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582DD1DA-BE4C-488F-9123-D2F91E2240E1}" xr6:coauthVersionLast="47" xr6:coauthVersionMax="47" xr10:uidLastSave="{00000000-0000-0000-0000-000000000000}"/>
  <bookViews>
    <workbookView xWindow="-108" yWindow="-108" windowWidth="23256" windowHeight="12456" xr2:uid="{B869572C-D2BC-4ED5-B173-7CA51DA414BF}"/>
  </bookViews>
  <sheets>
    <sheet name="Tabelle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49" i="1" l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C1049" i="1"/>
  <c r="D1049" i="1" s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C1048" i="1"/>
  <c r="D1048" i="1" s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C1047" i="1"/>
  <c r="D1047" i="1" s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C1046" i="1"/>
  <c r="D1046" i="1" s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C1045" i="1"/>
  <c r="D1045" i="1" s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C1044" i="1"/>
  <c r="D1044" i="1" s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C1043" i="1"/>
  <c r="D1043" i="1" s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C1042" i="1"/>
  <c r="D1042" i="1" s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C1041" i="1"/>
  <c r="D1041" i="1" s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C1040" i="1"/>
  <c r="D1040" i="1" s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C1039" i="1"/>
  <c r="D1039" i="1" s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C1038" i="1"/>
  <c r="D1038" i="1" s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C1037" i="1"/>
  <c r="D1037" i="1" s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C1036" i="1"/>
  <c r="D1036" i="1" s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C1035" i="1"/>
  <c r="D1035" i="1" s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C1034" i="1"/>
  <c r="D1034" i="1" s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C1033" i="1"/>
  <c r="D1033" i="1" s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C1032" i="1"/>
  <c r="D1032" i="1" s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C1031" i="1"/>
  <c r="D1031" i="1" s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C1030" i="1"/>
  <c r="D1030" i="1" s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C1029" i="1"/>
  <c r="D1029" i="1" s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C1028" i="1"/>
  <c r="D1028" i="1" s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C1027" i="1"/>
  <c r="D1027" i="1" s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C1026" i="1"/>
  <c r="D1026" i="1" s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C1025" i="1"/>
  <c r="D1025" i="1" s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C1024" i="1"/>
  <c r="D1024" i="1" s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C1023" i="1"/>
  <c r="D1023" i="1" s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C1022" i="1"/>
  <c r="D1022" i="1" s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C1021" i="1"/>
  <c r="D1021" i="1" s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C1020" i="1"/>
  <c r="D1020" i="1" s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C1019" i="1"/>
  <c r="D1019" i="1" s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C1018" i="1"/>
  <c r="D1018" i="1" s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C1017" i="1"/>
  <c r="D1017" i="1" s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C1016" i="1"/>
  <c r="D1016" i="1" s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C1015" i="1"/>
  <c r="D1015" i="1" s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C1014" i="1"/>
  <c r="D1014" i="1" s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C1013" i="1"/>
  <c r="D1013" i="1" s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C1012" i="1"/>
  <c r="D1012" i="1" s="1"/>
  <c r="D1011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C1010" i="1"/>
  <c r="D1010" i="1" s="1"/>
  <c r="Z1009" i="1"/>
  <c r="Y1009" i="1"/>
  <c r="Y1011" i="1" s="1"/>
  <c r="X1009" i="1"/>
  <c r="X1011" i="1" s="1"/>
  <c r="W1009" i="1"/>
  <c r="W1011" i="1" s="1"/>
  <c r="V1009" i="1"/>
  <c r="V1011" i="1" s="1"/>
  <c r="U1009" i="1"/>
  <c r="T1009" i="1"/>
  <c r="T1011" i="1" s="1"/>
  <c r="S1009" i="1"/>
  <c r="S1011" i="1" s="1"/>
  <c r="R1009" i="1"/>
  <c r="Q1009" i="1"/>
  <c r="Q1011" i="1" s="1"/>
  <c r="P1009" i="1"/>
  <c r="P1011" i="1" s="1"/>
  <c r="O1009" i="1"/>
  <c r="O1011" i="1" s="1"/>
  <c r="N1009" i="1"/>
  <c r="N1011" i="1" s="1"/>
  <c r="M1009" i="1"/>
  <c r="L1009" i="1"/>
  <c r="L1011" i="1" s="1"/>
  <c r="K1009" i="1"/>
  <c r="K1011" i="1" s="1"/>
  <c r="J1009" i="1"/>
  <c r="I1009" i="1"/>
  <c r="I1011" i="1" s="1"/>
  <c r="H1009" i="1"/>
  <c r="H1011" i="1" s="1"/>
  <c r="G1009" i="1"/>
  <c r="G1011" i="1" s="1"/>
  <c r="F1009" i="1"/>
  <c r="F1011" i="1" s="1"/>
  <c r="E1009" i="1"/>
  <c r="C1009" i="1"/>
  <c r="D1009" i="1" s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C1008" i="1"/>
  <c r="D1008" i="1" s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C1007" i="1"/>
  <c r="D1007" i="1" s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C1006" i="1"/>
  <c r="D1006" i="1" s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C1005" i="1"/>
  <c r="D1005" i="1" s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C1004" i="1"/>
  <c r="D1004" i="1" s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C1003" i="1"/>
  <c r="D1003" i="1" s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C1002" i="1"/>
  <c r="D1002" i="1" s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C1001" i="1"/>
  <c r="D1001" i="1" s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C1000" i="1"/>
  <c r="D1000" i="1" s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C999" i="1"/>
  <c r="D999" i="1" s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C998" i="1"/>
  <c r="D998" i="1" s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C997" i="1"/>
  <c r="D997" i="1" s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C996" i="1"/>
  <c r="D996" i="1" s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C995" i="1"/>
  <c r="D995" i="1" s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C994" i="1"/>
  <c r="D994" i="1" s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C993" i="1"/>
  <c r="D993" i="1" s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C992" i="1"/>
  <c r="D992" i="1" s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C991" i="1"/>
  <c r="D991" i="1" s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C990" i="1"/>
  <c r="D990" i="1" s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C989" i="1"/>
  <c r="D989" i="1" s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C988" i="1"/>
  <c r="D988" i="1" s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C987" i="1"/>
  <c r="D987" i="1" s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C986" i="1"/>
  <c r="D986" i="1" s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C985" i="1"/>
  <c r="D985" i="1" s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C984" i="1"/>
  <c r="D984" i="1" s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C983" i="1"/>
  <c r="D983" i="1" s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C982" i="1"/>
  <c r="D982" i="1" s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C981" i="1"/>
  <c r="D981" i="1" s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C980" i="1"/>
  <c r="D980" i="1" s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C979" i="1"/>
  <c r="D979" i="1" s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C978" i="1"/>
  <c r="D978" i="1" s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C977" i="1"/>
  <c r="D977" i="1" s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C976" i="1"/>
  <c r="D976" i="1" s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C975" i="1"/>
  <c r="D975" i="1" s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C974" i="1"/>
  <c r="D974" i="1" s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C973" i="1"/>
  <c r="D973" i="1" s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C972" i="1"/>
  <c r="D972" i="1" s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C971" i="1"/>
  <c r="D971" i="1" s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C970" i="1"/>
  <c r="D970" i="1" s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C969" i="1"/>
  <c r="D969" i="1" s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C968" i="1"/>
  <c r="D968" i="1" s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C967" i="1"/>
  <c r="D967" i="1" s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C966" i="1"/>
  <c r="D966" i="1" s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C965" i="1"/>
  <c r="D965" i="1" s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C964" i="1"/>
  <c r="D964" i="1" s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C963" i="1"/>
  <c r="D963" i="1" s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C962" i="1"/>
  <c r="D962" i="1" s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C961" i="1"/>
  <c r="D961" i="1" s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C960" i="1"/>
  <c r="D960" i="1" s="1"/>
  <c r="Q959" i="1"/>
  <c r="I959" i="1"/>
  <c r="D959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C958" i="1"/>
  <c r="D958" i="1" s="1"/>
  <c r="Z957" i="1"/>
  <c r="Z959" i="1" s="1"/>
  <c r="Y957" i="1"/>
  <c r="Y959" i="1" s="1"/>
  <c r="X957" i="1"/>
  <c r="W957" i="1"/>
  <c r="V957" i="1"/>
  <c r="V959" i="1" s="1"/>
  <c r="U957" i="1"/>
  <c r="U959" i="1" s="1"/>
  <c r="T957" i="1"/>
  <c r="S957" i="1"/>
  <c r="S959" i="1" s="1"/>
  <c r="R957" i="1"/>
  <c r="R959" i="1" s="1"/>
  <c r="Q957" i="1"/>
  <c r="P957" i="1"/>
  <c r="O957" i="1"/>
  <c r="N957" i="1"/>
  <c r="N959" i="1" s="1"/>
  <c r="M957" i="1"/>
  <c r="M959" i="1" s="1"/>
  <c r="L957" i="1"/>
  <c r="L959" i="1" s="1"/>
  <c r="K957" i="1"/>
  <c r="K959" i="1" s="1"/>
  <c r="J957" i="1"/>
  <c r="J959" i="1" s="1"/>
  <c r="I957" i="1"/>
  <c r="H957" i="1"/>
  <c r="H959" i="1" s="1"/>
  <c r="G957" i="1"/>
  <c r="F957" i="1"/>
  <c r="F959" i="1" s="1"/>
  <c r="E957" i="1"/>
  <c r="C957" i="1"/>
  <c r="D957" i="1" s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C956" i="1"/>
  <c r="D956" i="1" s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C955" i="1"/>
  <c r="D955" i="1" s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C954" i="1"/>
  <c r="D954" i="1" s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C953" i="1"/>
  <c r="D953" i="1" s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C952" i="1"/>
  <c r="D952" i="1" s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C951" i="1"/>
  <c r="D951" i="1" s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C950" i="1"/>
  <c r="D950" i="1" s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C949" i="1"/>
  <c r="D949" i="1" s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C948" i="1"/>
  <c r="D948" i="1" s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C947" i="1"/>
  <c r="D947" i="1" s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C946" i="1"/>
  <c r="D946" i="1" s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C945" i="1"/>
  <c r="D945" i="1" s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C944" i="1"/>
  <c r="D944" i="1" s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C943" i="1"/>
  <c r="D943" i="1" s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C942" i="1"/>
  <c r="D942" i="1" s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C941" i="1"/>
  <c r="D941" i="1" s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C940" i="1"/>
  <c r="D940" i="1" s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C939" i="1"/>
  <c r="D939" i="1" s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C938" i="1"/>
  <c r="D938" i="1" s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C937" i="1"/>
  <c r="D937" i="1" s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C936" i="1"/>
  <c r="D936" i="1" s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C935" i="1"/>
  <c r="D935" i="1" s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C934" i="1"/>
  <c r="D934" i="1" s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C933" i="1"/>
  <c r="D933" i="1" s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C932" i="1"/>
  <c r="D932" i="1" s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C931" i="1"/>
  <c r="D931" i="1" s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C930" i="1"/>
  <c r="D930" i="1" s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C929" i="1"/>
  <c r="D929" i="1" s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C928" i="1"/>
  <c r="D928" i="1" s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C927" i="1"/>
  <c r="D927" i="1" s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C926" i="1"/>
  <c r="D926" i="1" s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C925" i="1"/>
  <c r="D925" i="1" s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C924" i="1"/>
  <c r="D924" i="1" s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C923" i="1"/>
  <c r="D923" i="1" s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C922" i="1"/>
  <c r="D922" i="1" s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C921" i="1"/>
  <c r="D921" i="1" s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C920" i="1"/>
  <c r="D920" i="1" s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C919" i="1"/>
  <c r="D919" i="1" s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C918" i="1"/>
  <c r="D918" i="1" s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C917" i="1"/>
  <c r="D917" i="1" s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C916" i="1"/>
  <c r="D916" i="1" s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C915" i="1"/>
  <c r="D915" i="1" s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C914" i="1"/>
  <c r="D914" i="1" s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C913" i="1"/>
  <c r="D913" i="1" s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C912" i="1"/>
  <c r="D912" i="1" s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C911" i="1"/>
  <c r="D911" i="1" s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C910" i="1"/>
  <c r="D910" i="1" s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C909" i="1"/>
  <c r="D909" i="1" s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C908" i="1"/>
  <c r="D908" i="1" s="1"/>
  <c r="X907" i="1"/>
  <c r="W907" i="1"/>
  <c r="H907" i="1"/>
  <c r="G907" i="1"/>
  <c r="D907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C906" i="1"/>
  <c r="D906" i="1" s="1"/>
  <c r="Z905" i="1"/>
  <c r="Z907" i="1" s="1"/>
  <c r="Y905" i="1"/>
  <c r="X905" i="1"/>
  <c r="W905" i="1"/>
  <c r="V905" i="1"/>
  <c r="V907" i="1" s="1"/>
  <c r="U905" i="1"/>
  <c r="T905" i="1"/>
  <c r="T907" i="1" s="1"/>
  <c r="S905" i="1"/>
  <c r="S907" i="1" s="1"/>
  <c r="R905" i="1"/>
  <c r="R907" i="1" s="1"/>
  <c r="Q905" i="1"/>
  <c r="P905" i="1"/>
  <c r="P907" i="1" s="1"/>
  <c r="O905" i="1"/>
  <c r="O907" i="1" s="1"/>
  <c r="N905" i="1"/>
  <c r="N907" i="1" s="1"/>
  <c r="M905" i="1"/>
  <c r="L905" i="1"/>
  <c r="L907" i="1" s="1"/>
  <c r="K905" i="1"/>
  <c r="K907" i="1" s="1"/>
  <c r="J905" i="1"/>
  <c r="J907" i="1" s="1"/>
  <c r="I905" i="1"/>
  <c r="H905" i="1"/>
  <c r="G905" i="1"/>
  <c r="F905" i="1"/>
  <c r="F907" i="1" s="1"/>
  <c r="E905" i="1"/>
  <c r="C905" i="1"/>
  <c r="D905" i="1" s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C904" i="1"/>
  <c r="D904" i="1" s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C903" i="1"/>
  <c r="D903" i="1" s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C902" i="1"/>
  <c r="D902" i="1" s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C901" i="1"/>
  <c r="D901" i="1" s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C900" i="1"/>
  <c r="D900" i="1" s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C899" i="1"/>
  <c r="D899" i="1" s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C898" i="1"/>
  <c r="D898" i="1" s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C897" i="1"/>
  <c r="D897" i="1" s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C896" i="1"/>
  <c r="D896" i="1" s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C895" i="1"/>
  <c r="D895" i="1" s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C894" i="1"/>
  <c r="D894" i="1" s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C893" i="1"/>
  <c r="D893" i="1" s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C892" i="1"/>
  <c r="D892" i="1" s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C891" i="1"/>
  <c r="D891" i="1" s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C890" i="1"/>
  <c r="D890" i="1" s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C889" i="1"/>
  <c r="D889" i="1" s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C888" i="1"/>
  <c r="D888" i="1" s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C887" i="1"/>
  <c r="D887" i="1" s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C886" i="1"/>
  <c r="D886" i="1" s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C885" i="1"/>
  <c r="D885" i="1" s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C884" i="1"/>
  <c r="D884" i="1" s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C883" i="1"/>
  <c r="D883" i="1" s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C882" i="1"/>
  <c r="D882" i="1" s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C881" i="1"/>
  <c r="D881" i="1" s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C880" i="1"/>
  <c r="D880" i="1" s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C879" i="1"/>
  <c r="D879" i="1" s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C878" i="1"/>
  <c r="D878" i="1" s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C877" i="1"/>
  <c r="D877" i="1" s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C876" i="1"/>
  <c r="D876" i="1" s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C875" i="1"/>
  <c r="D875" i="1" s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V855" i="1"/>
  <c r="P855" i="1"/>
  <c r="N855" i="1"/>
  <c r="F855" i="1"/>
  <c r="D855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M855" i="1" s="1"/>
  <c r="L854" i="1"/>
  <c r="K854" i="1"/>
  <c r="J854" i="1"/>
  <c r="I854" i="1"/>
  <c r="H854" i="1"/>
  <c r="G854" i="1"/>
  <c r="F854" i="1"/>
  <c r="E854" i="1"/>
  <c r="C854" i="1"/>
  <c r="D854" i="1" s="1"/>
  <c r="Z853" i="1"/>
  <c r="Z855" i="1" s="1"/>
  <c r="Y853" i="1"/>
  <c r="X853" i="1"/>
  <c r="X855" i="1" s="1"/>
  <c r="W853" i="1"/>
  <c r="W855" i="1" s="1"/>
  <c r="V853" i="1"/>
  <c r="U853" i="1"/>
  <c r="U855" i="1" s="1"/>
  <c r="T853" i="1"/>
  <c r="T855" i="1" s="1"/>
  <c r="S853" i="1"/>
  <c r="S855" i="1" s="1"/>
  <c r="R853" i="1"/>
  <c r="R855" i="1" s="1"/>
  <c r="Q853" i="1"/>
  <c r="P853" i="1"/>
  <c r="O853" i="1"/>
  <c r="O855" i="1" s="1"/>
  <c r="N853" i="1"/>
  <c r="M853" i="1"/>
  <c r="L853" i="1"/>
  <c r="L855" i="1" s="1"/>
  <c r="K853" i="1"/>
  <c r="K855" i="1" s="1"/>
  <c r="J853" i="1"/>
  <c r="J855" i="1" s="1"/>
  <c r="I853" i="1"/>
  <c r="H853" i="1"/>
  <c r="H855" i="1" s="1"/>
  <c r="G853" i="1"/>
  <c r="G855" i="1" s="1"/>
  <c r="F853" i="1"/>
  <c r="E853" i="1"/>
  <c r="C853" i="1"/>
  <c r="D853" i="1" s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C852" i="1"/>
  <c r="D852" i="1" s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C851" i="1"/>
  <c r="D851" i="1" s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C850" i="1"/>
  <c r="D850" i="1" s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C849" i="1"/>
  <c r="D849" i="1" s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C848" i="1"/>
  <c r="D848" i="1" s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C847" i="1"/>
  <c r="D847" i="1" s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C846" i="1"/>
  <c r="D846" i="1" s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C845" i="1"/>
  <c r="D845" i="1" s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C844" i="1"/>
  <c r="D844" i="1" s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C843" i="1"/>
  <c r="D843" i="1" s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C842" i="1"/>
  <c r="D842" i="1" s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C841" i="1"/>
  <c r="D841" i="1" s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C840" i="1"/>
  <c r="D840" i="1" s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C839" i="1"/>
  <c r="D839" i="1" s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C838" i="1"/>
  <c r="D838" i="1" s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C837" i="1"/>
  <c r="D837" i="1" s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C836" i="1"/>
  <c r="D836" i="1" s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C835" i="1"/>
  <c r="D835" i="1" s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C834" i="1"/>
  <c r="D834" i="1" s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C833" i="1"/>
  <c r="D833" i="1" s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C832" i="1"/>
  <c r="D832" i="1" s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C831" i="1"/>
  <c r="D831" i="1" s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C830" i="1"/>
  <c r="D830" i="1" s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C829" i="1"/>
  <c r="D829" i="1" s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C828" i="1"/>
  <c r="D828" i="1" s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C827" i="1"/>
  <c r="D827" i="1" s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C826" i="1"/>
  <c r="D826" i="1" s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C825" i="1"/>
  <c r="D825" i="1" s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C824" i="1"/>
  <c r="D824" i="1" s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C823" i="1"/>
  <c r="D823" i="1" s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C822" i="1"/>
  <c r="D822" i="1" s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C821" i="1"/>
  <c r="D821" i="1" s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C820" i="1"/>
  <c r="D820" i="1" s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C819" i="1"/>
  <c r="D819" i="1" s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C818" i="1"/>
  <c r="D818" i="1" s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C817" i="1"/>
  <c r="D817" i="1" s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C816" i="1"/>
  <c r="D816" i="1" s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C815" i="1"/>
  <c r="D815" i="1" s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C814" i="1"/>
  <c r="D814" i="1" s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C813" i="1"/>
  <c r="D813" i="1" s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C812" i="1"/>
  <c r="D812" i="1" s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C811" i="1"/>
  <c r="D811" i="1" s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C810" i="1"/>
  <c r="D810" i="1" s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C809" i="1"/>
  <c r="D809" i="1" s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C808" i="1"/>
  <c r="D808" i="1" s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C807" i="1"/>
  <c r="D807" i="1" s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C806" i="1"/>
  <c r="D806" i="1" s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C805" i="1"/>
  <c r="D805" i="1" s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C804" i="1"/>
  <c r="D804" i="1" s="1"/>
  <c r="V803" i="1"/>
  <c r="O803" i="1"/>
  <c r="G803" i="1"/>
  <c r="D803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C802" i="1"/>
  <c r="D802" i="1" s="1"/>
  <c r="Z801" i="1"/>
  <c r="Z803" i="1" s="1"/>
  <c r="Y801" i="1"/>
  <c r="Y803" i="1" s="1"/>
  <c r="X801" i="1"/>
  <c r="X803" i="1" s="1"/>
  <c r="W801" i="1"/>
  <c r="W803" i="1" s="1"/>
  <c r="V801" i="1"/>
  <c r="U801" i="1"/>
  <c r="T801" i="1"/>
  <c r="T803" i="1" s="1"/>
  <c r="S801" i="1"/>
  <c r="S803" i="1" s="1"/>
  <c r="R801" i="1"/>
  <c r="R803" i="1" s="1"/>
  <c r="Q801" i="1"/>
  <c r="Q803" i="1" s="1"/>
  <c r="P801" i="1"/>
  <c r="P803" i="1" s="1"/>
  <c r="O801" i="1"/>
  <c r="N801" i="1"/>
  <c r="N803" i="1" s="1"/>
  <c r="M801" i="1"/>
  <c r="L801" i="1"/>
  <c r="L803" i="1" s="1"/>
  <c r="K801" i="1"/>
  <c r="J801" i="1"/>
  <c r="J803" i="1" s="1"/>
  <c r="I801" i="1"/>
  <c r="I803" i="1" s="1"/>
  <c r="H801" i="1"/>
  <c r="H803" i="1" s="1"/>
  <c r="G801" i="1"/>
  <c r="F801" i="1"/>
  <c r="F803" i="1" s="1"/>
  <c r="E801" i="1"/>
  <c r="C801" i="1"/>
  <c r="D801" i="1" s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C800" i="1"/>
  <c r="D800" i="1" s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C799" i="1"/>
  <c r="D799" i="1" s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C798" i="1"/>
  <c r="D798" i="1" s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C797" i="1"/>
  <c r="D797" i="1" s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C796" i="1"/>
  <c r="D796" i="1" s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C795" i="1"/>
  <c r="D795" i="1" s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C794" i="1"/>
  <c r="D794" i="1" s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C793" i="1"/>
  <c r="D793" i="1" s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C792" i="1"/>
  <c r="D792" i="1" s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C791" i="1"/>
  <c r="D791" i="1" s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C790" i="1"/>
  <c r="D790" i="1" s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C789" i="1"/>
  <c r="D789" i="1" s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C788" i="1"/>
  <c r="D788" i="1" s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C787" i="1"/>
  <c r="D787" i="1" s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C786" i="1"/>
  <c r="D786" i="1" s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C785" i="1"/>
  <c r="D785" i="1" s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C784" i="1"/>
  <c r="D784" i="1" s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C783" i="1"/>
  <c r="D783" i="1" s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C782" i="1"/>
  <c r="D782" i="1" s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C781" i="1"/>
  <c r="D781" i="1" s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C780" i="1"/>
  <c r="D780" i="1" s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C779" i="1"/>
  <c r="D779" i="1" s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C778" i="1"/>
  <c r="D778" i="1" s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C777" i="1"/>
  <c r="D777" i="1" s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C776" i="1"/>
  <c r="D776" i="1" s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C775" i="1"/>
  <c r="D775" i="1" s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C774" i="1"/>
  <c r="D774" i="1" s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C773" i="1"/>
  <c r="D773" i="1" s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C772" i="1"/>
  <c r="D772" i="1" s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C771" i="1"/>
  <c r="D771" i="1" s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C770" i="1"/>
  <c r="D770" i="1" s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C769" i="1"/>
  <c r="D769" i="1" s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C768" i="1"/>
  <c r="D768" i="1" s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C767" i="1"/>
  <c r="D767" i="1" s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C766" i="1"/>
  <c r="D766" i="1" s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C765" i="1"/>
  <c r="D765" i="1" s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C764" i="1"/>
  <c r="D764" i="1" s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C763" i="1"/>
  <c r="D763" i="1" s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C762" i="1"/>
  <c r="D762" i="1" s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C761" i="1"/>
  <c r="D761" i="1" s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C760" i="1"/>
  <c r="D760" i="1" s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C759" i="1"/>
  <c r="D759" i="1" s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C758" i="1"/>
  <c r="D758" i="1" s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C757" i="1"/>
  <c r="D757" i="1" s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C756" i="1"/>
  <c r="D756" i="1" s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C755" i="1"/>
  <c r="D755" i="1" s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C754" i="1"/>
  <c r="D754" i="1" s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C753" i="1"/>
  <c r="D753" i="1" s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C752" i="1"/>
  <c r="D752" i="1" s="1"/>
  <c r="Y751" i="1"/>
  <c r="Q751" i="1"/>
  <c r="J751" i="1"/>
  <c r="H751" i="1"/>
  <c r="D751" i="1"/>
  <c r="Z750" i="1"/>
  <c r="Y750" i="1"/>
  <c r="X750" i="1"/>
  <c r="W750" i="1"/>
  <c r="V750" i="1"/>
  <c r="U750" i="1"/>
  <c r="T750" i="1"/>
  <c r="T751" i="1" s="1"/>
  <c r="S750" i="1"/>
  <c r="R750" i="1"/>
  <c r="Q750" i="1"/>
  <c r="P750" i="1"/>
  <c r="O750" i="1"/>
  <c r="N750" i="1"/>
  <c r="M750" i="1"/>
  <c r="L750" i="1"/>
  <c r="L751" i="1" s="1"/>
  <c r="K750" i="1"/>
  <c r="J750" i="1"/>
  <c r="I750" i="1"/>
  <c r="H750" i="1"/>
  <c r="G750" i="1"/>
  <c r="F750" i="1"/>
  <c r="E750" i="1"/>
  <c r="C750" i="1"/>
  <c r="D750" i="1" s="1"/>
  <c r="Z749" i="1"/>
  <c r="Z751" i="1" s="1"/>
  <c r="Y749" i="1"/>
  <c r="X749" i="1"/>
  <c r="W749" i="1"/>
  <c r="W751" i="1" s="1"/>
  <c r="V749" i="1"/>
  <c r="U749" i="1"/>
  <c r="U751" i="1" s="1"/>
  <c r="T749" i="1"/>
  <c r="S749" i="1"/>
  <c r="R749" i="1"/>
  <c r="R751" i="1" s="1"/>
  <c r="Q749" i="1"/>
  <c r="P749" i="1"/>
  <c r="O749" i="1"/>
  <c r="N749" i="1"/>
  <c r="M749" i="1"/>
  <c r="M751" i="1" s="1"/>
  <c r="L749" i="1"/>
  <c r="K749" i="1"/>
  <c r="J749" i="1"/>
  <c r="I749" i="1"/>
  <c r="I751" i="1" s="1"/>
  <c r="H749" i="1"/>
  <c r="G749" i="1"/>
  <c r="G751" i="1" s="1"/>
  <c r="F749" i="1"/>
  <c r="E749" i="1"/>
  <c r="C749" i="1"/>
  <c r="D749" i="1" s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C748" i="1"/>
  <c r="D748" i="1" s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C747" i="1"/>
  <c r="D747" i="1" s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C746" i="1"/>
  <c r="D746" i="1" s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C745" i="1"/>
  <c r="D745" i="1" s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C744" i="1"/>
  <c r="D744" i="1" s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C743" i="1"/>
  <c r="D743" i="1" s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C742" i="1"/>
  <c r="D742" i="1" s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C741" i="1"/>
  <c r="D741" i="1" s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C740" i="1"/>
  <c r="D740" i="1" s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C739" i="1"/>
  <c r="D739" i="1" s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C738" i="1"/>
  <c r="D738" i="1" s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C737" i="1"/>
  <c r="D737" i="1" s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C736" i="1"/>
  <c r="D736" i="1" s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C735" i="1"/>
  <c r="D735" i="1" s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C734" i="1"/>
  <c r="D734" i="1" s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C733" i="1"/>
  <c r="D733" i="1" s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C732" i="1"/>
  <c r="D732" i="1" s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C731" i="1"/>
  <c r="D731" i="1" s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C730" i="1"/>
  <c r="D730" i="1" s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C729" i="1"/>
  <c r="D729" i="1" s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C728" i="1"/>
  <c r="D728" i="1" s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C727" i="1"/>
  <c r="D727" i="1" s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C726" i="1"/>
  <c r="D726" i="1" s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C725" i="1"/>
  <c r="D725" i="1" s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C724" i="1"/>
  <c r="D724" i="1" s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C723" i="1"/>
  <c r="D723" i="1" s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C722" i="1"/>
  <c r="D722" i="1" s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Q699" i="1"/>
  <c r="P699" i="1"/>
  <c r="L699" i="1"/>
  <c r="D699" i="1"/>
  <c r="Z698" i="1"/>
  <c r="Y698" i="1"/>
  <c r="X698" i="1"/>
  <c r="W698" i="1"/>
  <c r="V698" i="1"/>
  <c r="V699" i="1" s="1"/>
  <c r="U698" i="1"/>
  <c r="T698" i="1"/>
  <c r="S698" i="1"/>
  <c r="R698" i="1"/>
  <c r="Q698" i="1"/>
  <c r="P698" i="1"/>
  <c r="O698" i="1"/>
  <c r="N698" i="1"/>
  <c r="N699" i="1" s="1"/>
  <c r="M698" i="1"/>
  <c r="L698" i="1"/>
  <c r="K698" i="1"/>
  <c r="J698" i="1"/>
  <c r="I698" i="1"/>
  <c r="H698" i="1"/>
  <c r="G698" i="1"/>
  <c r="F698" i="1"/>
  <c r="E698" i="1"/>
  <c r="C698" i="1"/>
  <c r="D698" i="1" s="1"/>
  <c r="Z697" i="1"/>
  <c r="Z699" i="1" s="1"/>
  <c r="Y697" i="1"/>
  <c r="Y699" i="1" s="1"/>
  <c r="X697" i="1"/>
  <c r="X699" i="1" s="1"/>
  <c r="W697" i="1"/>
  <c r="W699" i="1" s="1"/>
  <c r="V697" i="1"/>
  <c r="U697" i="1"/>
  <c r="U699" i="1" s="1"/>
  <c r="T697" i="1"/>
  <c r="T699" i="1" s="1"/>
  <c r="S697" i="1"/>
  <c r="R697" i="1"/>
  <c r="R699" i="1" s="1"/>
  <c r="Q697" i="1"/>
  <c r="P697" i="1"/>
  <c r="O697" i="1"/>
  <c r="O699" i="1" s="1"/>
  <c r="N697" i="1"/>
  <c r="M697" i="1"/>
  <c r="M699" i="1" s="1"/>
  <c r="L697" i="1"/>
  <c r="K697" i="1"/>
  <c r="J697" i="1"/>
  <c r="J699" i="1" s="1"/>
  <c r="I697" i="1"/>
  <c r="I699" i="1" s="1"/>
  <c r="H697" i="1"/>
  <c r="H699" i="1" s="1"/>
  <c r="G697" i="1"/>
  <c r="G699" i="1" s="1"/>
  <c r="F697" i="1"/>
  <c r="F699" i="1" s="1"/>
  <c r="E697" i="1"/>
  <c r="C697" i="1"/>
  <c r="D697" i="1" s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C696" i="1"/>
  <c r="D696" i="1" s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C695" i="1"/>
  <c r="D695" i="1" s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C694" i="1"/>
  <c r="D694" i="1" s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C693" i="1"/>
  <c r="D693" i="1" s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C692" i="1"/>
  <c r="D692" i="1" s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C691" i="1"/>
  <c r="D691" i="1" s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C690" i="1"/>
  <c r="D690" i="1" s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C689" i="1"/>
  <c r="D689" i="1" s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C688" i="1"/>
  <c r="D688" i="1" s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C687" i="1"/>
  <c r="D687" i="1" s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C686" i="1"/>
  <c r="D686" i="1" s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C685" i="1"/>
  <c r="D685" i="1" s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C684" i="1"/>
  <c r="D684" i="1" s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C683" i="1"/>
  <c r="D683" i="1" s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C682" i="1"/>
  <c r="D682" i="1" s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C681" i="1"/>
  <c r="D681" i="1" s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C680" i="1"/>
  <c r="D680" i="1" s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C679" i="1"/>
  <c r="D679" i="1" s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C678" i="1"/>
  <c r="D678" i="1" s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C677" i="1"/>
  <c r="D677" i="1" s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C676" i="1"/>
  <c r="D676" i="1" s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C675" i="1"/>
  <c r="D675" i="1" s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C674" i="1"/>
  <c r="D674" i="1" s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C673" i="1"/>
  <c r="D673" i="1" s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C672" i="1"/>
  <c r="D672" i="1" s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C671" i="1"/>
  <c r="D671" i="1" s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C670" i="1"/>
  <c r="D670" i="1" s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C669" i="1"/>
  <c r="D669" i="1" s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C668" i="1"/>
  <c r="D668" i="1" s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C667" i="1"/>
  <c r="D667" i="1" s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C666" i="1"/>
  <c r="D666" i="1" s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C665" i="1"/>
  <c r="D665" i="1" s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C664" i="1"/>
  <c r="D664" i="1" s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C663" i="1"/>
  <c r="D663" i="1" s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C662" i="1"/>
  <c r="D662" i="1" s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C661" i="1"/>
  <c r="D661" i="1" s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C660" i="1"/>
  <c r="D660" i="1" s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C659" i="1"/>
  <c r="D659" i="1" s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C658" i="1"/>
  <c r="D658" i="1" s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C657" i="1"/>
  <c r="D657" i="1" s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C656" i="1"/>
  <c r="D656" i="1" s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C655" i="1"/>
  <c r="D655" i="1" s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C654" i="1"/>
  <c r="D654" i="1" s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C653" i="1"/>
  <c r="D653" i="1" s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C652" i="1"/>
  <c r="D652" i="1" s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C651" i="1"/>
  <c r="D651" i="1" s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C650" i="1"/>
  <c r="D650" i="1" s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C649" i="1"/>
  <c r="D649" i="1" s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C648" i="1"/>
  <c r="D648" i="1" s="1"/>
  <c r="Z647" i="1"/>
  <c r="T647" i="1"/>
  <c r="R647" i="1"/>
  <c r="O647" i="1"/>
  <c r="J647" i="1"/>
  <c r="G647" i="1"/>
  <c r="D647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C646" i="1"/>
  <c r="D646" i="1" s="1"/>
  <c r="Z645" i="1"/>
  <c r="Y645" i="1"/>
  <c r="Y647" i="1" s="1"/>
  <c r="X645" i="1"/>
  <c r="X647" i="1" s="1"/>
  <c r="W645" i="1"/>
  <c r="W647" i="1" s="1"/>
  <c r="V645" i="1"/>
  <c r="V647" i="1" s="1"/>
  <c r="U645" i="1"/>
  <c r="U647" i="1" s="1"/>
  <c r="T645" i="1"/>
  <c r="S645" i="1"/>
  <c r="S647" i="1" s="1"/>
  <c r="R645" i="1"/>
  <c r="Q645" i="1"/>
  <c r="Q647" i="1" s="1"/>
  <c r="P645" i="1"/>
  <c r="P647" i="1" s="1"/>
  <c r="O645" i="1"/>
  <c r="N645" i="1"/>
  <c r="N647" i="1" s="1"/>
  <c r="M645" i="1"/>
  <c r="M647" i="1" s="1"/>
  <c r="L645" i="1"/>
  <c r="L647" i="1" s="1"/>
  <c r="K645" i="1"/>
  <c r="K647" i="1" s="1"/>
  <c r="J645" i="1"/>
  <c r="I645" i="1"/>
  <c r="I647" i="1" s="1"/>
  <c r="H645" i="1"/>
  <c r="H647" i="1" s="1"/>
  <c r="G645" i="1"/>
  <c r="F645" i="1"/>
  <c r="F647" i="1" s="1"/>
  <c r="E645" i="1"/>
  <c r="C645" i="1"/>
  <c r="D645" i="1" s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C644" i="1"/>
  <c r="D644" i="1" s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C643" i="1"/>
  <c r="D643" i="1" s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C642" i="1"/>
  <c r="D642" i="1" s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C641" i="1"/>
  <c r="D641" i="1" s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C640" i="1"/>
  <c r="D640" i="1" s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C639" i="1"/>
  <c r="D639" i="1" s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C638" i="1"/>
  <c r="D638" i="1" s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C637" i="1"/>
  <c r="D637" i="1" s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C636" i="1"/>
  <c r="D636" i="1" s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C635" i="1"/>
  <c r="D635" i="1" s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C634" i="1"/>
  <c r="D634" i="1" s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C633" i="1"/>
  <c r="D633" i="1" s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C632" i="1"/>
  <c r="D632" i="1" s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C631" i="1"/>
  <c r="D631" i="1" s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C630" i="1"/>
  <c r="D630" i="1" s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C629" i="1"/>
  <c r="D629" i="1" s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C628" i="1"/>
  <c r="D628" i="1" s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C627" i="1"/>
  <c r="D627" i="1" s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C626" i="1"/>
  <c r="D626" i="1" s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C625" i="1"/>
  <c r="D625" i="1" s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C624" i="1"/>
  <c r="D624" i="1" s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C623" i="1"/>
  <c r="D623" i="1" s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C622" i="1"/>
  <c r="D622" i="1" s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C621" i="1"/>
  <c r="D621" i="1" s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C620" i="1"/>
  <c r="D620" i="1" s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C619" i="1"/>
  <c r="D619" i="1" s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C618" i="1"/>
  <c r="D618" i="1" s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C617" i="1"/>
  <c r="D617" i="1" s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C616" i="1"/>
  <c r="D616" i="1" s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C615" i="1"/>
  <c r="D615" i="1" s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C614" i="1"/>
  <c r="D614" i="1" s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C613" i="1"/>
  <c r="D613" i="1" s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C612" i="1"/>
  <c r="D612" i="1" s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C611" i="1"/>
  <c r="D611" i="1" s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C610" i="1"/>
  <c r="D610" i="1" s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C609" i="1"/>
  <c r="D609" i="1" s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C608" i="1"/>
  <c r="D608" i="1" s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C607" i="1"/>
  <c r="D607" i="1" s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C606" i="1"/>
  <c r="D606" i="1" s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C605" i="1"/>
  <c r="D605" i="1" s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Q595" i="1"/>
  <c r="M595" i="1"/>
  <c r="D595" i="1"/>
  <c r="Z594" i="1"/>
  <c r="Y594" i="1"/>
  <c r="Y595" i="1" s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L595" i="1" s="1"/>
  <c r="K594" i="1"/>
  <c r="J594" i="1"/>
  <c r="I594" i="1"/>
  <c r="I595" i="1" s="1"/>
  <c r="H594" i="1"/>
  <c r="G594" i="1"/>
  <c r="F594" i="1"/>
  <c r="E594" i="1"/>
  <c r="C594" i="1"/>
  <c r="D594" i="1" s="1"/>
  <c r="Z593" i="1"/>
  <c r="Z595" i="1" s="1"/>
  <c r="Y593" i="1"/>
  <c r="X593" i="1"/>
  <c r="X595" i="1" s="1"/>
  <c r="W593" i="1"/>
  <c r="V593" i="1"/>
  <c r="V595" i="1" s="1"/>
  <c r="U593" i="1"/>
  <c r="U595" i="1" s="1"/>
  <c r="T593" i="1"/>
  <c r="T595" i="1" s="1"/>
  <c r="S593" i="1"/>
  <c r="S595" i="1" s="1"/>
  <c r="R593" i="1"/>
  <c r="R595" i="1" s="1"/>
  <c r="Q593" i="1"/>
  <c r="P593" i="1"/>
  <c r="P595" i="1" s="1"/>
  <c r="O593" i="1"/>
  <c r="N593" i="1"/>
  <c r="N595" i="1" s="1"/>
  <c r="M593" i="1"/>
  <c r="L593" i="1"/>
  <c r="K593" i="1"/>
  <c r="K595" i="1" s="1"/>
  <c r="J593" i="1"/>
  <c r="J595" i="1" s="1"/>
  <c r="I593" i="1"/>
  <c r="H593" i="1"/>
  <c r="H595" i="1" s="1"/>
  <c r="G593" i="1"/>
  <c r="F593" i="1"/>
  <c r="F595" i="1" s="1"/>
  <c r="E593" i="1"/>
  <c r="C593" i="1"/>
  <c r="D593" i="1" s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C592" i="1"/>
  <c r="D592" i="1" s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C591" i="1"/>
  <c r="D591" i="1" s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C590" i="1"/>
  <c r="D590" i="1" s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C589" i="1"/>
  <c r="D589" i="1" s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C588" i="1"/>
  <c r="D588" i="1" s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C587" i="1"/>
  <c r="D587" i="1" s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C586" i="1"/>
  <c r="D586" i="1" s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C585" i="1"/>
  <c r="D585" i="1" s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C584" i="1"/>
  <c r="D584" i="1" s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C583" i="1"/>
  <c r="D583" i="1" s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C582" i="1"/>
  <c r="D582" i="1" s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C581" i="1"/>
  <c r="D581" i="1" s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C580" i="1"/>
  <c r="D580" i="1" s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C579" i="1"/>
  <c r="D579" i="1" s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C578" i="1"/>
  <c r="D578" i="1" s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C577" i="1"/>
  <c r="D577" i="1" s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C576" i="1"/>
  <c r="D576" i="1" s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C575" i="1"/>
  <c r="D575" i="1" s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C574" i="1"/>
  <c r="D574" i="1" s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C573" i="1"/>
  <c r="D573" i="1" s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C572" i="1"/>
  <c r="D572" i="1" s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C571" i="1"/>
  <c r="D571" i="1" s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C570" i="1"/>
  <c r="D570" i="1" s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C569" i="1"/>
  <c r="D569" i="1" s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C568" i="1"/>
  <c r="D568" i="1" s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C567" i="1"/>
  <c r="D567" i="1" s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C566" i="1"/>
  <c r="D566" i="1" s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C565" i="1"/>
  <c r="D565" i="1" s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C564" i="1"/>
  <c r="D564" i="1" s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C563" i="1"/>
  <c r="D563" i="1" s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C562" i="1"/>
  <c r="D562" i="1" s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C561" i="1"/>
  <c r="D561" i="1" s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C560" i="1"/>
  <c r="D560" i="1" s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C559" i="1"/>
  <c r="D559" i="1" s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C558" i="1"/>
  <c r="D558" i="1" s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C557" i="1"/>
  <c r="D557" i="1" s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C556" i="1"/>
  <c r="D556" i="1" s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C555" i="1"/>
  <c r="D555" i="1" s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C554" i="1"/>
  <c r="D554" i="1" s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C553" i="1"/>
  <c r="D553" i="1" s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C552" i="1"/>
  <c r="D552" i="1" s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C551" i="1"/>
  <c r="D551" i="1" s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C550" i="1"/>
  <c r="D550" i="1" s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C549" i="1"/>
  <c r="D549" i="1" s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C548" i="1"/>
  <c r="D548" i="1" s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C547" i="1"/>
  <c r="D547" i="1" s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C546" i="1"/>
  <c r="D546" i="1" s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C545" i="1"/>
  <c r="D545" i="1" s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C544" i="1"/>
  <c r="D544" i="1" s="1"/>
  <c r="V543" i="1"/>
  <c r="O543" i="1"/>
  <c r="N543" i="1"/>
  <c r="K543" i="1"/>
  <c r="F543" i="1"/>
  <c r="D543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Z541" i="1"/>
  <c r="Z543" i="1" s="1"/>
  <c r="Y541" i="1"/>
  <c r="Y543" i="1" s="1"/>
  <c r="X541" i="1"/>
  <c r="X543" i="1" s="1"/>
  <c r="W541" i="1"/>
  <c r="W543" i="1" s="1"/>
  <c r="V541" i="1"/>
  <c r="U541" i="1"/>
  <c r="U543" i="1" s="1"/>
  <c r="T541" i="1"/>
  <c r="T543" i="1" s="1"/>
  <c r="S541" i="1"/>
  <c r="S543" i="1" s="1"/>
  <c r="R541" i="1"/>
  <c r="R543" i="1" s="1"/>
  <c r="Q541" i="1"/>
  <c r="Q543" i="1" s="1"/>
  <c r="P541" i="1"/>
  <c r="P543" i="1" s="1"/>
  <c r="O541" i="1"/>
  <c r="N541" i="1"/>
  <c r="M541" i="1"/>
  <c r="M543" i="1" s="1"/>
  <c r="L541" i="1"/>
  <c r="L543" i="1" s="1"/>
  <c r="K541" i="1"/>
  <c r="J541" i="1"/>
  <c r="J543" i="1" s="1"/>
  <c r="I541" i="1"/>
  <c r="I543" i="1" s="1"/>
  <c r="H541" i="1"/>
  <c r="H543" i="1" s="1"/>
  <c r="G541" i="1"/>
  <c r="G543" i="1" s="1"/>
  <c r="F541" i="1"/>
  <c r="E541" i="1"/>
  <c r="D541" i="1"/>
  <c r="C541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Y491" i="1"/>
  <c r="M491" i="1"/>
  <c r="L491" i="1"/>
  <c r="I491" i="1"/>
  <c r="D491" i="1"/>
  <c r="Z490" i="1"/>
  <c r="Y490" i="1"/>
  <c r="X490" i="1"/>
  <c r="X491" i="1" s="1"/>
  <c r="W490" i="1"/>
  <c r="V490" i="1"/>
  <c r="U490" i="1"/>
  <c r="T490" i="1"/>
  <c r="S490" i="1"/>
  <c r="R490" i="1"/>
  <c r="Q490" i="1"/>
  <c r="P490" i="1"/>
  <c r="P491" i="1" s="1"/>
  <c r="O490" i="1"/>
  <c r="N490" i="1"/>
  <c r="M490" i="1"/>
  <c r="L490" i="1"/>
  <c r="K490" i="1"/>
  <c r="J490" i="1"/>
  <c r="I490" i="1"/>
  <c r="H490" i="1"/>
  <c r="H491" i="1" s="1"/>
  <c r="G490" i="1"/>
  <c r="F490" i="1"/>
  <c r="E490" i="1"/>
  <c r="C490" i="1"/>
  <c r="D490" i="1" s="1"/>
  <c r="Z489" i="1"/>
  <c r="Y489" i="1"/>
  <c r="X489" i="1"/>
  <c r="W489" i="1"/>
  <c r="W491" i="1" s="1"/>
  <c r="V489" i="1"/>
  <c r="V491" i="1" s="1"/>
  <c r="U489" i="1"/>
  <c r="U491" i="1" s="1"/>
  <c r="T489" i="1"/>
  <c r="T491" i="1" s="1"/>
  <c r="S489" i="1"/>
  <c r="R489" i="1"/>
  <c r="Q489" i="1"/>
  <c r="Q491" i="1" s="1"/>
  <c r="P489" i="1"/>
  <c r="O489" i="1"/>
  <c r="O491" i="1" s="1"/>
  <c r="N489" i="1"/>
  <c r="N491" i="1" s="1"/>
  <c r="M489" i="1"/>
  <c r="L489" i="1"/>
  <c r="K489" i="1"/>
  <c r="J489" i="1"/>
  <c r="I489" i="1"/>
  <c r="H489" i="1"/>
  <c r="G489" i="1"/>
  <c r="G491" i="1" s="1"/>
  <c r="F489" i="1"/>
  <c r="F491" i="1" s="1"/>
  <c r="E489" i="1"/>
  <c r="C489" i="1"/>
  <c r="D489" i="1" s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C488" i="1"/>
  <c r="D488" i="1" s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C487" i="1"/>
  <c r="D487" i="1" s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C486" i="1"/>
  <c r="D486" i="1" s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C485" i="1"/>
  <c r="D485" i="1" s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C484" i="1"/>
  <c r="D484" i="1" s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C483" i="1"/>
  <c r="D483" i="1" s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C482" i="1"/>
  <c r="D482" i="1" s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C481" i="1"/>
  <c r="D481" i="1" s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C480" i="1"/>
  <c r="D480" i="1" s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C479" i="1"/>
  <c r="D479" i="1" s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C478" i="1"/>
  <c r="D478" i="1" s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C477" i="1"/>
  <c r="D477" i="1" s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C476" i="1"/>
  <c r="D476" i="1" s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C475" i="1"/>
  <c r="D475" i="1" s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C474" i="1"/>
  <c r="D474" i="1" s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C473" i="1"/>
  <c r="D473" i="1" s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C472" i="1"/>
  <c r="D472" i="1" s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C471" i="1"/>
  <c r="D471" i="1" s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C470" i="1"/>
  <c r="D470" i="1" s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C469" i="1"/>
  <c r="D469" i="1" s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W439" i="1"/>
  <c r="V439" i="1"/>
  <c r="O439" i="1"/>
  <c r="G439" i="1"/>
  <c r="F439" i="1"/>
  <c r="D439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Z437" i="1"/>
  <c r="Z439" i="1" s="1"/>
  <c r="Y437" i="1"/>
  <c r="Y439" i="1" s="1"/>
  <c r="X437" i="1"/>
  <c r="X439" i="1" s="1"/>
  <c r="W437" i="1"/>
  <c r="V437" i="1"/>
  <c r="U437" i="1"/>
  <c r="U439" i="1" s="1"/>
  <c r="T437" i="1"/>
  <c r="T439" i="1" s="1"/>
  <c r="S437" i="1"/>
  <c r="S439" i="1" s="1"/>
  <c r="R437" i="1"/>
  <c r="R439" i="1" s="1"/>
  <c r="Q437" i="1"/>
  <c r="Q439" i="1" s="1"/>
  <c r="P437" i="1"/>
  <c r="P439" i="1" s="1"/>
  <c r="O437" i="1"/>
  <c r="N437" i="1"/>
  <c r="N439" i="1" s="1"/>
  <c r="M437" i="1"/>
  <c r="M439" i="1" s="1"/>
  <c r="L437" i="1"/>
  <c r="L439" i="1" s="1"/>
  <c r="K437" i="1"/>
  <c r="K439" i="1" s="1"/>
  <c r="J437" i="1"/>
  <c r="J439" i="1" s="1"/>
  <c r="I437" i="1"/>
  <c r="I439" i="1" s="1"/>
  <c r="H437" i="1"/>
  <c r="H439" i="1" s="1"/>
  <c r="G437" i="1"/>
  <c r="F437" i="1"/>
  <c r="E437" i="1"/>
  <c r="D437" i="1"/>
  <c r="C437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Z387" i="1"/>
  <c r="M387" i="1"/>
  <c r="L387" i="1"/>
  <c r="J387" i="1"/>
  <c r="I387" i="1"/>
  <c r="D387" i="1"/>
  <c r="Z386" i="1"/>
  <c r="Y386" i="1"/>
  <c r="X386" i="1"/>
  <c r="X387" i="1" s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D386" i="1" s="1"/>
  <c r="Z385" i="1"/>
  <c r="Y385" i="1"/>
  <c r="Y387" i="1" s="1"/>
  <c r="X385" i="1"/>
  <c r="W385" i="1"/>
  <c r="W387" i="1" s="1"/>
  <c r="V385" i="1"/>
  <c r="U385" i="1"/>
  <c r="U387" i="1" s="1"/>
  <c r="T385" i="1"/>
  <c r="T387" i="1" s="1"/>
  <c r="S385" i="1"/>
  <c r="R385" i="1"/>
  <c r="Q385" i="1"/>
  <c r="Q387" i="1" s="1"/>
  <c r="P385" i="1"/>
  <c r="O385" i="1"/>
  <c r="O387" i="1" s="1"/>
  <c r="N385" i="1"/>
  <c r="M385" i="1"/>
  <c r="L385" i="1"/>
  <c r="K385" i="1"/>
  <c r="J385" i="1"/>
  <c r="I385" i="1"/>
  <c r="H385" i="1"/>
  <c r="H387" i="1" s="1"/>
  <c r="G385" i="1"/>
  <c r="G387" i="1" s="1"/>
  <c r="F385" i="1"/>
  <c r="E385" i="1"/>
  <c r="C385" i="1"/>
  <c r="D385" i="1" s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D384" i="1" s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D383" i="1" s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D382" i="1" s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D381" i="1" s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D380" i="1" s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D379" i="1" s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D378" i="1" s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D377" i="1" s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D376" i="1" s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D375" i="1" s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D374" i="1" s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D373" i="1" s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D372" i="1" s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D371" i="1" s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D370" i="1" s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D369" i="1" s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D368" i="1" s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D367" i="1" s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D366" i="1" s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D365" i="1" s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D364" i="1" s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D363" i="1" s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D362" i="1" s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D361" i="1" s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D360" i="1" s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D359" i="1" s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D358" i="1" s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D357" i="1" s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D356" i="1" s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D355" i="1" s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D354" i="1" s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D353" i="1" s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D352" i="1" s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D351" i="1" s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D350" i="1" s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D349" i="1" s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D348" i="1" s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D347" i="1" s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D346" i="1" s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D345" i="1" s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D344" i="1" s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D343" i="1" s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D342" i="1" s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D341" i="1" s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D340" i="1" s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D339" i="1" s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D338" i="1" s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D337" i="1" s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D336" i="1" s="1"/>
  <c r="Z335" i="1"/>
  <c r="S335" i="1"/>
  <c r="R335" i="1"/>
  <c r="K335" i="1"/>
  <c r="J335" i="1"/>
  <c r="D335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Z333" i="1"/>
  <c r="Y333" i="1"/>
  <c r="Y335" i="1" s="1"/>
  <c r="X333" i="1"/>
  <c r="X335" i="1" s="1"/>
  <c r="W333" i="1"/>
  <c r="W335" i="1" s="1"/>
  <c r="V333" i="1"/>
  <c r="V335" i="1" s="1"/>
  <c r="U333" i="1"/>
  <c r="U335" i="1" s="1"/>
  <c r="T333" i="1"/>
  <c r="T335" i="1" s="1"/>
  <c r="S333" i="1"/>
  <c r="R333" i="1"/>
  <c r="Q333" i="1"/>
  <c r="Q335" i="1" s="1"/>
  <c r="P333" i="1"/>
  <c r="P335" i="1" s="1"/>
  <c r="O333" i="1"/>
  <c r="O335" i="1" s="1"/>
  <c r="N333" i="1"/>
  <c r="N335" i="1" s="1"/>
  <c r="M333" i="1"/>
  <c r="M335" i="1" s="1"/>
  <c r="L333" i="1"/>
  <c r="L335" i="1" s="1"/>
  <c r="K333" i="1"/>
  <c r="J333" i="1"/>
  <c r="I333" i="1"/>
  <c r="I335" i="1" s="1"/>
  <c r="H333" i="1"/>
  <c r="H335" i="1" s="1"/>
  <c r="G333" i="1"/>
  <c r="G335" i="1" s="1"/>
  <c r="F333" i="1"/>
  <c r="F335" i="1" s="1"/>
  <c r="E333" i="1"/>
  <c r="D333" i="1"/>
  <c r="C333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Y283" i="1"/>
  <c r="Q283" i="1"/>
  <c r="M283" i="1"/>
  <c r="I283" i="1"/>
  <c r="D283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D282" i="1" s="1"/>
  <c r="Z281" i="1"/>
  <c r="Z283" i="1" s="1"/>
  <c r="Y281" i="1"/>
  <c r="X281" i="1"/>
  <c r="X283" i="1" s="1"/>
  <c r="W281" i="1"/>
  <c r="W283" i="1" s="1"/>
  <c r="V281" i="1"/>
  <c r="V283" i="1" s="1"/>
  <c r="U281" i="1"/>
  <c r="U283" i="1" s="1"/>
  <c r="T281" i="1"/>
  <c r="T283" i="1" s="1"/>
  <c r="S281" i="1"/>
  <c r="S283" i="1" s="1"/>
  <c r="R281" i="1"/>
  <c r="R283" i="1" s="1"/>
  <c r="Q281" i="1"/>
  <c r="P281" i="1"/>
  <c r="P283" i="1" s="1"/>
  <c r="O281" i="1"/>
  <c r="O283" i="1" s="1"/>
  <c r="N281" i="1"/>
  <c r="N283" i="1" s="1"/>
  <c r="M281" i="1"/>
  <c r="L281" i="1"/>
  <c r="L283" i="1" s="1"/>
  <c r="K281" i="1"/>
  <c r="K283" i="1" s="1"/>
  <c r="J281" i="1"/>
  <c r="J283" i="1" s="1"/>
  <c r="I281" i="1"/>
  <c r="H281" i="1"/>
  <c r="H283" i="1" s="1"/>
  <c r="G281" i="1"/>
  <c r="G283" i="1" s="1"/>
  <c r="F281" i="1"/>
  <c r="F283" i="1" s="1"/>
  <c r="E281" i="1"/>
  <c r="C281" i="1"/>
  <c r="D281" i="1" s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D280" i="1" s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D279" i="1" s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D278" i="1" s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D277" i="1" s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D276" i="1" s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D275" i="1" s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D274" i="1" s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D273" i="1" s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D272" i="1" s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D271" i="1" s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D270" i="1" s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D269" i="1" s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D268" i="1" s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D267" i="1" s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D266" i="1" s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D265" i="1" s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D264" i="1" s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D263" i="1" s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D262" i="1" s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D261" i="1" s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D260" i="1" s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D259" i="1" s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D258" i="1" s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D257" i="1" s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D256" i="1" s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D255" i="1" s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D254" i="1" s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D253" i="1" s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D252" i="1" s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D251" i="1" s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D250" i="1" s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D249" i="1" s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D248" i="1" s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D247" i="1" s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D246" i="1" s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D245" i="1" s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D244" i="1" s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D243" i="1" s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D242" i="1" s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D241" i="1" s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D240" i="1" s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D239" i="1" s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D238" i="1" s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D237" i="1" s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D236" i="1" s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D235" i="1" s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D234" i="1" s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D233" i="1" s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D232" i="1" s="1"/>
  <c r="T231" i="1"/>
  <c r="R231" i="1"/>
  <c r="L231" i="1"/>
  <c r="D231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D230" i="1" s="1"/>
  <c r="Z229" i="1"/>
  <c r="Z231" i="1" s="1"/>
  <c r="Y229" i="1"/>
  <c r="X229" i="1"/>
  <c r="X231" i="1" s="1"/>
  <c r="W229" i="1"/>
  <c r="W231" i="1" s="1"/>
  <c r="V229" i="1"/>
  <c r="V231" i="1" s="1"/>
  <c r="U229" i="1"/>
  <c r="U231" i="1" s="1"/>
  <c r="T229" i="1"/>
  <c r="S229" i="1"/>
  <c r="R229" i="1"/>
  <c r="Q229" i="1"/>
  <c r="P229" i="1"/>
  <c r="P231" i="1" s="1"/>
  <c r="O229" i="1"/>
  <c r="O231" i="1" s="1"/>
  <c r="N229" i="1"/>
  <c r="N231" i="1" s="1"/>
  <c r="M229" i="1"/>
  <c r="M231" i="1" s="1"/>
  <c r="L229" i="1"/>
  <c r="K229" i="1"/>
  <c r="J229" i="1"/>
  <c r="J231" i="1" s="1"/>
  <c r="I229" i="1"/>
  <c r="H229" i="1"/>
  <c r="H231" i="1" s="1"/>
  <c r="G229" i="1"/>
  <c r="G231" i="1" s="1"/>
  <c r="F229" i="1"/>
  <c r="F231" i="1" s="1"/>
  <c r="E229" i="1"/>
  <c r="C229" i="1"/>
  <c r="D229" i="1" s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D228" i="1" s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D227" i="1" s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D226" i="1" s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D225" i="1" s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D224" i="1" s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D223" i="1" s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D222" i="1" s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D221" i="1" s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D220" i="1" s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D219" i="1" s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D218" i="1" s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D217" i="1" s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D216" i="1" s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D215" i="1" s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D214" i="1" s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D213" i="1" s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D212" i="1" s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D211" i="1" s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D210" i="1" s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D209" i="1" s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D208" i="1" s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D207" i="1" s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D206" i="1" s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D205" i="1" s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D204" i="1" s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D203" i="1" s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D202" i="1" s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D201" i="1" s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D200" i="1" s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D199" i="1" s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D198" i="1" s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D197" i="1" s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D196" i="1" s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D195" i="1" s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D194" i="1" s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D193" i="1" s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D192" i="1" s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D191" i="1" s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D190" i="1" s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D189" i="1" s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D188" i="1" s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D187" i="1" s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D186" i="1" s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D185" i="1" s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D184" i="1" s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D183" i="1" s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D182" i="1" s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D181" i="1" s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D180" i="1" s="1"/>
  <c r="L179" i="1"/>
  <c r="K179" i="1"/>
  <c r="G179" i="1"/>
  <c r="D179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D178" i="1" s="1"/>
  <c r="Z177" i="1"/>
  <c r="Z179" i="1" s="1"/>
  <c r="Y177" i="1"/>
  <c r="X177" i="1"/>
  <c r="W177" i="1"/>
  <c r="W179" i="1" s="1"/>
  <c r="V177" i="1"/>
  <c r="U177" i="1"/>
  <c r="U179" i="1" s="1"/>
  <c r="T177" i="1"/>
  <c r="T179" i="1" s="1"/>
  <c r="S177" i="1"/>
  <c r="S179" i="1" s="1"/>
  <c r="R177" i="1"/>
  <c r="R179" i="1" s="1"/>
  <c r="Q177" i="1"/>
  <c r="P177" i="1"/>
  <c r="O177" i="1"/>
  <c r="O179" i="1" s="1"/>
  <c r="N177" i="1"/>
  <c r="M177" i="1"/>
  <c r="M179" i="1" s="1"/>
  <c r="L177" i="1"/>
  <c r="K177" i="1"/>
  <c r="J177" i="1"/>
  <c r="J179" i="1" s="1"/>
  <c r="I177" i="1"/>
  <c r="H177" i="1"/>
  <c r="G177" i="1"/>
  <c r="F177" i="1"/>
  <c r="E177" i="1"/>
  <c r="C177" i="1"/>
  <c r="D177" i="1" s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D176" i="1" s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D175" i="1" s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D174" i="1" s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D173" i="1" s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D172" i="1" s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D171" i="1" s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D170" i="1" s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D169" i="1" s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D168" i="1" s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D167" i="1" s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D166" i="1" s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D165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D164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D163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D162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D161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D160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D159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D158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D157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D156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D155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D154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D153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D152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D151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D150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D149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D148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D147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D146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D145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D144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D143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D142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D141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D140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D139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D138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D137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D136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D135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D134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D133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D132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D131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D130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D129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D128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D127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D126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D125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D124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D123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D122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D121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D120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D119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D118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D117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D116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D115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D114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F179" i="1" l="1"/>
  <c r="N179" i="1"/>
  <c r="V179" i="1"/>
  <c r="I231" i="1"/>
  <c r="Q231" i="1"/>
  <c r="Y231" i="1"/>
  <c r="P387" i="1"/>
  <c r="H179" i="1"/>
  <c r="P179" i="1"/>
  <c r="X179" i="1"/>
  <c r="K231" i="1"/>
  <c r="S231" i="1"/>
  <c r="R387" i="1"/>
  <c r="I179" i="1"/>
  <c r="Q179" i="1"/>
  <c r="Y179" i="1"/>
  <c r="K387" i="1"/>
  <c r="S387" i="1"/>
  <c r="K803" i="1"/>
  <c r="I855" i="1"/>
  <c r="Q855" i="1"/>
  <c r="Y855" i="1"/>
  <c r="M803" i="1"/>
  <c r="U803" i="1"/>
  <c r="T959" i="1"/>
  <c r="J1011" i="1"/>
  <c r="R1011" i="1"/>
  <c r="Z1011" i="1"/>
  <c r="O751" i="1"/>
  <c r="M1011" i="1"/>
  <c r="U1011" i="1"/>
  <c r="P751" i="1"/>
  <c r="X751" i="1"/>
  <c r="I907" i="1"/>
  <c r="Q907" i="1"/>
  <c r="Y907" i="1"/>
  <c r="P959" i="1"/>
  <c r="X959" i="1"/>
  <c r="G595" i="1"/>
  <c r="O595" i="1"/>
  <c r="W595" i="1"/>
  <c r="F387" i="1"/>
  <c r="N387" i="1"/>
  <c r="V387" i="1"/>
  <c r="K699" i="1"/>
  <c r="S699" i="1"/>
  <c r="J491" i="1"/>
  <c r="R491" i="1"/>
  <c r="Z491" i="1"/>
  <c r="K491" i="1"/>
  <c r="S491" i="1"/>
  <c r="F751" i="1"/>
  <c r="N751" i="1"/>
  <c r="V751" i="1"/>
  <c r="M907" i="1"/>
  <c r="U907" i="1"/>
  <c r="G959" i="1"/>
  <c r="O959" i="1"/>
  <c r="W959" i="1"/>
  <c r="K751" i="1"/>
  <c r="S751" i="1"/>
</calcChain>
</file>

<file path=xl/sharedStrings.xml><?xml version="1.0" encoding="utf-8"?>
<sst xmlns="http://schemas.openxmlformats.org/spreadsheetml/2006/main" count="39" uniqueCount="25">
  <si>
    <t>Migration und Teilhabe in Niedersachsen - Integrationsmonitoring 2024</t>
  </si>
  <si>
    <t>Indikator 1-2-3: Ausländerinnen und Ausländer nach Aufenthaltsdauer und Geschlecht in Niedersachsen</t>
  </si>
  <si>
    <t>Tabelle 1-2-3: Ausländerinnen und Ausländer nach Aufenthaltsdauer und Geschlecht in Niedersachsen</t>
  </si>
  <si>
    <t>Kreisfreie Stadt
Landkreis
(Großstadt, Umland)
Statistische Region
Land</t>
  </si>
  <si>
    <t>Jahr</t>
  </si>
  <si>
    <t>Ausländerinnen und Ausländer insgesamt</t>
  </si>
  <si>
    <t>davon mit einer Aufenthaltsdauer von … bis unter … Jahren (Insgesamt)</t>
  </si>
  <si>
    <t>Ausländer insgesamt</t>
  </si>
  <si>
    <t>davon mit einer Aufenthaltsdauer von … bis unter … Jahren (männlich)</t>
  </si>
  <si>
    <t>Ausländerinnen insgesamt</t>
  </si>
  <si>
    <t>davon mit einer Aufenthaltsdauer von … bis unter … Jahren (weiblich)</t>
  </si>
  <si>
    <t>unter 1</t>
  </si>
  <si>
    <t>1 - 4</t>
  </si>
  <si>
    <t>4 - 6</t>
  </si>
  <si>
    <t>6 - 8</t>
  </si>
  <si>
    <t>8 - 10</t>
  </si>
  <si>
    <t>10 und mehr</t>
  </si>
  <si>
    <t>Rangplatz</t>
  </si>
  <si>
    <t>AGS</t>
  </si>
  <si>
    <t>Anzahl</t>
  </si>
  <si>
    <t>Quelle: Ausländerzentralregister</t>
  </si>
  <si>
    <t xml:space="preserve">Niedersächsisches Ministerium für Soziales, Gesundheit und Gleichstellung (Hrsg.), </t>
  </si>
  <si>
    <t xml:space="preserve">© Landesamt für Statistik Niedersachsen, Hannover 2024,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</si>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</sst>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1" applyFont="1" applyBorder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top"/>
    </xf>
    <xf numFmtId="0" fontId="4" fillId="0" borderId="0" xfId="0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/github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2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helpers/AGS_Namen_Kom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Region Hannover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 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-3_Download"/>
      <sheetName val="2022_Rohdaten"/>
      <sheetName val="2023_Rohdaten"/>
      <sheetName val="2022_Rohdaten_bearbeitet"/>
      <sheetName val="2021_Rohdaten"/>
      <sheetName val="2021_Rohdaten_bearbeitet"/>
      <sheetName val="2020_Rohdaten"/>
      <sheetName val="1-2-3_CSV_Vorbereitung_1"/>
      <sheetName val="1-2-3_CSV_Export"/>
    </sheetNames>
    <sheetDataSet>
      <sheetData sheetId="0"/>
      <sheetData sheetId="1"/>
      <sheetData sheetId="2">
        <row r="5">
          <cell r="D5">
            <v>2023</v>
          </cell>
        </row>
        <row r="8">
          <cell r="B8" t="str">
            <v>0Insgesamt</v>
          </cell>
          <cell r="C8">
            <v>0</v>
          </cell>
          <cell r="D8">
            <v>2023</v>
          </cell>
          <cell r="E8" t="str">
            <v>0       Niedersachsen</v>
          </cell>
          <cell r="F8" t="str">
            <v>Insgesamt</v>
          </cell>
          <cell r="G8">
            <v>1085315</v>
          </cell>
          <cell r="H8">
            <v>94795</v>
          </cell>
          <cell r="I8">
            <v>257810</v>
          </cell>
          <cell r="J8">
            <v>100940</v>
          </cell>
          <cell r="K8">
            <v>114530</v>
          </cell>
          <cell r="L8">
            <v>142115</v>
          </cell>
          <cell r="M8">
            <v>375125</v>
          </cell>
        </row>
        <row r="9">
          <cell r="B9" t="str">
            <v>0  Männlich</v>
          </cell>
          <cell r="C9">
            <v>0</v>
          </cell>
          <cell r="D9">
            <v>2023</v>
          </cell>
          <cell r="E9" t="str">
            <v>0       Niedersachsen</v>
          </cell>
          <cell r="F9" t="str">
            <v xml:space="preserve">  Männlich</v>
          </cell>
          <cell r="G9">
            <v>572005</v>
          </cell>
          <cell r="H9">
            <v>54360</v>
          </cell>
          <cell r="I9">
            <v>125915</v>
          </cell>
          <cell r="J9">
            <v>53300</v>
          </cell>
          <cell r="K9">
            <v>61630</v>
          </cell>
          <cell r="L9">
            <v>84825</v>
          </cell>
          <cell r="M9">
            <v>191975</v>
          </cell>
        </row>
        <row r="10">
          <cell r="B10" t="str">
            <v>0  Weiblich</v>
          </cell>
          <cell r="C10">
            <v>0</v>
          </cell>
          <cell r="D10">
            <v>2023</v>
          </cell>
          <cell r="E10" t="str">
            <v>0       Niedersachsen</v>
          </cell>
          <cell r="F10" t="str">
            <v xml:space="preserve">  Weiblich</v>
          </cell>
          <cell r="G10">
            <v>513310</v>
          </cell>
          <cell r="H10">
            <v>40435</v>
          </cell>
          <cell r="I10">
            <v>131895</v>
          </cell>
          <cell r="J10">
            <v>47640</v>
          </cell>
          <cell r="K10">
            <v>52900</v>
          </cell>
          <cell r="L10">
            <v>57290</v>
          </cell>
          <cell r="M10">
            <v>183150</v>
          </cell>
        </row>
        <row r="11">
          <cell r="B11" t="str">
            <v>1Insgesamt</v>
          </cell>
          <cell r="C11">
            <v>1</v>
          </cell>
          <cell r="D11">
            <v>2023</v>
          </cell>
          <cell r="E11" t="str">
            <v>1       Braunschweig</v>
          </cell>
          <cell r="F11" t="str">
            <v>Insgesamt</v>
          </cell>
          <cell r="G11">
            <v>212145</v>
          </cell>
          <cell r="H11">
            <v>20410</v>
          </cell>
          <cell r="I11">
            <v>52240</v>
          </cell>
          <cell r="J11">
            <v>20215</v>
          </cell>
          <cell r="K11">
            <v>21400</v>
          </cell>
          <cell r="L11">
            <v>25740</v>
          </cell>
          <cell r="M11">
            <v>72140</v>
          </cell>
        </row>
        <row r="12">
          <cell r="B12" t="str">
            <v>1  Männlich</v>
          </cell>
          <cell r="C12">
            <v>1</v>
          </cell>
          <cell r="D12">
            <v>2023</v>
          </cell>
          <cell r="E12" t="str">
            <v>1       Braunschweig</v>
          </cell>
          <cell r="F12" t="str">
            <v xml:space="preserve">  Männlich</v>
          </cell>
          <cell r="G12">
            <v>110745</v>
          </cell>
          <cell r="H12">
            <v>11730</v>
          </cell>
          <cell r="I12">
            <v>25305</v>
          </cell>
          <cell r="J12">
            <v>10635</v>
          </cell>
          <cell r="K12">
            <v>11385</v>
          </cell>
          <cell r="L12">
            <v>15315</v>
          </cell>
          <cell r="M12">
            <v>36380</v>
          </cell>
        </row>
        <row r="13">
          <cell r="B13" t="str">
            <v>1  Weiblich</v>
          </cell>
          <cell r="C13">
            <v>1</v>
          </cell>
          <cell r="D13">
            <v>2023</v>
          </cell>
          <cell r="E13" t="str">
            <v>1       Braunschweig</v>
          </cell>
          <cell r="F13" t="str">
            <v xml:space="preserve">  Weiblich</v>
          </cell>
          <cell r="G13">
            <v>101400</v>
          </cell>
          <cell r="H13">
            <v>8685</v>
          </cell>
          <cell r="I13">
            <v>26935</v>
          </cell>
          <cell r="J13">
            <v>9580</v>
          </cell>
          <cell r="K13">
            <v>10015</v>
          </cell>
          <cell r="L13">
            <v>10425</v>
          </cell>
          <cell r="M13">
            <v>35760</v>
          </cell>
        </row>
        <row r="14">
          <cell r="B14" t="str">
            <v>101Insgesamt</v>
          </cell>
          <cell r="C14">
            <v>101</v>
          </cell>
          <cell r="D14">
            <v>2023</v>
          </cell>
          <cell r="E14" t="str">
            <v>101     Braunschweig,Stadt</v>
          </cell>
          <cell r="F14" t="str">
            <v>Insgesamt</v>
          </cell>
          <cell r="G14">
            <v>36655</v>
          </cell>
          <cell r="H14">
            <v>3065</v>
          </cell>
          <cell r="I14">
            <v>8575</v>
          </cell>
          <cell r="J14">
            <v>3660</v>
          </cell>
          <cell r="K14">
            <v>3455</v>
          </cell>
          <cell r="L14">
            <v>3880</v>
          </cell>
          <cell r="M14">
            <v>14020</v>
          </cell>
        </row>
        <row r="15">
          <cell r="B15" t="str">
            <v>101  Männlich</v>
          </cell>
          <cell r="C15">
            <v>101</v>
          </cell>
          <cell r="D15">
            <v>2023</v>
          </cell>
          <cell r="E15" t="str">
            <v>101     Braunschweig,Stadt</v>
          </cell>
          <cell r="F15" t="str">
            <v xml:space="preserve">  Männlich</v>
          </cell>
          <cell r="G15">
            <v>19050</v>
          </cell>
          <cell r="H15">
            <v>1685</v>
          </cell>
          <cell r="I15">
            <v>4140</v>
          </cell>
          <cell r="J15">
            <v>1985</v>
          </cell>
          <cell r="K15">
            <v>1890</v>
          </cell>
          <cell r="L15">
            <v>2345</v>
          </cell>
          <cell r="M15">
            <v>7010</v>
          </cell>
        </row>
        <row r="16">
          <cell r="B16" t="str">
            <v>101  Weiblich</v>
          </cell>
          <cell r="C16">
            <v>101</v>
          </cell>
          <cell r="D16">
            <v>2023</v>
          </cell>
          <cell r="E16" t="str">
            <v>101     Braunschweig,Stadt</v>
          </cell>
          <cell r="F16" t="str">
            <v xml:space="preserve">  Weiblich</v>
          </cell>
          <cell r="G16">
            <v>17610</v>
          </cell>
          <cell r="H16">
            <v>1380</v>
          </cell>
          <cell r="I16">
            <v>4440</v>
          </cell>
          <cell r="J16">
            <v>1675</v>
          </cell>
          <cell r="K16">
            <v>1570</v>
          </cell>
          <cell r="L16">
            <v>1530</v>
          </cell>
          <cell r="M16">
            <v>7015</v>
          </cell>
        </row>
        <row r="17">
          <cell r="B17" t="str">
            <v>102Insgesamt</v>
          </cell>
          <cell r="C17">
            <v>102</v>
          </cell>
          <cell r="D17">
            <v>2023</v>
          </cell>
          <cell r="E17" t="str">
            <v>102     Salzgitter,Stadt</v>
          </cell>
          <cell r="F17" t="str">
            <v>Insgesamt</v>
          </cell>
          <cell r="G17">
            <v>24930</v>
          </cell>
          <cell r="H17">
            <v>1865</v>
          </cell>
          <cell r="I17">
            <v>4550</v>
          </cell>
          <cell r="J17">
            <v>2520</v>
          </cell>
          <cell r="K17">
            <v>3330</v>
          </cell>
          <cell r="L17">
            <v>4305</v>
          </cell>
          <cell r="M17">
            <v>8365</v>
          </cell>
        </row>
        <row r="18">
          <cell r="B18" t="str">
            <v>102  Männlich</v>
          </cell>
          <cell r="C18">
            <v>102</v>
          </cell>
          <cell r="D18">
            <v>2023</v>
          </cell>
          <cell r="E18" t="str">
            <v>102     Salzgitter,Stadt</v>
          </cell>
          <cell r="F18" t="str">
            <v xml:space="preserve">  Männlich</v>
          </cell>
          <cell r="G18">
            <v>13380</v>
          </cell>
          <cell r="H18">
            <v>1165</v>
          </cell>
          <cell r="I18">
            <v>2340</v>
          </cell>
          <cell r="J18">
            <v>1345</v>
          </cell>
          <cell r="K18">
            <v>1665</v>
          </cell>
          <cell r="L18">
            <v>2640</v>
          </cell>
          <cell r="M18">
            <v>4230</v>
          </cell>
        </row>
        <row r="19">
          <cell r="B19" t="str">
            <v>102  Weiblich</v>
          </cell>
          <cell r="C19">
            <v>102</v>
          </cell>
          <cell r="D19">
            <v>2023</v>
          </cell>
          <cell r="E19" t="str">
            <v>102     Salzgitter,Stadt</v>
          </cell>
          <cell r="F19" t="str">
            <v xml:space="preserve">  Weiblich</v>
          </cell>
          <cell r="G19">
            <v>11550</v>
          </cell>
          <cell r="H19">
            <v>700</v>
          </cell>
          <cell r="I19">
            <v>2210</v>
          </cell>
          <cell r="J19">
            <v>1175</v>
          </cell>
          <cell r="K19">
            <v>1665</v>
          </cell>
          <cell r="L19">
            <v>1665</v>
          </cell>
          <cell r="M19">
            <v>4135</v>
          </cell>
        </row>
        <row r="20">
          <cell r="B20" t="str">
            <v>103Insgesamt</v>
          </cell>
          <cell r="C20">
            <v>103</v>
          </cell>
          <cell r="D20">
            <v>2023</v>
          </cell>
          <cell r="E20" t="str">
            <v>103     Wolfsburg,Stadt</v>
          </cell>
          <cell r="F20" t="str">
            <v>Insgesamt</v>
          </cell>
          <cell r="G20">
            <v>25290</v>
          </cell>
          <cell r="H20">
            <v>2060</v>
          </cell>
          <cell r="I20">
            <v>5620</v>
          </cell>
          <cell r="J20">
            <v>2610</v>
          </cell>
          <cell r="K20">
            <v>2270</v>
          </cell>
          <cell r="L20">
            <v>3115</v>
          </cell>
          <cell r="M20">
            <v>9620</v>
          </cell>
        </row>
        <row r="21">
          <cell r="B21" t="str">
            <v>103  Männlich</v>
          </cell>
          <cell r="C21">
            <v>103</v>
          </cell>
          <cell r="D21">
            <v>2023</v>
          </cell>
          <cell r="E21" t="str">
            <v>103     Wolfsburg,Stadt</v>
          </cell>
          <cell r="F21" t="str">
            <v xml:space="preserve">  Männlich</v>
          </cell>
          <cell r="G21">
            <v>13355</v>
          </cell>
          <cell r="H21">
            <v>1170</v>
          </cell>
          <cell r="I21">
            <v>2675</v>
          </cell>
          <cell r="J21">
            <v>1365</v>
          </cell>
          <cell r="K21">
            <v>1245</v>
          </cell>
          <cell r="L21">
            <v>1865</v>
          </cell>
          <cell r="M21">
            <v>5035</v>
          </cell>
        </row>
        <row r="22">
          <cell r="B22" t="str">
            <v>103  Weiblich</v>
          </cell>
          <cell r="C22">
            <v>103</v>
          </cell>
          <cell r="D22">
            <v>2023</v>
          </cell>
          <cell r="E22" t="str">
            <v>103     Wolfsburg,Stadt</v>
          </cell>
          <cell r="F22" t="str">
            <v xml:space="preserve">  Weiblich</v>
          </cell>
          <cell r="G22">
            <v>11935</v>
          </cell>
          <cell r="H22">
            <v>890</v>
          </cell>
          <cell r="I22">
            <v>2945</v>
          </cell>
          <cell r="J22">
            <v>1245</v>
          </cell>
          <cell r="K22">
            <v>1025</v>
          </cell>
          <cell r="L22">
            <v>1250</v>
          </cell>
          <cell r="M22">
            <v>4585</v>
          </cell>
        </row>
        <row r="23">
          <cell r="B23" t="str">
            <v>151Insgesamt</v>
          </cell>
          <cell r="C23">
            <v>151</v>
          </cell>
          <cell r="D23">
            <v>2023</v>
          </cell>
          <cell r="E23" t="str">
            <v>151     Gifhorn</v>
          </cell>
          <cell r="F23" t="str">
            <v>Insgesamt</v>
          </cell>
          <cell r="G23">
            <v>17720</v>
          </cell>
          <cell r="H23">
            <v>1710</v>
          </cell>
          <cell r="I23">
            <v>4320</v>
          </cell>
          <cell r="J23">
            <v>1710</v>
          </cell>
          <cell r="K23">
            <v>1850</v>
          </cell>
          <cell r="L23">
            <v>1725</v>
          </cell>
          <cell r="M23">
            <v>6410</v>
          </cell>
        </row>
        <row r="24">
          <cell r="B24" t="str">
            <v>151  Männlich</v>
          </cell>
          <cell r="C24">
            <v>151</v>
          </cell>
          <cell r="D24">
            <v>2023</v>
          </cell>
          <cell r="E24" t="str">
            <v>151     Gifhorn</v>
          </cell>
          <cell r="F24" t="str">
            <v xml:space="preserve">  Männlich</v>
          </cell>
          <cell r="G24">
            <v>9325</v>
          </cell>
          <cell r="H24">
            <v>1020</v>
          </cell>
          <cell r="I24">
            <v>2105</v>
          </cell>
          <cell r="J24">
            <v>910</v>
          </cell>
          <cell r="K24">
            <v>1080</v>
          </cell>
          <cell r="L24">
            <v>1000</v>
          </cell>
          <cell r="M24">
            <v>3205</v>
          </cell>
        </row>
        <row r="25">
          <cell r="B25" t="str">
            <v>151  Weiblich</v>
          </cell>
          <cell r="C25">
            <v>151</v>
          </cell>
          <cell r="D25">
            <v>2023</v>
          </cell>
          <cell r="E25" t="str">
            <v>151     Gifhorn</v>
          </cell>
          <cell r="F25" t="str">
            <v xml:space="preserve">  Weiblich</v>
          </cell>
          <cell r="G25">
            <v>8400</v>
          </cell>
          <cell r="H25">
            <v>690</v>
          </cell>
          <cell r="I25">
            <v>2215</v>
          </cell>
          <cell r="J25">
            <v>800</v>
          </cell>
          <cell r="K25">
            <v>765</v>
          </cell>
          <cell r="L25">
            <v>725</v>
          </cell>
          <cell r="M25">
            <v>3205</v>
          </cell>
        </row>
        <row r="26">
          <cell r="B26" t="str">
            <v>153Insgesamt</v>
          </cell>
          <cell r="C26">
            <v>153</v>
          </cell>
          <cell r="D26">
            <v>2023</v>
          </cell>
          <cell r="E26" t="str">
            <v>153     Goslar</v>
          </cell>
          <cell r="F26" t="str">
            <v>Insgesamt</v>
          </cell>
          <cell r="G26">
            <v>17275</v>
          </cell>
          <cell r="H26">
            <v>2805</v>
          </cell>
          <cell r="I26">
            <v>4470</v>
          </cell>
          <cell r="J26">
            <v>1485</v>
          </cell>
          <cell r="K26">
            <v>1915</v>
          </cell>
          <cell r="L26">
            <v>1825</v>
          </cell>
          <cell r="M26">
            <v>4775</v>
          </cell>
        </row>
        <row r="27">
          <cell r="B27" t="str">
            <v>153  Männlich</v>
          </cell>
          <cell r="C27">
            <v>153</v>
          </cell>
          <cell r="D27">
            <v>2023</v>
          </cell>
          <cell r="E27" t="str">
            <v>153     Goslar</v>
          </cell>
          <cell r="F27" t="str">
            <v xml:space="preserve">  Männlich</v>
          </cell>
          <cell r="G27">
            <v>9370</v>
          </cell>
          <cell r="H27">
            <v>1695</v>
          </cell>
          <cell r="I27">
            <v>2295</v>
          </cell>
          <cell r="J27">
            <v>795</v>
          </cell>
          <cell r="K27">
            <v>1045</v>
          </cell>
          <cell r="L27">
            <v>1065</v>
          </cell>
          <cell r="M27">
            <v>2470</v>
          </cell>
        </row>
        <row r="28">
          <cell r="B28" t="str">
            <v>153  Weiblich</v>
          </cell>
          <cell r="C28">
            <v>153</v>
          </cell>
          <cell r="D28">
            <v>2023</v>
          </cell>
          <cell r="E28" t="str">
            <v>153     Goslar</v>
          </cell>
          <cell r="F28" t="str">
            <v xml:space="preserve">  Weiblich</v>
          </cell>
          <cell r="G28">
            <v>7905</v>
          </cell>
          <cell r="H28">
            <v>1105</v>
          </cell>
          <cell r="I28">
            <v>2175</v>
          </cell>
          <cell r="J28">
            <v>695</v>
          </cell>
          <cell r="K28">
            <v>870</v>
          </cell>
          <cell r="L28">
            <v>755</v>
          </cell>
          <cell r="M28">
            <v>2305</v>
          </cell>
        </row>
        <row r="29">
          <cell r="B29" t="str">
            <v>154Insgesamt</v>
          </cell>
          <cell r="C29">
            <v>154</v>
          </cell>
          <cell r="D29">
            <v>2023</v>
          </cell>
          <cell r="E29" t="str">
            <v>154     Helmstedt</v>
          </cell>
          <cell r="F29" t="str">
            <v>Insgesamt</v>
          </cell>
          <cell r="G29">
            <v>9350</v>
          </cell>
          <cell r="H29">
            <v>900</v>
          </cell>
          <cell r="I29">
            <v>2565</v>
          </cell>
          <cell r="J29">
            <v>740</v>
          </cell>
          <cell r="K29">
            <v>800</v>
          </cell>
          <cell r="L29">
            <v>1195</v>
          </cell>
          <cell r="M29">
            <v>3150</v>
          </cell>
        </row>
        <row r="30">
          <cell r="B30" t="str">
            <v>154  Männlich</v>
          </cell>
          <cell r="C30">
            <v>154</v>
          </cell>
          <cell r="D30">
            <v>2023</v>
          </cell>
          <cell r="E30" t="str">
            <v>154     Helmstedt</v>
          </cell>
          <cell r="F30" t="str">
            <v xml:space="preserve">  Männlich</v>
          </cell>
          <cell r="G30">
            <v>4825</v>
          </cell>
          <cell r="H30">
            <v>485</v>
          </cell>
          <cell r="I30">
            <v>1155</v>
          </cell>
          <cell r="J30">
            <v>380</v>
          </cell>
          <cell r="K30">
            <v>445</v>
          </cell>
          <cell r="L30">
            <v>715</v>
          </cell>
          <cell r="M30">
            <v>1640</v>
          </cell>
        </row>
        <row r="31">
          <cell r="B31" t="str">
            <v>154  Weiblich</v>
          </cell>
          <cell r="C31">
            <v>154</v>
          </cell>
          <cell r="D31">
            <v>2023</v>
          </cell>
          <cell r="E31" t="str">
            <v>154     Helmstedt</v>
          </cell>
          <cell r="F31" t="str">
            <v xml:space="preserve">  Weiblich</v>
          </cell>
          <cell r="G31">
            <v>4520</v>
          </cell>
          <cell r="H31">
            <v>415</v>
          </cell>
          <cell r="I31">
            <v>1405</v>
          </cell>
          <cell r="J31">
            <v>360</v>
          </cell>
          <cell r="K31">
            <v>355</v>
          </cell>
          <cell r="L31">
            <v>475</v>
          </cell>
          <cell r="M31">
            <v>1510</v>
          </cell>
        </row>
        <row r="32">
          <cell r="B32" t="str">
            <v>155Insgesamt</v>
          </cell>
          <cell r="C32">
            <v>155</v>
          </cell>
          <cell r="D32">
            <v>2023</v>
          </cell>
          <cell r="E32" t="str">
            <v>155     Northeim</v>
          </cell>
          <cell r="F32" t="str">
            <v>Insgesamt</v>
          </cell>
          <cell r="G32">
            <v>13190</v>
          </cell>
          <cell r="H32">
            <v>1220</v>
          </cell>
          <cell r="I32">
            <v>3980</v>
          </cell>
          <cell r="J32">
            <v>1125</v>
          </cell>
          <cell r="K32">
            <v>1175</v>
          </cell>
          <cell r="L32">
            <v>1650</v>
          </cell>
          <cell r="M32">
            <v>4035</v>
          </cell>
        </row>
        <row r="33">
          <cell r="B33" t="str">
            <v>155  Männlich</v>
          </cell>
          <cell r="C33">
            <v>155</v>
          </cell>
          <cell r="D33">
            <v>2023</v>
          </cell>
          <cell r="E33" t="str">
            <v>155     Northeim</v>
          </cell>
          <cell r="F33" t="str">
            <v xml:space="preserve">  Männlich</v>
          </cell>
          <cell r="G33">
            <v>6755</v>
          </cell>
          <cell r="H33">
            <v>710</v>
          </cell>
          <cell r="I33">
            <v>1895</v>
          </cell>
          <cell r="J33">
            <v>605</v>
          </cell>
          <cell r="K33">
            <v>615</v>
          </cell>
          <cell r="L33">
            <v>950</v>
          </cell>
          <cell r="M33">
            <v>1980</v>
          </cell>
        </row>
        <row r="34">
          <cell r="B34" t="str">
            <v>155  Weiblich</v>
          </cell>
          <cell r="C34">
            <v>155</v>
          </cell>
          <cell r="D34">
            <v>2023</v>
          </cell>
          <cell r="E34" t="str">
            <v>155     Northeim</v>
          </cell>
          <cell r="F34" t="str">
            <v xml:space="preserve">  Weiblich</v>
          </cell>
          <cell r="G34">
            <v>6435</v>
          </cell>
          <cell r="H34">
            <v>510</v>
          </cell>
          <cell r="I34">
            <v>2085</v>
          </cell>
          <cell r="J34">
            <v>520</v>
          </cell>
          <cell r="K34">
            <v>565</v>
          </cell>
          <cell r="L34">
            <v>700</v>
          </cell>
          <cell r="M34">
            <v>2060</v>
          </cell>
        </row>
        <row r="35">
          <cell r="B35" t="str">
            <v>157Insgesamt</v>
          </cell>
          <cell r="C35">
            <v>157</v>
          </cell>
          <cell r="D35">
            <v>2023</v>
          </cell>
          <cell r="E35" t="str">
            <v>157     Peine</v>
          </cell>
          <cell r="F35" t="str">
            <v>Insgesamt</v>
          </cell>
          <cell r="G35">
            <v>15905</v>
          </cell>
          <cell r="H35">
            <v>1610</v>
          </cell>
          <cell r="I35">
            <v>4035</v>
          </cell>
          <cell r="J35">
            <v>1295</v>
          </cell>
          <cell r="K35">
            <v>1645</v>
          </cell>
          <cell r="L35">
            <v>2020</v>
          </cell>
          <cell r="M35">
            <v>5305</v>
          </cell>
        </row>
        <row r="36">
          <cell r="B36" t="str">
            <v>157  Männlich</v>
          </cell>
          <cell r="C36">
            <v>157</v>
          </cell>
          <cell r="D36">
            <v>2023</v>
          </cell>
          <cell r="E36" t="str">
            <v>157     Peine</v>
          </cell>
          <cell r="F36" t="str">
            <v xml:space="preserve">  Männlich</v>
          </cell>
          <cell r="G36">
            <v>8290</v>
          </cell>
          <cell r="H36">
            <v>950</v>
          </cell>
          <cell r="I36">
            <v>2030</v>
          </cell>
          <cell r="J36">
            <v>690</v>
          </cell>
          <cell r="K36">
            <v>835</v>
          </cell>
          <cell r="L36">
            <v>1160</v>
          </cell>
          <cell r="M36">
            <v>2620</v>
          </cell>
        </row>
        <row r="37">
          <cell r="B37" t="str">
            <v>157  Weiblich</v>
          </cell>
          <cell r="C37">
            <v>157</v>
          </cell>
          <cell r="D37">
            <v>2023</v>
          </cell>
          <cell r="E37" t="str">
            <v>157     Peine</v>
          </cell>
          <cell r="F37" t="str">
            <v xml:space="preserve">  Weiblich</v>
          </cell>
          <cell r="G37">
            <v>7620</v>
          </cell>
          <cell r="H37">
            <v>660</v>
          </cell>
          <cell r="I37">
            <v>2000</v>
          </cell>
          <cell r="J37">
            <v>605</v>
          </cell>
          <cell r="K37">
            <v>810</v>
          </cell>
          <cell r="L37">
            <v>860</v>
          </cell>
          <cell r="M37">
            <v>2685</v>
          </cell>
        </row>
        <row r="38">
          <cell r="B38" t="str">
            <v>158Insgesamt</v>
          </cell>
          <cell r="C38">
            <v>158</v>
          </cell>
          <cell r="D38">
            <v>2023</v>
          </cell>
          <cell r="E38" t="str">
            <v>158     Wolfenbüttel</v>
          </cell>
          <cell r="F38" t="str">
            <v>Insgesamt</v>
          </cell>
          <cell r="G38">
            <v>11100</v>
          </cell>
          <cell r="H38">
            <v>1280</v>
          </cell>
          <cell r="I38">
            <v>2945</v>
          </cell>
          <cell r="J38">
            <v>915</v>
          </cell>
          <cell r="K38">
            <v>995</v>
          </cell>
          <cell r="L38">
            <v>1515</v>
          </cell>
          <cell r="M38">
            <v>3455</v>
          </cell>
        </row>
        <row r="39">
          <cell r="B39" t="str">
            <v>158  Männlich</v>
          </cell>
          <cell r="C39">
            <v>158</v>
          </cell>
          <cell r="D39">
            <v>2023</v>
          </cell>
          <cell r="E39" t="str">
            <v>158     Wolfenbüttel</v>
          </cell>
          <cell r="F39" t="str">
            <v xml:space="preserve">  Männlich</v>
          </cell>
          <cell r="G39">
            <v>5825</v>
          </cell>
          <cell r="H39">
            <v>795</v>
          </cell>
          <cell r="I39">
            <v>1420</v>
          </cell>
          <cell r="J39">
            <v>460</v>
          </cell>
          <cell r="K39">
            <v>530</v>
          </cell>
          <cell r="L39">
            <v>890</v>
          </cell>
          <cell r="M39">
            <v>1730</v>
          </cell>
        </row>
        <row r="40">
          <cell r="B40" t="str">
            <v>158  Weiblich</v>
          </cell>
          <cell r="C40">
            <v>158</v>
          </cell>
          <cell r="D40">
            <v>2023</v>
          </cell>
          <cell r="E40" t="str">
            <v>158     Wolfenbüttel</v>
          </cell>
          <cell r="F40" t="str">
            <v xml:space="preserve">  Weiblich</v>
          </cell>
          <cell r="G40">
            <v>5275</v>
          </cell>
          <cell r="H40">
            <v>485</v>
          </cell>
          <cell r="I40">
            <v>1525</v>
          </cell>
          <cell r="J40">
            <v>455</v>
          </cell>
          <cell r="K40">
            <v>460</v>
          </cell>
          <cell r="L40">
            <v>625</v>
          </cell>
          <cell r="M40">
            <v>1725</v>
          </cell>
        </row>
        <row r="41">
          <cell r="B41" t="str">
            <v>159Insgesamt</v>
          </cell>
          <cell r="C41">
            <v>159</v>
          </cell>
          <cell r="D41">
            <v>2023</v>
          </cell>
          <cell r="E41" t="str">
            <v>159     Göttingen</v>
          </cell>
          <cell r="F41" t="str">
            <v>Insgesamt</v>
          </cell>
          <cell r="G41">
            <v>40725</v>
          </cell>
          <cell r="H41">
            <v>3900</v>
          </cell>
          <cell r="I41">
            <v>11185</v>
          </cell>
          <cell r="J41">
            <v>4160</v>
          </cell>
          <cell r="K41">
            <v>3970</v>
          </cell>
          <cell r="L41">
            <v>4515</v>
          </cell>
          <cell r="M41">
            <v>12995</v>
          </cell>
        </row>
        <row r="42">
          <cell r="B42" t="str">
            <v>159  Männlich</v>
          </cell>
          <cell r="C42">
            <v>159</v>
          </cell>
          <cell r="D42">
            <v>2023</v>
          </cell>
          <cell r="E42" t="str">
            <v>159     Göttingen</v>
          </cell>
          <cell r="F42" t="str">
            <v xml:space="preserve">  Männlich</v>
          </cell>
          <cell r="G42">
            <v>20575</v>
          </cell>
          <cell r="H42">
            <v>2055</v>
          </cell>
          <cell r="I42">
            <v>5245</v>
          </cell>
          <cell r="J42">
            <v>2100</v>
          </cell>
          <cell r="K42">
            <v>2035</v>
          </cell>
          <cell r="L42">
            <v>2680</v>
          </cell>
          <cell r="M42">
            <v>6455</v>
          </cell>
        </row>
        <row r="43">
          <cell r="B43" t="str">
            <v>159  Weiblich</v>
          </cell>
          <cell r="C43">
            <v>159</v>
          </cell>
          <cell r="D43">
            <v>2023</v>
          </cell>
          <cell r="E43" t="str">
            <v>159     Göttingen</v>
          </cell>
          <cell r="F43" t="str">
            <v xml:space="preserve">  Weiblich</v>
          </cell>
          <cell r="G43">
            <v>20150</v>
          </cell>
          <cell r="H43">
            <v>1845</v>
          </cell>
          <cell r="I43">
            <v>5940</v>
          </cell>
          <cell r="J43">
            <v>2060</v>
          </cell>
          <cell r="K43">
            <v>1930</v>
          </cell>
          <cell r="L43">
            <v>1835</v>
          </cell>
          <cell r="M43">
            <v>6540</v>
          </cell>
        </row>
        <row r="44">
          <cell r="B44" t="str">
            <v>159016Insgesamt</v>
          </cell>
          <cell r="C44">
            <v>159016</v>
          </cell>
          <cell r="D44">
            <v>2023</v>
          </cell>
          <cell r="E44" t="str">
            <v>159016  Göttingen,Stadt</v>
          </cell>
          <cell r="F44" t="str">
            <v>Insgesamt</v>
          </cell>
          <cell r="G44">
            <v>24715</v>
          </cell>
          <cell r="H44">
            <v>2610</v>
          </cell>
          <cell r="I44">
            <v>7040</v>
          </cell>
          <cell r="J44">
            <v>2900</v>
          </cell>
          <cell r="K44">
            <v>2575</v>
          </cell>
          <cell r="L44">
            <v>2580</v>
          </cell>
          <cell r="M44">
            <v>7010</v>
          </cell>
        </row>
        <row r="45">
          <cell r="B45" t="str">
            <v>159016  Männlich</v>
          </cell>
          <cell r="C45">
            <v>159016</v>
          </cell>
          <cell r="D45">
            <v>2023</v>
          </cell>
          <cell r="E45" t="str">
            <v>159016  Göttingen,Stadt</v>
          </cell>
          <cell r="F45" t="str">
            <v xml:space="preserve">  Männlich</v>
          </cell>
          <cell r="G45">
            <v>12510</v>
          </cell>
          <cell r="H45">
            <v>1390</v>
          </cell>
          <cell r="I45">
            <v>3340</v>
          </cell>
          <cell r="J45">
            <v>1440</v>
          </cell>
          <cell r="K45">
            <v>1325</v>
          </cell>
          <cell r="L45">
            <v>1550</v>
          </cell>
          <cell r="M45">
            <v>3465</v>
          </cell>
        </row>
        <row r="46">
          <cell r="B46" t="str">
            <v>159016  Weiblich</v>
          </cell>
          <cell r="C46">
            <v>159016</v>
          </cell>
          <cell r="D46">
            <v>2023</v>
          </cell>
          <cell r="E46" t="str">
            <v>159016  Göttingen,Stadt</v>
          </cell>
          <cell r="F46" t="str">
            <v xml:space="preserve">  Weiblich</v>
          </cell>
          <cell r="G46">
            <v>12205</v>
          </cell>
          <cell r="H46">
            <v>1220</v>
          </cell>
          <cell r="I46">
            <v>3700</v>
          </cell>
          <cell r="J46">
            <v>1460</v>
          </cell>
          <cell r="K46">
            <v>1255</v>
          </cell>
          <cell r="L46">
            <v>1030</v>
          </cell>
          <cell r="M46">
            <v>3545</v>
          </cell>
        </row>
        <row r="47">
          <cell r="B47" t="str">
            <v>2Insgesamt</v>
          </cell>
          <cell r="C47">
            <v>2</v>
          </cell>
          <cell r="D47">
            <v>2023</v>
          </cell>
          <cell r="E47" t="str">
            <v>2       Hannover</v>
          </cell>
          <cell r="F47" t="str">
            <v>Insgesamt</v>
          </cell>
          <cell r="G47">
            <v>344185</v>
          </cell>
          <cell r="H47">
            <v>22350</v>
          </cell>
          <cell r="I47">
            <v>72745</v>
          </cell>
          <cell r="J47">
            <v>29860</v>
          </cell>
          <cell r="K47">
            <v>35600</v>
          </cell>
          <cell r="L47">
            <v>47375</v>
          </cell>
          <cell r="M47">
            <v>136255</v>
          </cell>
        </row>
        <row r="48">
          <cell r="B48" t="str">
            <v>2  Männlich</v>
          </cell>
          <cell r="C48">
            <v>2</v>
          </cell>
          <cell r="D48">
            <v>2023</v>
          </cell>
          <cell r="E48" t="str">
            <v>2       Hannover</v>
          </cell>
          <cell r="F48" t="str">
            <v xml:space="preserve">  Männlich</v>
          </cell>
          <cell r="G48">
            <v>178405</v>
          </cell>
          <cell r="H48">
            <v>12605</v>
          </cell>
          <cell r="I48">
            <v>34995</v>
          </cell>
          <cell r="J48">
            <v>15470</v>
          </cell>
          <cell r="K48">
            <v>18845</v>
          </cell>
          <cell r="L48">
            <v>28165</v>
          </cell>
          <cell r="M48">
            <v>68325</v>
          </cell>
        </row>
        <row r="49">
          <cell r="B49" t="str">
            <v>2  Weiblich</v>
          </cell>
          <cell r="C49">
            <v>2</v>
          </cell>
          <cell r="D49">
            <v>2023</v>
          </cell>
          <cell r="E49" t="str">
            <v>2       Hannover</v>
          </cell>
          <cell r="F49" t="str">
            <v xml:space="preserve">  Weiblich</v>
          </cell>
          <cell r="G49">
            <v>165780</v>
          </cell>
          <cell r="H49">
            <v>9745</v>
          </cell>
          <cell r="I49">
            <v>37750</v>
          </cell>
          <cell r="J49">
            <v>14390</v>
          </cell>
          <cell r="K49">
            <v>16760</v>
          </cell>
          <cell r="L49">
            <v>19210</v>
          </cell>
          <cell r="M49">
            <v>67930</v>
          </cell>
        </row>
        <row r="50">
          <cell r="B50" t="str">
            <v>241Insgesamt</v>
          </cell>
          <cell r="C50">
            <v>241</v>
          </cell>
          <cell r="D50">
            <v>2023</v>
          </cell>
          <cell r="E50" t="str">
            <v>241     Hannover,Region</v>
          </cell>
          <cell r="F50" t="str">
            <v>Insgesamt</v>
          </cell>
          <cell r="G50">
            <v>223200</v>
          </cell>
          <cell r="H50">
            <v>11670</v>
          </cell>
          <cell r="I50">
            <v>43220</v>
          </cell>
          <cell r="J50">
            <v>19535</v>
          </cell>
          <cell r="K50">
            <v>22835</v>
          </cell>
          <cell r="L50">
            <v>30655</v>
          </cell>
          <cell r="M50">
            <v>95290</v>
          </cell>
        </row>
        <row r="51">
          <cell r="B51" t="str">
            <v>241  Männlich</v>
          </cell>
          <cell r="C51">
            <v>241</v>
          </cell>
          <cell r="D51">
            <v>2023</v>
          </cell>
          <cell r="E51" t="str">
            <v>241     Hannover,Region</v>
          </cell>
          <cell r="F51" t="str">
            <v xml:space="preserve">  Männlich</v>
          </cell>
          <cell r="G51">
            <v>115625</v>
          </cell>
          <cell r="H51">
            <v>6450</v>
          </cell>
          <cell r="I51">
            <v>20970</v>
          </cell>
          <cell r="J51">
            <v>10065</v>
          </cell>
          <cell r="K51">
            <v>12070</v>
          </cell>
          <cell r="L51">
            <v>18370</v>
          </cell>
          <cell r="M51">
            <v>47695</v>
          </cell>
        </row>
        <row r="52">
          <cell r="B52" t="str">
            <v>241  Weiblich</v>
          </cell>
          <cell r="C52">
            <v>241</v>
          </cell>
          <cell r="D52">
            <v>2023</v>
          </cell>
          <cell r="E52" t="str">
            <v>241     Hannover,Region</v>
          </cell>
          <cell r="F52" t="str">
            <v xml:space="preserve">  Weiblich</v>
          </cell>
          <cell r="G52">
            <v>107575</v>
          </cell>
          <cell r="H52">
            <v>5220</v>
          </cell>
          <cell r="I52">
            <v>22250</v>
          </cell>
          <cell r="J52">
            <v>9470</v>
          </cell>
          <cell r="K52">
            <v>10765</v>
          </cell>
          <cell r="L52">
            <v>12285</v>
          </cell>
          <cell r="M52">
            <v>47590</v>
          </cell>
        </row>
        <row r="53">
          <cell r="B53" t="str">
            <v>241001Insgesamt</v>
          </cell>
          <cell r="C53">
            <v>241001</v>
          </cell>
          <cell r="D53">
            <v>2023</v>
          </cell>
          <cell r="E53" t="str">
            <v>241001  Hannover,Landeshauptstadt</v>
          </cell>
          <cell r="F53" t="str">
            <v>Insgesamt</v>
          </cell>
          <cell r="G53">
            <v>132115</v>
          </cell>
          <cell r="H53">
            <v>5825</v>
          </cell>
          <cell r="I53">
            <v>24530</v>
          </cell>
          <cell r="J53">
            <v>12260</v>
          </cell>
          <cell r="K53">
            <v>13265</v>
          </cell>
          <cell r="L53">
            <v>17360</v>
          </cell>
          <cell r="M53">
            <v>58880</v>
          </cell>
        </row>
        <row r="54">
          <cell r="B54" t="str">
            <v>241001  Männlich</v>
          </cell>
          <cell r="C54">
            <v>241001</v>
          </cell>
          <cell r="D54">
            <v>2023</v>
          </cell>
          <cell r="E54" t="str">
            <v>241001  Hannover,Landeshauptstadt</v>
          </cell>
          <cell r="F54" t="str">
            <v xml:space="preserve">  Männlich</v>
          </cell>
          <cell r="G54">
            <v>68550</v>
          </cell>
          <cell r="H54">
            <v>3075</v>
          </cell>
          <cell r="I54">
            <v>12025</v>
          </cell>
          <cell r="J54">
            <v>6350</v>
          </cell>
          <cell r="K54">
            <v>7090</v>
          </cell>
          <cell r="L54">
            <v>10650</v>
          </cell>
          <cell r="M54">
            <v>29355</v>
          </cell>
        </row>
        <row r="55">
          <cell r="B55" t="str">
            <v>241001  Weiblich</v>
          </cell>
          <cell r="C55">
            <v>241001</v>
          </cell>
          <cell r="D55">
            <v>2023</v>
          </cell>
          <cell r="E55" t="str">
            <v>241001  Hannover,Landeshauptstadt</v>
          </cell>
          <cell r="F55" t="str">
            <v xml:space="preserve">  Weiblich</v>
          </cell>
          <cell r="G55">
            <v>63565</v>
          </cell>
          <cell r="H55">
            <v>2745</v>
          </cell>
          <cell r="I55">
            <v>12505</v>
          </cell>
          <cell r="J55">
            <v>5910</v>
          </cell>
          <cell r="K55">
            <v>6175</v>
          </cell>
          <cell r="L55">
            <v>6705</v>
          </cell>
          <cell r="M55">
            <v>29525</v>
          </cell>
        </row>
        <row r="56">
          <cell r="B56" t="str">
            <v>241999Insgesamt</v>
          </cell>
          <cell r="C56">
            <v>241999</v>
          </cell>
          <cell r="D56">
            <v>2023</v>
          </cell>
          <cell r="E56" t="str">
            <v>241999 Hannover, Umland</v>
          </cell>
          <cell r="F56" t="str">
            <v>Insgesamt</v>
          </cell>
          <cell r="G56">
            <v>91085</v>
          </cell>
          <cell r="H56">
            <v>5845</v>
          </cell>
          <cell r="I56">
            <v>18690</v>
          </cell>
          <cell r="J56">
            <v>7275</v>
          </cell>
          <cell r="K56">
            <v>9570</v>
          </cell>
          <cell r="L56">
            <v>13295</v>
          </cell>
          <cell r="M56">
            <v>36410</v>
          </cell>
        </row>
        <row r="57">
          <cell r="B57" t="str">
            <v>241999  Männlich</v>
          </cell>
          <cell r="C57">
            <v>241999</v>
          </cell>
          <cell r="D57">
            <v>2023</v>
          </cell>
          <cell r="E57" t="str">
            <v>241999 Hannover, Umland</v>
          </cell>
          <cell r="F57" t="str">
            <v xml:space="preserve">  Männlich</v>
          </cell>
          <cell r="G57">
            <v>47075</v>
          </cell>
          <cell r="H57">
            <v>3375</v>
          </cell>
          <cell r="I57">
            <v>8945</v>
          </cell>
          <cell r="J57">
            <v>3715</v>
          </cell>
          <cell r="K57">
            <v>4980</v>
          </cell>
          <cell r="L57">
            <v>7720</v>
          </cell>
          <cell r="M57">
            <v>18340</v>
          </cell>
        </row>
        <row r="58">
          <cell r="B58" t="str">
            <v>241999  Weiblich</v>
          </cell>
          <cell r="C58">
            <v>241999</v>
          </cell>
          <cell r="D58">
            <v>2023</v>
          </cell>
          <cell r="E58" t="str">
            <v>241999 Hannover, Umland</v>
          </cell>
          <cell r="F58" t="str">
            <v xml:space="preserve">  Weiblich</v>
          </cell>
          <cell r="G58">
            <v>44010</v>
          </cell>
          <cell r="H58">
            <v>2475</v>
          </cell>
          <cell r="I58">
            <v>9745</v>
          </cell>
          <cell r="J58">
            <v>3560</v>
          </cell>
          <cell r="K58">
            <v>4590</v>
          </cell>
          <cell r="L58">
            <v>5580</v>
          </cell>
          <cell r="M58">
            <v>18065</v>
          </cell>
        </row>
        <row r="59">
          <cell r="B59" t="str">
            <v>251Insgesamt</v>
          </cell>
          <cell r="C59">
            <v>251</v>
          </cell>
          <cell r="D59">
            <v>2023</v>
          </cell>
          <cell r="E59" t="str">
            <v>251     Diepholz</v>
          </cell>
          <cell r="F59" t="str">
            <v>Insgesamt</v>
          </cell>
          <cell r="G59">
            <v>25330</v>
          </cell>
          <cell r="H59">
            <v>2405</v>
          </cell>
          <cell r="I59">
            <v>6135</v>
          </cell>
          <cell r="J59">
            <v>2395</v>
          </cell>
          <cell r="K59">
            <v>2990</v>
          </cell>
          <cell r="L59">
            <v>3290</v>
          </cell>
          <cell r="M59">
            <v>8115</v>
          </cell>
        </row>
        <row r="60">
          <cell r="B60" t="str">
            <v>251  Männlich</v>
          </cell>
          <cell r="C60">
            <v>251</v>
          </cell>
          <cell r="D60">
            <v>2023</v>
          </cell>
          <cell r="E60" t="str">
            <v>251     Diepholz</v>
          </cell>
          <cell r="F60" t="str">
            <v xml:space="preserve">  Männlich</v>
          </cell>
          <cell r="G60">
            <v>13010</v>
          </cell>
          <cell r="H60">
            <v>1400</v>
          </cell>
          <cell r="I60">
            <v>2890</v>
          </cell>
          <cell r="J60">
            <v>1225</v>
          </cell>
          <cell r="K60">
            <v>1555</v>
          </cell>
          <cell r="L60">
            <v>1830</v>
          </cell>
          <cell r="M60">
            <v>4110</v>
          </cell>
        </row>
        <row r="61">
          <cell r="B61" t="str">
            <v>251  Weiblich</v>
          </cell>
          <cell r="C61">
            <v>251</v>
          </cell>
          <cell r="D61">
            <v>2023</v>
          </cell>
          <cell r="E61" t="str">
            <v>251     Diepholz</v>
          </cell>
          <cell r="F61" t="str">
            <v xml:space="preserve">  Weiblich</v>
          </cell>
          <cell r="G61">
            <v>12325</v>
          </cell>
          <cell r="H61">
            <v>1005</v>
          </cell>
          <cell r="I61">
            <v>3245</v>
          </cell>
          <cell r="J61">
            <v>1170</v>
          </cell>
          <cell r="K61">
            <v>1435</v>
          </cell>
          <cell r="L61">
            <v>1465</v>
          </cell>
          <cell r="M61">
            <v>4005</v>
          </cell>
        </row>
        <row r="62">
          <cell r="B62" t="str">
            <v>252Insgesamt</v>
          </cell>
          <cell r="C62">
            <v>252</v>
          </cell>
          <cell r="D62">
            <v>2023</v>
          </cell>
          <cell r="E62" t="str">
            <v>252     Hameln-Pyrmont</v>
          </cell>
          <cell r="F62" t="str">
            <v>Insgesamt</v>
          </cell>
          <cell r="G62">
            <v>22210</v>
          </cell>
          <cell r="H62">
            <v>1760</v>
          </cell>
          <cell r="I62">
            <v>4910</v>
          </cell>
          <cell r="J62">
            <v>1695</v>
          </cell>
          <cell r="K62">
            <v>2375</v>
          </cell>
          <cell r="L62">
            <v>3390</v>
          </cell>
          <cell r="M62">
            <v>8075</v>
          </cell>
        </row>
        <row r="63">
          <cell r="B63" t="str">
            <v>252  Männlich</v>
          </cell>
          <cell r="C63">
            <v>252</v>
          </cell>
          <cell r="D63">
            <v>2023</v>
          </cell>
          <cell r="E63" t="str">
            <v>252     Hameln-Pyrmont</v>
          </cell>
          <cell r="F63" t="str">
            <v xml:space="preserve">  Männlich</v>
          </cell>
          <cell r="G63">
            <v>11330</v>
          </cell>
          <cell r="H63">
            <v>945</v>
          </cell>
          <cell r="I63">
            <v>2280</v>
          </cell>
          <cell r="J63">
            <v>870</v>
          </cell>
          <cell r="K63">
            <v>1180</v>
          </cell>
          <cell r="L63">
            <v>1985</v>
          </cell>
          <cell r="M63">
            <v>4070</v>
          </cell>
        </row>
        <row r="64">
          <cell r="B64" t="str">
            <v>252  Weiblich</v>
          </cell>
          <cell r="C64">
            <v>252</v>
          </cell>
          <cell r="D64">
            <v>2023</v>
          </cell>
          <cell r="E64" t="str">
            <v>252     Hameln-Pyrmont</v>
          </cell>
          <cell r="F64" t="str">
            <v xml:space="preserve">  Weiblich</v>
          </cell>
          <cell r="G64">
            <v>10880</v>
          </cell>
          <cell r="H64">
            <v>815</v>
          </cell>
          <cell r="I64">
            <v>2635</v>
          </cell>
          <cell r="J64">
            <v>825</v>
          </cell>
          <cell r="K64">
            <v>1195</v>
          </cell>
          <cell r="L64">
            <v>1405</v>
          </cell>
          <cell r="M64">
            <v>4005</v>
          </cell>
        </row>
        <row r="65">
          <cell r="B65" t="str">
            <v>254Insgesamt</v>
          </cell>
          <cell r="C65">
            <v>254</v>
          </cell>
          <cell r="D65">
            <v>2023</v>
          </cell>
          <cell r="E65" t="str">
            <v>254     Hildesheim</v>
          </cell>
          <cell r="F65" t="str">
            <v>Insgesamt</v>
          </cell>
          <cell r="G65">
            <v>33520</v>
          </cell>
          <cell r="H65">
            <v>2990</v>
          </cell>
          <cell r="I65">
            <v>8475</v>
          </cell>
          <cell r="J65">
            <v>2905</v>
          </cell>
          <cell r="K65">
            <v>3265</v>
          </cell>
          <cell r="L65">
            <v>4465</v>
          </cell>
          <cell r="M65">
            <v>11425</v>
          </cell>
        </row>
        <row r="66">
          <cell r="B66" t="str">
            <v>254  Männlich</v>
          </cell>
          <cell r="C66">
            <v>254</v>
          </cell>
          <cell r="D66">
            <v>2023</v>
          </cell>
          <cell r="E66" t="str">
            <v>254     Hildesheim</v>
          </cell>
          <cell r="F66" t="str">
            <v xml:space="preserve">  Männlich</v>
          </cell>
          <cell r="G66">
            <v>17610</v>
          </cell>
          <cell r="H66">
            <v>1780</v>
          </cell>
          <cell r="I66">
            <v>4155</v>
          </cell>
          <cell r="J66">
            <v>1560</v>
          </cell>
          <cell r="K66">
            <v>1765</v>
          </cell>
          <cell r="L66">
            <v>2695</v>
          </cell>
          <cell r="M66">
            <v>5650</v>
          </cell>
        </row>
        <row r="67">
          <cell r="B67" t="str">
            <v>254  Weiblich</v>
          </cell>
          <cell r="C67">
            <v>254</v>
          </cell>
          <cell r="D67">
            <v>2023</v>
          </cell>
          <cell r="E67" t="str">
            <v>254     Hildesheim</v>
          </cell>
          <cell r="F67" t="str">
            <v xml:space="preserve">  Weiblich</v>
          </cell>
          <cell r="G67">
            <v>15915</v>
          </cell>
          <cell r="H67">
            <v>1210</v>
          </cell>
          <cell r="I67">
            <v>4320</v>
          </cell>
          <cell r="J67">
            <v>1345</v>
          </cell>
          <cell r="K67">
            <v>1500</v>
          </cell>
          <cell r="L67">
            <v>1765</v>
          </cell>
          <cell r="M67">
            <v>5775</v>
          </cell>
        </row>
        <row r="68">
          <cell r="B68" t="str">
            <v>254021Insgesamt</v>
          </cell>
          <cell r="C68">
            <v>254021</v>
          </cell>
          <cell r="D68">
            <v>2023</v>
          </cell>
          <cell r="E68" t="str">
            <v>254021  Hildesheim,Stadt</v>
          </cell>
          <cell r="F68" t="str">
            <v>Insgesamt</v>
          </cell>
          <cell r="G68">
            <v>19000</v>
          </cell>
          <cell r="H68">
            <v>1410</v>
          </cell>
          <cell r="I68">
            <v>4505</v>
          </cell>
          <cell r="J68">
            <v>1725</v>
          </cell>
          <cell r="K68">
            <v>2005</v>
          </cell>
          <cell r="L68">
            <v>2825</v>
          </cell>
          <cell r="M68">
            <v>6530</v>
          </cell>
        </row>
        <row r="69">
          <cell r="B69" t="str">
            <v>254021  Männlich</v>
          </cell>
          <cell r="C69">
            <v>254021</v>
          </cell>
          <cell r="D69">
            <v>2023</v>
          </cell>
          <cell r="E69" t="str">
            <v>254021  Hildesheim,Stadt</v>
          </cell>
          <cell r="F69" t="str">
            <v xml:space="preserve">  Männlich</v>
          </cell>
          <cell r="G69">
            <v>9735</v>
          </cell>
          <cell r="H69">
            <v>780</v>
          </cell>
          <cell r="I69">
            <v>2100</v>
          </cell>
          <cell r="J69">
            <v>910</v>
          </cell>
          <cell r="K69">
            <v>1065</v>
          </cell>
          <cell r="L69">
            <v>1685</v>
          </cell>
          <cell r="M69">
            <v>3195</v>
          </cell>
        </row>
        <row r="70">
          <cell r="B70" t="str">
            <v>254021  Weiblich</v>
          </cell>
          <cell r="C70">
            <v>254021</v>
          </cell>
          <cell r="D70">
            <v>2023</v>
          </cell>
          <cell r="E70" t="str">
            <v>254021  Hildesheim,Stadt</v>
          </cell>
          <cell r="F70" t="str">
            <v xml:space="preserve">  Weiblich</v>
          </cell>
          <cell r="G70">
            <v>9265</v>
          </cell>
          <cell r="H70">
            <v>630</v>
          </cell>
          <cell r="I70">
            <v>2410</v>
          </cell>
          <cell r="J70">
            <v>810</v>
          </cell>
          <cell r="K70">
            <v>940</v>
          </cell>
          <cell r="L70">
            <v>1140</v>
          </cell>
          <cell r="M70">
            <v>3335</v>
          </cell>
        </row>
        <row r="71">
          <cell r="B71" t="str">
            <v>255Insgesamt</v>
          </cell>
          <cell r="C71">
            <v>255</v>
          </cell>
          <cell r="D71">
            <v>2023</v>
          </cell>
          <cell r="E71" t="str">
            <v>255     Holzminden</v>
          </cell>
          <cell r="F71" t="str">
            <v>Insgesamt</v>
          </cell>
          <cell r="G71">
            <v>6580</v>
          </cell>
          <cell r="H71">
            <v>605</v>
          </cell>
          <cell r="I71">
            <v>1905</v>
          </cell>
          <cell r="J71">
            <v>560</v>
          </cell>
          <cell r="K71">
            <v>545</v>
          </cell>
          <cell r="L71">
            <v>715</v>
          </cell>
          <cell r="M71">
            <v>2250</v>
          </cell>
        </row>
        <row r="72">
          <cell r="B72" t="str">
            <v>255  Männlich</v>
          </cell>
          <cell r="C72">
            <v>255</v>
          </cell>
          <cell r="D72">
            <v>2023</v>
          </cell>
          <cell r="E72" t="str">
            <v>255     Holzminden</v>
          </cell>
          <cell r="F72" t="str">
            <v xml:space="preserve">  Männlich</v>
          </cell>
          <cell r="G72">
            <v>3380</v>
          </cell>
          <cell r="H72">
            <v>345</v>
          </cell>
          <cell r="I72">
            <v>850</v>
          </cell>
          <cell r="J72">
            <v>300</v>
          </cell>
          <cell r="K72">
            <v>295</v>
          </cell>
          <cell r="L72">
            <v>470</v>
          </cell>
          <cell r="M72">
            <v>1120</v>
          </cell>
        </row>
        <row r="73">
          <cell r="B73" t="str">
            <v>255  Weiblich</v>
          </cell>
          <cell r="C73">
            <v>255</v>
          </cell>
          <cell r="D73">
            <v>2023</v>
          </cell>
          <cell r="E73" t="str">
            <v>255     Holzminden</v>
          </cell>
          <cell r="F73" t="str">
            <v xml:space="preserve">  Weiblich</v>
          </cell>
          <cell r="G73">
            <v>3195</v>
          </cell>
          <cell r="H73">
            <v>260</v>
          </cell>
          <cell r="I73">
            <v>1055</v>
          </cell>
          <cell r="J73">
            <v>255</v>
          </cell>
          <cell r="K73">
            <v>250</v>
          </cell>
          <cell r="L73">
            <v>245</v>
          </cell>
          <cell r="M73">
            <v>1130</v>
          </cell>
        </row>
        <row r="74">
          <cell r="B74" t="str">
            <v>256Insgesamt</v>
          </cell>
          <cell r="C74">
            <v>256</v>
          </cell>
          <cell r="D74">
            <v>2023</v>
          </cell>
          <cell r="E74" t="str">
            <v>256     Nienburg (Weser)</v>
          </cell>
          <cell r="F74" t="str">
            <v>Insgesamt</v>
          </cell>
          <cell r="G74">
            <v>14445</v>
          </cell>
          <cell r="H74">
            <v>1230</v>
          </cell>
          <cell r="I74">
            <v>3730</v>
          </cell>
          <cell r="J74">
            <v>1270</v>
          </cell>
          <cell r="K74">
            <v>1560</v>
          </cell>
          <cell r="L74">
            <v>2405</v>
          </cell>
          <cell r="M74">
            <v>4245</v>
          </cell>
        </row>
        <row r="75">
          <cell r="B75" t="str">
            <v>256  Männlich</v>
          </cell>
          <cell r="C75">
            <v>256</v>
          </cell>
          <cell r="D75">
            <v>2023</v>
          </cell>
          <cell r="E75" t="str">
            <v>256     Nienburg (Weser)</v>
          </cell>
          <cell r="F75" t="str">
            <v xml:space="preserve">  Männlich</v>
          </cell>
          <cell r="G75">
            <v>7555</v>
          </cell>
          <cell r="H75">
            <v>705</v>
          </cell>
          <cell r="I75">
            <v>1775</v>
          </cell>
          <cell r="J75">
            <v>670</v>
          </cell>
          <cell r="K75">
            <v>835</v>
          </cell>
          <cell r="L75">
            <v>1375</v>
          </cell>
          <cell r="M75">
            <v>2200</v>
          </cell>
        </row>
        <row r="76">
          <cell r="B76" t="str">
            <v>256  Weiblich</v>
          </cell>
          <cell r="C76">
            <v>256</v>
          </cell>
          <cell r="D76">
            <v>2023</v>
          </cell>
          <cell r="E76" t="str">
            <v>256     Nienburg (Weser)</v>
          </cell>
          <cell r="F76" t="str">
            <v xml:space="preserve">  Weiblich</v>
          </cell>
          <cell r="G76">
            <v>6885</v>
          </cell>
          <cell r="H76">
            <v>525</v>
          </cell>
          <cell r="I76">
            <v>1960</v>
          </cell>
          <cell r="J76">
            <v>605</v>
          </cell>
          <cell r="K76">
            <v>725</v>
          </cell>
          <cell r="L76">
            <v>1030</v>
          </cell>
          <cell r="M76">
            <v>2050</v>
          </cell>
        </row>
        <row r="77">
          <cell r="B77" t="str">
            <v>257Insgesamt</v>
          </cell>
          <cell r="C77">
            <v>257</v>
          </cell>
          <cell r="D77">
            <v>2023</v>
          </cell>
          <cell r="E77" t="str">
            <v>257     Schaumburg</v>
          </cell>
          <cell r="F77" t="str">
            <v>Insgesamt</v>
          </cell>
          <cell r="G77">
            <v>18900</v>
          </cell>
          <cell r="H77">
            <v>1690</v>
          </cell>
          <cell r="I77">
            <v>4370</v>
          </cell>
          <cell r="J77">
            <v>1500</v>
          </cell>
          <cell r="K77">
            <v>2035</v>
          </cell>
          <cell r="L77">
            <v>2450</v>
          </cell>
          <cell r="M77">
            <v>6855</v>
          </cell>
        </row>
        <row r="78">
          <cell r="B78" t="str">
            <v>257  Männlich</v>
          </cell>
          <cell r="C78">
            <v>257</v>
          </cell>
          <cell r="D78">
            <v>2023</v>
          </cell>
          <cell r="E78" t="str">
            <v>257     Schaumburg</v>
          </cell>
          <cell r="F78" t="str">
            <v xml:space="preserve">  Männlich</v>
          </cell>
          <cell r="G78">
            <v>9895</v>
          </cell>
          <cell r="H78">
            <v>975</v>
          </cell>
          <cell r="I78">
            <v>2080</v>
          </cell>
          <cell r="J78">
            <v>780</v>
          </cell>
          <cell r="K78">
            <v>1140</v>
          </cell>
          <cell r="L78">
            <v>1435</v>
          </cell>
          <cell r="M78">
            <v>3485</v>
          </cell>
        </row>
        <row r="79">
          <cell r="B79" t="str">
            <v>257  Weiblich</v>
          </cell>
          <cell r="C79">
            <v>257</v>
          </cell>
          <cell r="D79">
            <v>2023</v>
          </cell>
          <cell r="E79" t="str">
            <v>257     Schaumburg</v>
          </cell>
          <cell r="F79" t="str">
            <v xml:space="preserve">  Weiblich</v>
          </cell>
          <cell r="G79">
            <v>9005</v>
          </cell>
          <cell r="H79">
            <v>710</v>
          </cell>
          <cell r="I79">
            <v>2285</v>
          </cell>
          <cell r="J79">
            <v>720</v>
          </cell>
          <cell r="K79">
            <v>895</v>
          </cell>
          <cell r="L79">
            <v>1015</v>
          </cell>
          <cell r="M79">
            <v>3370</v>
          </cell>
        </row>
        <row r="80">
          <cell r="B80" t="str">
            <v>3Insgesamt</v>
          </cell>
          <cell r="C80">
            <v>3</v>
          </cell>
          <cell r="D80">
            <v>2023</v>
          </cell>
          <cell r="E80" t="str">
            <v>3       Lüneburg</v>
          </cell>
          <cell r="F80" t="str">
            <v>Insgesamt</v>
          </cell>
          <cell r="G80">
            <v>181275</v>
          </cell>
          <cell r="H80">
            <v>18550</v>
          </cell>
          <cell r="I80">
            <v>47440</v>
          </cell>
          <cell r="J80">
            <v>15665</v>
          </cell>
          <cell r="K80">
            <v>17725</v>
          </cell>
          <cell r="L80">
            <v>23845</v>
          </cell>
          <cell r="M80">
            <v>58055</v>
          </cell>
        </row>
        <row r="81">
          <cell r="B81" t="str">
            <v>3  Männlich</v>
          </cell>
          <cell r="C81">
            <v>3</v>
          </cell>
          <cell r="D81">
            <v>2023</v>
          </cell>
          <cell r="E81" t="str">
            <v>3       Lüneburg</v>
          </cell>
          <cell r="F81" t="str">
            <v xml:space="preserve">  Männlich</v>
          </cell>
          <cell r="G81">
            <v>96090</v>
          </cell>
          <cell r="H81">
            <v>10695</v>
          </cell>
          <cell r="I81">
            <v>23355</v>
          </cell>
          <cell r="J81">
            <v>8245</v>
          </cell>
          <cell r="K81">
            <v>9635</v>
          </cell>
          <cell r="L81">
            <v>14605</v>
          </cell>
          <cell r="M81">
            <v>29550</v>
          </cell>
        </row>
        <row r="82">
          <cell r="B82" t="str">
            <v>3  Weiblich</v>
          </cell>
          <cell r="C82">
            <v>3</v>
          </cell>
          <cell r="D82">
            <v>2023</v>
          </cell>
          <cell r="E82" t="str">
            <v>3       Lüneburg</v>
          </cell>
          <cell r="F82" t="str">
            <v xml:space="preserve">  Weiblich</v>
          </cell>
          <cell r="G82">
            <v>85190</v>
          </cell>
          <cell r="H82">
            <v>7855</v>
          </cell>
          <cell r="I82">
            <v>24080</v>
          </cell>
          <cell r="J82">
            <v>7420</v>
          </cell>
          <cell r="K82">
            <v>8085</v>
          </cell>
          <cell r="L82">
            <v>9240</v>
          </cell>
          <cell r="M82">
            <v>28505</v>
          </cell>
        </row>
        <row r="83">
          <cell r="B83" t="str">
            <v>351Insgesamt</v>
          </cell>
          <cell r="C83">
            <v>351</v>
          </cell>
          <cell r="D83">
            <v>2023</v>
          </cell>
          <cell r="E83" t="str">
            <v>351     Celle</v>
          </cell>
          <cell r="F83" t="str">
            <v>Insgesamt</v>
          </cell>
          <cell r="G83">
            <v>18540</v>
          </cell>
          <cell r="H83">
            <v>1745</v>
          </cell>
          <cell r="I83">
            <v>4460</v>
          </cell>
          <cell r="J83">
            <v>1500</v>
          </cell>
          <cell r="K83">
            <v>2170</v>
          </cell>
          <cell r="L83">
            <v>2865</v>
          </cell>
          <cell r="M83">
            <v>5795</v>
          </cell>
        </row>
        <row r="84">
          <cell r="B84" t="str">
            <v>351  Männlich</v>
          </cell>
          <cell r="C84">
            <v>351</v>
          </cell>
          <cell r="D84">
            <v>2023</v>
          </cell>
          <cell r="E84" t="str">
            <v>351     Celle</v>
          </cell>
          <cell r="F84" t="str">
            <v xml:space="preserve">  Männlich</v>
          </cell>
          <cell r="G84">
            <v>9515</v>
          </cell>
          <cell r="H84">
            <v>965</v>
          </cell>
          <cell r="I84">
            <v>2055</v>
          </cell>
          <cell r="J84">
            <v>755</v>
          </cell>
          <cell r="K84">
            <v>1140</v>
          </cell>
          <cell r="L84">
            <v>1670</v>
          </cell>
          <cell r="M84">
            <v>2930</v>
          </cell>
        </row>
        <row r="85">
          <cell r="B85" t="str">
            <v>351  Weiblich</v>
          </cell>
          <cell r="C85">
            <v>351</v>
          </cell>
          <cell r="D85">
            <v>2023</v>
          </cell>
          <cell r="E85" t="str">
            <v>351     Celle</v>
          </cell>
          <cell r="F85" t="str">
            <v xml:space="preserve">  Weiblich</v>
          </cell>
          <cell r="G85">
            <v>9025</v>
          </cell>
          <cell r="H85">
            <v>780</v>
          </cell>
          <cell r="I85">
            <v>2405</v>
          </cell>
          <cell r="J85">
            <v>750</v>
          </cell>
          <cell r="K85">
            <v>1030</v>
          </cell>
          <cell r="L85">
            <v>1195</v>
          </cell>
          <cell r="M85">
            <v>2865</v>
          </cell>
        </row>
        <row r="86">
          <cell r="B86" t="str">
            <v>352Insgesamt</v>
          </cell>
          <cell r="C86">
            <v>352</v>
          </cell>
          <cell r="D86">
            <v>2023</v>
          </cell>
          <cell r="E86" t="str">
            <v>352     Cuxhaven</v>
          </cell>
          <cell r="F86" t="str">
            <v>Insgesamt</v>
          </cell>
          <cell r="G86">
            <v>17310</v>
          </cell>
          <cell r="H86">
            <v>1900</v>
          </cell>
          <cell r="I86">
            <v>4355</v>
          </cell>
          <cell r="J86">
            <v>1215</v>
          </cell>
          <cell r="K86">
            <v>1515</v>
          </cell>
          <cell r="L86">
            <v>1975</v>
          </cell>
          <cell r="M86">
            <v>6355</v>
          </cell>
        </row>
        <row r="87">
          <cell r="B87" t="str">
            <v>352  Männlich</v>
          </cell>
          <cell r="C87">
            <v>352</v>
          </cell>
          <cell r="D87">
            <v>2023</v>
          </cell>
          <cell r="E87" t="str">
            <v>352     Cuxhaven</v>
          </cell>
          <cell r="F87" t="str">
            <v xml:space="preserve">  Männlich</v>
          </cell>
          <cell r="G87">
            <v>9065</v>
          </cell>
          <cell r="H87">
            <v>1130</v>
          </cell>
          <cell r="I87">
            <v>2125</v>
          </cell>
          <cell r="J87">
            <v>655</v>
          </cell>
          <cell r="K87">
            <v>795</v>
          </cell>
          <cell r="L87">
            <v>1170</v>
          </cell>
          <cell r="M87">
            <v>3190</v>
          </cell>
        </row>
        <row r="88">
          <cell r="B88" t="str">
            <v>352  Weiblich</v>
          </cell>
          <cell r="C88">
            <v>352</v>
          </cell>
          <cell r="D88">
            <v>2023</v>
          </cell>
          <cell r="E88" t="str">
            <v>352     Cuxhaven</v>
          </cell>
          <cell r="F88" t="str">
            <v xml:space="preserve">  Weiblich</v>
          </cell>
          <cell r="G88">
            <v>8245</v>
          </cell>
          <cell r="H88">
            <v>770</v>
          </cell>
          <cell r="I88">
            <v>2230</v>
          </cell>
          <cell r="J88">
            <v>555</v>
          </cell>
          <cell r="K88">
            <v>720</v>
          </cell>
          <cell r="L88">
            <v>805</v>
          </cell>
          <cell r="M88">
            <v>3165</v>
          </cell>
        </row>
        <row r="89">
          <cell r="B89" t="str">
            <v>353Insgesamt</v>
          </cell>
          <cell r="C89">
            <v>353</v>
          </cell>
          <cell r="D89">
            <v>2023</v>
          </cell>
          <cell r="E89" t="str">
            <v>353     Harburg</v>
          </cell>
          <cell r="F89" t="str">
            <v>Insgesamt</v>
          </cell>
          <cell r="G89">
            <v>31005</v>
          </cell>
          <cell r="H89">
            <v>3265</v>
          </cell>
          <cell r="I89">
            <v>7825</v>
          </cell>
          <cell r="J89">
            <v>2865</v>
          </cell>
          <cell r="K89">
            <v>2680</v>
          </cell>
          <cell r="L89">
            <v>3405</v>
          </cell>
          <cell r="M89">
            <v>10965</v>
          </cell>
        </row>
        <row r="90">
          <cell r="B90" t="str">
            <v>353  Männlich</v>
          </cell>
          <cell r="C90">
            <v>353</v>
          </cell>
          <cell r="D90">
            <v>2023</v>
          </cell>
          <cell r="E90" t="str">
            <v>353     Harburg</v>
          </cell>
          <cell r="F90" t="str">
            <v xml:space="preserve">  Männlich</v>
          </cell>
          <cell r="G90">
            <v>17840</v>
          </cell>
          <cell r="H90">
            <v>2250</v>
          </cell>
          <cell r="I90">
            <v>4430</v>
          </cell>
          <cell r="J90">
            <v>1635</v>
          </cell>
          <cell r="K90">
            <v>1625</v>
          </cell>
          <cell r="L90">
            <v>2315</v>
          </cell>
          <cell r="M90">
            <v>5585</v>
          </cell>
        </row>
        <row r="91">
          <cell r="B91" t="str">
            <v>353  Weiblich</v>
          </cell>
          <cell r="C91">
            <v>353</v>
          </cell>
          <cell r="D91">
            <v>2023</v>
          </cell>
          <cell r="E91" t="str">
            <v>353     Harburg</v>
          </cell>
          <cell r="F91" t="str">
            <v xml:space="preserve">  Weiblich</v>
          </cell>
          <cell r="G91">
            <v>13165</v>
          </cell>
          <cell r="H91">
            <v>1020</v>
          </cell>
          <cell r="I91">
            <v>3395</v>
          </cell>
          <cell r="J91">
            <v>1230</v>
          </cell>
          <cell r="K91">
            <v>1055</v>
          </cell>
          <cell r="L91">
            <v>1085</v>
          </cell>
          <cell r="M91">
            <v>5380</v>
          </cell>
        </row>
        <row r="92">
          <cell r="B92" t="str">
            <v>354Insgesamt</v>
          </cell>
          <cell r="C92">
            <v>354</v>
          </cell>
          <cell r="D92">
            <v>2023</v>
          </cell>
          <cell r="E92" t="str">
            <v>354     Lüchow-Dannenberg</v>
          </cell>
          <cell r="F92" t="str">
            <v>Insgesamt</v>
          </cell>
          <cell r="G92">
            <v>3910</v>
          </cell>
          <cell r="H92">
            <v>360</v>
          </cell>
          <cell r="I92">
            <v>1270</v>
          </cell>
          <cell r="J92">
            <v>355</v>
          </cell>
          <cell r="K92">
            <v>290</v>
          </cell>
          <cell r="L92">
            <v>560</v>
          </cell>
          <cell r="M92">
            <v>1075</v>
          </cell>
        </row>
        <row r="93">
          <cell r="B93" t="str">
            <v>354  Männlich</v>
          </cell>
          <cell r="C93">
            <v>354</v>
          </cell>
          <cell r="D93">
            <v>2023</v>
          </cell>
          <cell r="E93" t="str">
            <v>354     Lüchow-Dannenberg</v>
          </cell>
          <cell r="F93" t="str">
            <v xml:space="preserve">  Männlich</v>
          </cell>
          <cell r="G93">
            <v>1965</v>
          </cell>
          <cell r="H93">
            <v>180</v>
          </cell>
          <cell r="I93">
            <v>570</v>
          </cell>
          <cell r="J93">
            <v>200</v>
          </cell>
          <cell r="K93">
            <v>145</v>
          </cell>
          <cell r="L93">
            <v>305</v>
          </cell>
          <cell r="M93">
            <v>565</v>
          </cell>
        </row>
        <row r="94">
          <cell r="B94" t="str">
            <v>354  Weiblich</v>
          </cell>
          <cell r="C94">
            <v>354</v>
          </cell>
          <cell r="D94">
            <v>2023</v>
          </cell>
          <cell r="E94" t="str">
            <v>354     Lüchow-Dannenberg</v>
          </cell>
          <cell r="F94" t="str">
            <v xml:space="preserve">  Weiblich</v>
          </cell>
          <cell r="G94">
            <v>1945</v>
          </cell>
          <cell r="H94">
            <v>180</v>
          </cell>
          <cell r="I94">
            <v>700</v>
          </cell>
          <cell r="J94">
            <v>150</v>
          </cell>
          <cell r="K94">
            <v>145</v>
          </cell>
          <cell r="L94">
            <v>255</v>
          </cell>
          <cell r="M94">
            <v>515</v>
          </cell>
        </row>
        <row r="95">
          <cell r="B95" t="str">
            <v>355Insgesamt</v>
          </cell>
          <cell r="C95">
            <v>355</v>
          </cell>
          <cell r="D95">
            <v>2023</v>
          </cell>
          <cell r="E95" t="str">
            <v>355     Lüneburg</v>
          </cell>
          <cell r="F95" t="str">
            <v>Insgesamt</v>
          </cell>
          <cell r="G95">
            <v>16965</v>
          </cell>
          <cell r="H95">
            <v>1970</v>
          </cell>
          <cell r="I95">
            <v>4550</v>
          </cell>
          <cell r="J95">
            <v>1285</v>
          </cell>
          <cell r="K95">
            <v>1760</v>
          </cell>
          <cell r="L95">
            <v>2520</v>
          </cell>
          <cell r="M95">
            <v>4880</v>
          </cell>
        </row>
        <row r="96">
          <cell r="B96" t="str">
            <v>355  Männlich</v>
          </cell>
          <cell r="C96">
            <v>355</v>
          </cell>
          <cell r="D96">
            <v>2023</v>
          </cell>
          <cell r="E96" t="str">
            <v>355     Lüneburg</v>
          </cell>
          <cell r="F96" t="str">
            <v xml:space="preserve">  Männlich</v>
          </cell>
          <cell r="G96">
            <v>8620</v>
          </cell>
          <cell r="H96">
            <v>990</v>
          </cell>
          <cell r="I96">
            <v>2070</v>
          </cell>
          <cell r="J96">
            <v>615</v>
          </cell>
          <cell r="K96">
            <v>925</v>
          </cell>
          <cell r="L96">
            <v>1580</v>
          </cell>
          <cell r="M96">
            <v>2440</v>
          </cell>
        </row>
        <row r="97">
          <cell r="B97" t="str">
            <v>355  Weiblich</v>
          </cell>
          <cell r="C97">
            <v>355</v>
          </cell>
          <cell r="D97">
            <v>2023</v>
          </cell>
          <cell r="E97" t="str">
            <v>355     Lüneburg</v>
          </cell>
          <cell r="F97" t="str">
            <v xml:space="preserve">  Weiblich</v>
          </cell>
          <cell r="G97">
            <v>8340</v>
          </cell>
          <cell r="H97">
            <v>980</v>
          </cell>
          <cell r="I97">
            <v>2480</v>
          </cell>
          <cell r="J97">
            <v>670</v>
          </cell>
          <cell r="K97">
            <v>835</v>
          </cell>
          <cell r="L97">
            <v>940</v>
          </cell>
          <cell r="M97">
            <v>2440</v>
          </cell>
        </row>
        <row r="98">
          <cell r="B98" t="str">
            <v>356Insgesamt</v>
          </cell>
          <cell r="C98">
            <v>356</v>
          </cell>
          <cell r="D98">
            <v>2023</v>
          </cell>
          <cell r="E98" t="str">
            <v>356     Osterholz</v>
          </cell>
          <cell r="F98" t="str">
            <v>Insgesamt</v>
          </cell>
          <cell r="G98">
            <v>9655</v>
          </cell>
          <cell r="H98">
            <v>925</v>
          </cell>
          <cell r="I98">
            <v>2595</v>
          </cell>
          <cell r="J98">
            <v>720</v>
          </cell>
          <cell r="K98">
            <v>740</v>
          </cell>
          <cell r="L98">
            <v>1350</v>
          </cell>
          <cell r="M98">
            <v>3330</v>
          </cell>
        </row>
        <row r="99">
          <cell r="B99" t="str">
            <v>356  Männlich</v>
          </cell>
          <cell r="C99">
            <v>356</v>
          </cell>
          <cell r="D99">
            <v>2023</v>
          </cell>
          <cell r="E99" t="str">
            <v>356     Osterholz</v>
          </cell>
          <cell r="F99" t="str">
            <v xml:space="preserve">  Männlich</v>
          </cell>
          <cell r="G99">
            <v>4745</v>
          </cell>
          <cell r="H99">
            <v>480</v>
          </cell>
          <cell r="I99">
            <v>1190</v>
          </cell>
          <cell r="J99">
            <v>360</v>
          </cell>
          <cell r="K99">
            <v>385</v>
          </cell>
          <cell r="L99">
            <v>745</v>
          </cell>
          <cell r="M99">
            <v>1585</v>
          </cell>
        </row>
        <row r="100">
          <cell r="B100" t="str">
            <v>356  Weiblich</v>
          </cell>
          <cell r="C100">
            <v>356</v>
          </cell>
          <cell r="D100">
            <v>2023</v>
          </cell>
          <cell r="E100" t="str">
            <v>356     Osterholz</v>
          </cell>
          <cell r="F100" t="str">
            <v xml:space="preserve">  Weiblich</v>
          </cell>
          <cell r="G100">
            <v>4910</v>
          </cell>
          <cell r="H100">
            <v>445</v>
          </cell>
          <cell r="I100">
            <v>1400</v>
          </cell>
          <cell r="J100">
            <v>360</v>
          </cell>
          <cell r="K100">
            <v>355</v>
          </cell>
          <cell r="L100">
            <v>605</v>
          </cell>
          <cell r="M100">
            <v>1745</v>
          </cell>
        </row>
        <row r="101">
          <cell r="B101" t="str">
            <v>357Insgesamt</v>
          </cell>
          <cell r="C101">
            <v>357</v>
          </cell>
          <cell r="D101">
            <v>2023</v>
          </cell>
          <cell r="E101" t="str">
            <v>357     Rotenburg (Wümme)</v>
          </cell>
          <cell r="F101" t="str">
            <v>Insgesamt</v>
          </cell>
          <cell r="G101">
            <v>16750</v>
          </cell>
          <cell r="H101">
            <v>1795</v>
          </cell>
          <cell r="I101">
            <v>4660</v>
          </cell>
          <cell r="J101">
            <v>1535</v>
          </cell>
          <cell r="K101">
            <v>1580</v>
          </cell>
          <cell r="L101">
            <v>1995</v>
          </cell>
          <cell r="M101">
            <v>5175</v>
          </cell>
        </row>
        <row r="102">
          <cell r="B102" t="str">
            <v>357  Männlich</v>
          </cell>
          <cell r="C102">
            <v>357</v>
          </cell>
          <cell r="D102">
            <v>2023</v>
          </cell>
          <cell r="E102" t="str">
            <v>357     Rotenburg (Wümme)</v>
          </cell>
          <cell r="F102" t="str">
            <v xml:space="preserve">  Männlich</v>
          </cell>
          <cell r="G102">
            <v>9065</v>
          </cell>
          <cell r="H102">
            <v>1075</v>
          </cell>
          <cell r="I102">
            <v>2390</v>
          </cell>
          <cell r="J102">
            <v>780</v>
          </cell>
          <cell r="K102">
            <v>855</v>
          </cell>
          <cell r="L102">
            <v>1250</v>
          </cell>
          <cell r="M102">
            <v>2715</v>
          </cell>
        </row>
        <row r="103">
          <cell r="B103" t="str">
            <v>357  Weiblich</v>
          </cell>
          <cell r="C103">
            <v>357</v>
          </cell>
          <cell r="D103">
            <v>2023</v>
          </cell>
          <cell r="E103" t="str">
            <v>357     Rotenburg (Wümme)</v>
          </cell>
          <cell r="F103" t="str">
            <v xml:space="preserve">  Weiblich</v>
          </cell>
          <cell r="G103">
            <v>7680</v>
          </cell>
          <cell r="H103">
            <v>720</v>
          </cell>
          <cell r="I103">
            <v>2270</v>
          </cell>
          <cell r="J103">
            <v>755</v>
          </cell>
          <cell r="K103">
            <v>725</v>
          </cell>
          <cell r="L103">
            <v>750</v>
          </cell>
          <cell r="M103">
            <v>2460</v>
          </cell>
        </row>
        <row r="104">
          <cell r="B104" t="str">
            <v>358Insgesamt</v>
          </cell>
          <cell r="C104">
            <v>358</v>
          </cell>
          <cell r="D104">
            <v>2023</v>
          </cell>
          <cell r="E104" t="str">
            <v>358     Heidekreis</v>
          </cell>
          <cell r="F104" t="str">
            <v>Insgesamt</v>
          </cell>
          <cell r="G104">
            <v>17010</v>
          </cell>
          <cell r="H104">
            <v>1785</v>
          </cell>
          <cell r="I104">
            <v>4930</v>
          </cell>
          <cell r="J104">
            <v>1485</v>
          </cell>
          <cell r="K104">
            <v>1635</v>
          </cell>
          <cell r="L104">
            <v>2055</v>
          </cell>
          <cell r="M104">
            <v>5120</v>
          </cell>
        </row>
        <row r="105">
          <cell r="B105" t="str">
            <v>358  Männlich</v>
          </cell>
          <cell r="C105">
            <v>358</v>
          </cell>
          <cell r="D105">
            <v>2023</v>
          </cell>
          <cell r="E105" t="str">
            <v>358     Heidekreis</v>
          </cell>
          <cell r="F105" t="str">
            <v xml:space="preserve">  Männlich</v>
          </cell>
          <cell r="G105">
            <v>8790</v>
          </cell>
          <cell r="H105">
            <v>970</v>
          </cell>
          <cell r="I105">
            <v>2290</v>
          </cell>
          <cell r="J105">
            <v>795</v>
          </cell>
          <cell r="K105">
            <v>905</v>
          </cell>
          <cell r="L105">
            <v>1180</v>
          </cell>
          <cell r="M105">
            <v>2650</v>
          </cell>
        </row>
        <row r="106">
          <cell r="B106" t="str">
            <v>358  Weiblich</v>
          </cell>
          <cell r="C106">
            <v>358</v>
          </cell>
          <cell r="D106">
            <v>2023</v>
          </cell>
          <cell r="E106" t="str">
            <v>358     Heidekreis</v>
          </cell>
          <cell r="F106" t="str">
            <v xml:space="preserve">  Weiblich</v>
          </cell>
          <cell r="G106">
            <v>8220</v>
          </cell>
          <cell r="H106">
            <v>815</v>
          </cell>
          <cell r="I106">
            <v>2640</v>
          </cell>
          <cell r="J106">
            <v>690</v>
          </cell>
          <cell r="K106">
            <v>730</v>
          </cell>
          <cell r="L106">
            <v>875</v>
          </cell>
          <cell r="M106">
            <v>2475</v>
          </cell>
        </row>
        <row r="107">
          <cell r="B107" t="str">
            <v>359Insgesamt</v>
          </cell>
          <cell r="C107">
            <v>359</v>
          </cell>
          <cell r="D107">
            <v>2023</v>
          </cell>
          <cell r="E107" t="str">
            <v>359     Stade</v>
          </cell>
          <cell r="F107" t="str">
            <v>Insgesamt</v>
          </cell>
          <cell r="G107">
            <v>26610</v>
          </cell>
          <cell r="H107">
            <v>2660</v>
          </cell>
          <cell r="I107">
            <v>6595</v>
          </cell>
          <cell r="J107">
            <v>2660</v>
          </cell>
          <cell r="K107">
            <v>3085</v>
          </cell>
          <cell r="L107">
            <v>3875</v>
          </cell>
          <cell r="M107">
            <v>7735</v>
          </cell>
        </row>
        <row r="108">
          <cell r="B108" t="str">
            <v>359  Männlich</v>
          </cell>
          <cell r="C108">
            <v>359</v>
          </cell>
          <cell r="D108">
            <v>2023</v>
          </cell>
          <cell r="E108" t="str">
            <v>359     Stade</v>
          </cell>
          <cell r="F108" t="str">
            <v xml:space="preserve">  Männlich</v>
          </cell>
          <cell r="G108">
            <v>14285</v>
          </cell>
          <cell r="H108">
            <v>1460</v>
          </cell>
          <cell r="I108">
            <v>3260</v>
          </cell>
          <cell r="J108">
            <v>1380</v>
          </cell>
          <cell r="K108">
            <v>1680</v>
          </cell>
          <cell r="L108">
            <v>2375</v>
          </cell>
          <cell r="M108">
            <v>4130</v>
          </cell>
        </row>
        <row r="109">
          <cell r="B109" t="str">
            <v>359  Weiblich</v>
          </cell>
          <cell r="C109">
            <v>359</v>
          </cell>
          <cell r="D109">
            <v>2023</v>
          </cell>
          <cell r="E109" t="str">
            <v>359     Stade</v>
          </cell>
          <cell r="F109" t="str">
            <v xml:space="preserve">  Weiblich</v>
          </cell>
          <cell r="G109">
            <v>12325</v>
          </cell>
          <cell r="H109">
            <v>1200</v>
          </cell>
          <cell r="I109">
            <v>3335</v>
          </cell>
          <cell r="J109">
            <v>1280</v>
          </cell>
          <cell r="K109">
            <v>1405</v>
          </cell>
          <cell r="L109">
            <v>1500</v>
          </cell>
          <cell r="M109">
            <v>3605</v>
          </cell>
        </row>
        <row r="110">
          <cell r="B110" t="str">
            <v>360Insgesamt</v>
          </cell>
          <cell r="C110">
            <v>360</v>
          </cell>
          <cell r="D110">
            <v>2023</v>
          </cell>
          <cell r="E110" t="str">
            <v>360     Uelzen</v>
          </cell>
          <cell r="F110" t="str">
            <v>Insgesamt</v>
          </cell>
          <cell r="G110">
            <v>8315</v>
          </cell>
          <cell r="H110">
            <v>805</v>
          </cell>
          <cell r="I110">
            <v>2535</v>
          </cell>
          <cell r="J110">
            <v>795</v>
          </cell>
          <cell r="K110">
            <v>785</v>
          </cell>
          <cell r="L110">
            <v>1150</v>
          </cell>
          <cell r="M110">
            <v>2245</v>
          </cell>
        </row>
        <row r="111">
          <cell r="B111" t="str">
            <v>360  Männlich</v>
          </cell>
          <cell r="C111">
            <v>360</v>
          </cell>
          <cell r="D111">
            <v>2023</v>
          </cell>
          <cell r="E111" t="str">
            <v>360     Uelzen</v>
          </cell>
          <cell r="F111" t="str">
            <v xml:space="preserve">  Männlich</v>
          </cell>
          <cell r="G111">
            <v>4160</v>
          </cell>
          <cell r="H111">
            <v>435</v>
          </cell>
          <cell r="I111">
            <v>1140</v>
          </cell>
          <cell r="J111">
            <v>415</v>
          </cell>
          <cell r="K111">
            <v>400</v>
          </cell>
          <cell r="L111">
            <v>680</v>
          </cell>
          <cell r="M111">
            <v>1095</v>
          </cell>
        </row>
        <row r="112">
          <cell r="B112" t="str">
            <v>360  Weiblich</v>
          </cell>
          <cell r="C112">
            <v>360</v>
          </cell>
          <cell r="D112">
            <v>2023</v>
          </cell>
          <cell r="E112" t="str">
            <v>360     Uelzen</v>
          </cell>
          <cell r="F112" t="str">
            <v xml:space="preserve">  Weiblich</v>
          </cell>
          <cell r="G112">
            <v>4150</v>
          </cell>
          <cell r="H112">
            <v>370</v>
          </cell>
          <cell r="I112">
            <v>1395</v>
          </cell>
          <cell r="J112">
            <v>380</v>
          </cell>
          <cell r="K112">
            <v>385</v>
          </cell>
          <cell r="L112">
            <v>470</v>
          </cell>
          <cell r="M112">
            <v>1150</v>
          </cell>
        </row>
        <row r="113">
          <cell r="B113" t="str">
            <v>361Insgesamt</v>
          </cell>
          <cell r="C113">
            <v>361</v>
          </cell>
          <cell r="D113">
            <v>2023</v>
          </cell>
          <cell r="E113" t="str">
            <v>361     Verden</v>
          </cell>
          <cell r="F113" t="str">
            <v>Insgesamt</v>
          </cell>
          <cell r="G113">
            <v>15210</v>
          </cell>
          <cell r="H113">
            <v>1345</v>
          </cell>
          <cell r="I113">
            <v>3675</v>
          </cell>
          <cell r="J113">
            <v>1250</v>
          </cell>
          <cell r="K113">
            <v>1475</v>
          </cell>
          <cell r="L113">
            <v>2095</v>
          </cell>
          <cell r="M113">
            <v>5370</v>
          </cell>
        </row>
        <row r="114">
          <cell r="B114" t="str">
            <v>361  Männlich</v>
          </cell>
          <cell r="C114">
            <v>361</v>
          </cell>
          <cell r="D114">
            <v>2023</v>
          </cell>
          <cell r="E114" t="str">
            <v>361     Verden</v>
          </cell>
          <cell r="F114" t="str">
            <v xml:space="preserve">  Männlich</v>
          </cell>
          <cell r="G114">
            <v>8030</v>
          </cell>
          <cell r="H114">
            <v>770</v>
          </cell>
          <cell r="I114">
            <v>1835</v>
          </cell>
          <cell r="J114">
            <v>655</v>
          </cell>
          <cell r="K114">
            <v>780</v>
          </cell>
          <cell r="L114">
            <v>1335</v>
          </cell>
          <cell r="M114">
            <v>2660</v>
          </cell>
        </row>
        <row r="115">
          <cell r="B115" t="str">
            <v>361  Weiblich</v>
          </cell>
          <cell r="C115">
            <v>361</v>
          </cell>
          <cell r="D115">
            <v>2023</v>
          </cell>
          <cell r="E115" t="str">
            <v>361     Verden</v>
          </cell>
          <cell r="F115" t="str">
            <v xml:space="preserve">  Weiblich</v>
          </cell>
          <cell r="G115">
            <v>7175</v>
          </cell>
          <cell r="H115">
            <v>575</v>
          </cell>
          <cell r="I115">
            <v>1835</v>
          </cell>
          <cell r="J115">
            <v>595</v>
          </cell>
          <cell r="K115">
            <v>695</v>
          </cell>
          <cell r="L115">
            <v>760</v>
          </cell>
          <cell r="M115">
            <v>2710</v>
          </cell>
        </row>
        <row r="116">
          <cell r="B116" t="str">
            <v>4Insgesamt</v>
          </cell>
          <cell r="C116">
            <v>4</v>
          </cell>
          <cell r="D116">
            <v>2023</v>
          </cell>
          <cell r="E116" t="str">
            <v>4       Weser-Ems</v>
          </cell>
          <cell r="F116" t="str">
            <v>Insgesamt</v>
          </cell>
          <cell r="G116">
            <v>347710</v>
          </cell>
          <cell r="H116">
            <v>33485</v>
          </cell>
          <cell r="I116">
            <v>85380</v>
          </cell>
          <cell r="J116">
            <v>35205</v>
          </cell>
          <cell r="K116">
            <v>39805</v>
          </cell>
          <cell r="L116">
            <v>45155</v>
          </cell>
          <cell r="M116">
            <v>108675</v>
          </cell>
        </row>
        <row r="117">
          <cell r="B117" t="str">
            <v>4  Männlich</v>
          </cell>
          <cell r="C117">
            <v>4</v>
          </cell>
          <cell r="D117">
            <v>2023</v>
          </cell>
          <cell r="E117" t="str">
            <v>4       Weser-Ems</v>
          </cell>
          <cell r="F117" t="str">
            <v xml:space="preserve">  Männlich</v>
          </cell>
          <cell r="G117">
            <v>186770</v>
          </cell>
          <cell r="H117">
            <v>19330</v>
          </cell>
          <cell r="I117">
            <v>42260</v>
          </cell>
          <cell r="J117">
            <v>18950</v>
          </cell>
          <cell r="K117">
            <v>21765</v>
          </cell>
          <cell r="L117">
            <v>26740</v>
          </cell>
          <cell r="M117">
            <v>57725</v>
          </cell>
        </row>
        <row r="118">
          <cell r="B118" t="str">
            <v>4  Weiblich</v>
          </cell>
          <cell r="C118">
            <v>4</v>
          </cell>
          <cell r="D118">
            <v>2023</v>
          </cell>
          <cell r="E118" t="str">
            <v>4       Weser-Ems</v>
          </cell>
          <cell r="F118" t="str">
            <v xml:space="preserve">  Weiblich</v>
          </cell>
          <cell r="G118">
            <v>160940</v>
          </cell>
          <cell r="H118">
            <v>14150</v>
          </cell>
          <cell r="I118">
            <v>43125</v>
          </cell>
          <cell r="J118">
            <v>16255</v>
          </cell>
          <cell r="K118">
            <v>18040</v>
          </cell>
          <cell r="L118">
            <v>18420</v>
          </cell>
          <cell r="M118">
            <v>50955</v>
          </cell>
        </row>
        <row r="119">
          <cell r="B119" t="str">
            <v>401Insgesamt</v>
          </cell>
          <cell r="C119">
            <v>401</v>
          </cell>
          <cell r="D119">
            <v>2023</v>
          </cell>
          <cell r="E119" t="str">
            <v>401     Delmenhorst,Stadt</v>
          </cell>
          <cell r="F119" t="str">
            <v>Insgesamt</v>
          </cell>
          <cell r="G119">
            <v>16860</v>
          </cell>
          <cell r="H119">
            <v>1475</v>
          </cell>
          <cell r="I119">
            <v>3375</v>
          </cell>
          <cell r="J119">
            <v>1610</v>
          </cell>
          <cell r="K119">
            <v>2210</v>
          </cell>
          <cell r="L119">
            <v>2695</v>
          </cell>
          <cell r="M119">
            <v>5495</v>
          </cell>
        </row>
        <row r="120">
          <cell r="B120" t="str">
            <v>401  Männlich</v>
          </cell>
          <cell r="C120">
            <v>401</v>
          </cell>
          <cell r="D120">
            <v>2023</v>
          </cell>
          <cell r="E120" t="str">
            <v>401     Delmenhorst,Stadt</v>
          </cell>
          <cell r="F120" t="str">
            <v xml:space="preserve">  Männlich</v>
          </cell>
          <cell r="G120">
            <v>8735</v>
          </cell>
          <cell r="H120">
            <v>820</v>
          </cell>
          <cell r="I120">
            <v>1595</v>
          </cell>
          <cell r="J120">
            <v>840</v>
          </cell>
          <cell r="K120">
            <v>1120</v>
          </cell>
          <cell r="L120">
            <v>1575</v>
          </cell>
          <cell r="M120">
            <v>2780</v>
          </cell>
        </row>
        <row r="121">
          <cell r="B121" t="str">
            <v>401  Weiblich</v>
          </cell>
          <cell r="C121">
            <v>401</v>
          </cell>
          <cell r="D121">
            <v>2023</v>
          </cell>
          <cell r="E121" t="str">
            <v>401     Delmenhorst,Stadt</v>
          </cell>
          <cell r="F121" t="str">
            <v xml:space="preserve">  Weiblich</v>
          </cell>
          <cell r="G121">
            <v>8125</v>
          </cell>
          <cell r="H121">
            <v>655</v>
          </cell>
          <cell r="I121">
            <v>1780</v>
          </cell>
          <cell r="J121">
            <v>770</v>
          </cell>
          <cell r="K121">
            <v>1095</v>
          </cell>
          <cell r="L121">
            <v>1120</v>
          </cell>
          <cell r="M121">
            <v>2710</v>
          </cell>
        </row>
        <row r="122">
          <cell r="B122" t="str">
            <v>402Insgesamt</v>
          </cell>
          <cell r="C122">
            <v>402</v>
          </cell>
          <cell r="D122">
            <v>2023</v>
          </cell>
          <cell r="E122" t="str">
            <v>402     Emden,Stadt</v>
          </cell>
          <cell r="F122" t="str">
            <v>Insgesamt</v>
          </cell>
          <cell r="G122">
            <v>7905</v>
          </cell>
          <cell r="H122">
            <v>780</v>
          </cell>
          <cell r="I122">
            <v>2265</v>
          </cell>
          <cell r="J122">
            <v>720</v>
          </cell>
          <cell r="K122">
            <v>960</v>
          </cell>
          <cell r="L122">
            <v>1225</v>
          </cell>
          <cell r="M122">
            <v>1960</v>
          </cell>
        </row>
        <row r="123">
          <cell r="B123" t="str">
            <v>402  Männlich</v>
          </cell>
          <cell r="C123">
            <v>402</v>
          </cell>
          <cell r="D123">
            <v>2023</v>
          </cell>
          <cell r="E123" t="str">
            <v>402     Emden,Stadt</v>
          </cell>
          <cell r="F123" t="str">
            <v xml:space="preserve">  Männlich</v>
          </cell>
          <cell r="G123">
            <v>4400</v>
          </cell>
          <cell r="H123">
            <v>470</v>
          </cell>
          <cell r="I123">
            <v>1115</v>
          </cell>
          <cell r="J123">
            <v>400</v>
          </cell>
          <cell r="K123">
            <v>575</v>
          </cell>
          <cell r="L123">
            <v>770</v>
          </cell>
          <cell r="M123">
            <v>1070</v>
          </cell>
        </row>
        <row r="124">
          <cell r="B124" t="str">
            <v>402  Weiblich</v>
          </cell>
          <cell r="C124">
            <v>402</v>
          </cell>
          <cell r="D124">
            <v>2023</v>
          </cell>
          <cell r="E124" t="str">
            <v>402     Emden,Stadt</v>
          </cell>
          <cell r="F124" t="str">
            <v xml:space="preserve">  Weiblich</v>
          </cell>
          <cell r="G124">
            <v>3505</v>
          </cell>
          <cell r="H124">
            <v>310</v>
          </cell>
          <cell r="I124">
            <v>1150</v>
          </cell>
          <cell r="J124">
            <v>320</v>
          </cell>
          <cell r="K124">
            <v>385</v>
          </cell>
          <cell r="L124">
            <v>455</v>
          </cell>
          <cell r="M124">
            <v>890</v>
          </cell>
        </row>
        <row r="125">
          <cell r="B125" t="str">
            <v>403Insgesamt</v>
          </cell>
          <cell r="C125">
            <v>403</v>
          </cell>
          <cell r="D125">
            <v>2023</v>
          </cell>
          <cell r="E125" t="str">
            <v>403     Oldenburg(Oldb),Stadt</v>
          </cell>
          <cell r="F125" t="str">
            <v>Insgesamt</v>
          </cell>
          <cell r="G125">
            <v>23910</v>
          </cell>
          <cell r="H125">
            <v>2140</v>
          </cell>
          <cell r="I125">
            <v>5690</v>
          </cell>
          <cell r="J125">
            <v>2380</v>
          </cell>
          <cell r="K125">
            <v>3220</v>
          </cell>
          <cell r="L125">
            <v>3790</v>
          </cell>
          <cell r="M125">
            <v>6690</v>
          </cell>
        </row>
        <row r="126">
          <cell r="B126" t="str">
            <v>403  Männlich</v>
          </cell>
          <cell r="C126">
            <v>403</v>
          </cell>
          <cell r="D126">
            <v>2023</v>
          </cell>
          <cell r="E126" t="str">
            <v>403     Oldenburg(Oldb),Stadt</v>
          </cell>
          <cell r="F126" t="str">
            <v xml:space="preserve">  Männlich</v>
          </cell>
          <cell r="G126">
            <v>12040</v>
          </cell>
          <cell r="H126">
            <v>1090</v>
          </cell>
          <cell r="I126">
            <v>2640</v>
          </cell>
          <cell r="J126">
            <v>1175</v>
          </cell>
          <cell r="K126">
            <v>1595</v>
          </cell>
          <cell r="L126">
            <v>2240</v>
          </cell>
          <cell r="M126">
            <v>3305</v>
          </cell>
        </row>
        <row r="127">
          <cell r="B127" t="str">
            <v>403  Weiblich</v>
          </cell>
          <cell r="C127">
            <v>403</v>
          </cell>
          <cell r="D127">
            <v>2023</v>
          </cell>
          <cell r="E127" t="str">
            <v>403     Oldenburg(Oldb),Stadt</v>
          </cell>
          <cell r="F127" t="str">
            <v xml:space="preserve">  Weiblich</v>
          </cell>
          <cell r="G127">
            <v>11865</v>
          </cell>
          <cell r="H127">
            <v>1050</v>
          </cell>
          <cell r="I127">
            <v>3055</v>
          </cell>
          <cell r="J127">
            <v>1200</v>
          </cell>
          <cell r="K127">
            <v>1625</v>
          </cell>
          <cell r="L127">
            <v>1550</v>
          </cell>
          <cell r="M127">
            <v>3385</v>
          </cell>
        </row>
        <row r="128">
          <cell r="B128" t="str">
            <v>404Insgesamt</v>
          </cell>
          <cell r="C128">
            <v>404</v>
          </cell>
          <cell r="D128">
            <v>2023</v>
          </cell>
          <cell r="E128" t="str">
            <v>404     Osnabrück,Stadt</v>
          </cell>
          <cell r="F128" t="str">
            <v>Insgesamt</v>
          </cell>
          <cell r="G128">
            <v>30835</v>
          </cell>
          <cell r="H128">
            <v>2435</v>
          </cell>
          <cell r="I128">
            <v>6960</v>
          </cell>
          <cell r="J128">
            <v>2930</v>
          </cell>
          <cell r="K128">
            <v>3645</v>
          </cell>
          <cell r="L128">
            <v>3970</v>
          </cell>
          <cell r="M128">
            <v>10895</v>
          </cell>
        </row>
        <row r="129">
          <cell r="B129" t="str">
            <v>404  Männlich</v>
          </cell>
          <cell r="C129">
            <v>404</v>
          </cell>
          <cell r="D129">
            <v>2023</v>
          </cell>
          <cell r="E129" t="str">
            <v>404     Osnabrück,Stadt</v>
          </cell>
          <cell r="F129" t="str">
            <v xml:space="preserve">  Männlich</v>
          </cell>
          <cell r="G129">
            <v>15845</v>
          </cell>
          <cell r="H129">
            <v>1295</v>
          </cell>
          <cell r="I129">
            <v>3235</v>
          </cell>
          <cell r="J129">
            <v>1455</v>
          </cell>
          <cell r="K129">
            <v>2040</v>
          </cell>
          <cell r="L129">
            <v>2380</v>
          </cell>
          <cell r="M129">
            <v>5440</v>
          </cell>
        </row>
        <row r="130">
          <cell r="B130" t="str">
            <v>404  Weiblich</v>
          </cell>
          <cell r="C130">
            <v>404</v>
          </cell>
          <cell r="D130">
            <v>2023</v>
          </cell>
          <cell r="E130" t="str">
            <v>404     Osnabrück,Stadt</v>
          </cell>
          <cell r="F130" t="str">
            <v xml:space="preserve">  Weiblich</v>
          </cell>
          <cell r="G130">
            <v>14985</v>
          </cell>
          <cell r="H130">
            <v>1145</v>
          </cell>
          <cell r="I130">
            <v>3725</v>
          </cell>
          <cell r="J130">
            <v>1475</v>
          </cell>
          <cell r="K130">
            <v>1600</v>
          </cell>
          <cell r="L130">
            <v>1585</v>
          </cell>
          <cell r="M130">
            <v>5455</v>
          </cell>
        </row>
        <row r="131">
          <cell r="B131" t="str">
            <v>405Insgesamt</v>
          </cell>
          <cell r="C131">
            <v>405</v>
          </cell>
          <cell r="D131">
            <v>2023</v>
          </cell>
          <cell r="E131" t="str">
            <v>405     Wilhelmshaven,Stadt</v>
          </cell>
          <cell r="F131" t="str">
            <v>Insgesamt</v>
          </cell>
          <cell r="G131">
            <v>11965</v>
          </cell>
          <cell r="H131">
            <v>1440</v>
          </cell>
          <cell r="I131">
            <v>2785</v>
          </cell>
          <cell r="J131">
            <v>1215</v>
          </cell>
          <cell r="K131">
            <v>1710</v>
          </cell>
          <cell r="L131">
            <v>2225</v>
          </cell>
          <cell r="M131">
            <v>2590</v>
          </cell>
        </row>
        <row r="132">
          <cell r="B132" t="str">
            <v>405  Männlich</v>
          </cell>
          <cell r="C132">
            <v>405</v>
          </cell>
          <cell r="D132">
            <v>2023</v>
          </cell>
          <cell r="E132" t="str">
            <v>405     Wilhelmshaven,Stadt</v>
          </cell>
          <cell r="F132" t="str">
            <v xml:space="preserve">  Männlich</v>
          </cell>
          <cell r="G132">
            <v>6515</v>
          </cell>
          <cell r="H132">
            <v>825</v>
          </cell>
          <cell r="I132">
            <v>1410</v>
          </cell>
          <cell r="J132">
            <v>635</v>
          </cell>
          <cell r="K132">
            <v>895</v>
          </cell>
          <cell r="L132">
            <v>1425</v>
          </cell>
          <cell r="M132">
            <v>1325</v>
          </cell>
        </row>
        <row r="133">
          <cell r="B133" t="str">
            <v>405  Weiblich</v>
          </cell>
          <cell r="C133">
            <v>405</v>
          </cell>
          <cell r="D133">
            <v>2023</v>
          </cell>
          <cell r="E133" t="str">
            <v>405     Wilhelmshaven,Stadt</v>
          </cell>
          <cell r="F133" t="str">
            <v xml:space="preserve">  Weiblich</v>
          </cell>
          <cell r="G133">
            <v>5450</v>
          </cell>
          <cell r="H133">
            <v>615</v>
          </cell>
          <cell r="I133">
            <v>1375</v>
          </cell>
          <cell r="J133">
            <v>580</v>
          </cell>
          <cell r="K133">
            <v>815</v>
          </cell>
          <cell r="L133">
            <v>800</v>
          </cell>
          <cell r="M133">
            <v>1265</v>
          </cell>
        </row>
        <row r="134">
          <cell r="B134" t="str">
            <v>451Insgesamt</v>
          </cell>
          <cell r="C134">
            <v>451</v>
          </cell>
          <cell r="D134">
            <v>2023</v>
          </cell>
          <cell r="E134" t="str">
            <v>451     Ammerland</v>
          </cell>
          <cell r="F134" t="str">
            <v>Insgesamt</v>
          </cell>
          <cell r="G134">
            <v>11550</v>
          </cell>
          <cell r="H134">
            <v>975</v>
          </cell>
          <cell r="I134">
            <v>3215</v>
          </cell>
          <cell r="J134">
            <v>1115</v>
          </cell>
          <cell r="K134">
            <v>1260</v>
          </cell>
          <cell r="L134">
            <v>1790</v>
          </cell>
          <cell r="M134">
            <v>3190</v>
          </cell>
        </row>
        <row r="135">
          <cell r="B135" t="str">
            <v>451  Männlich</v>
          </cell>
          <cell r="C135">
            <v>451</v>
          </cell>
          <cell r="D135">
            <v>2023</v>
          </cell>
          <cell r="E135" t="str">
            <v>451     Ammerland</v>
          </cell>
          <cell r="F135" t="str">
            <v xml:space="preserve">  Männlich</v>
          </cell>
          <cell r="G135">
            <v>6095</v>
          </cell>
          <cell r="H135">
            <v>610</v>
          </cell>
          <cell r="I135">
            <v>1585</v>
          </cell>
          <cell r="J135">
            <v>550</v>
          </cell>
          <cell r="K135">
            <v>655</v>
          </cell>
          <cell r="L135">
            <v>1035</v>
          </cell>
          <cell r="M135">
            <v>1665</v>
          </cell>
        </row>
        <row r="136">
          <cell r="B136" t="str">
            <v>451  Weiblich</v>
          </cell>
          <cell r="C136">
            <v>451</v>
          </cell>
          <cell r="D136">
            <v>2023</v>
          </cell>
          <cell r="E136" t="str">
            <v>451     Ammerland</v>
          </cell>
          <cell r="F136" t="str">
            <v xml:space="preserve">  Weiblich</v>
          </cell>
          <cell r="G136">
            <v>5455</v>
          </cell>
          <cell r="H136">
            <v>365</v>
          </cell>
          <cell r="I136">
            <v>1635</v>
          </cell>
          <cell r="J136">
            <v>565</v>
          </cell>
          <cell r="K136">
            <v>605</v>
          </cell>
          <cell r="L136">
            <v>755</v>
          </cell>
          <cell r="M136">
            <v>1530</v>
          </cell>
        </row>
        <row r="137">
          <cell r="B137" t="str">
            <v>452Insgesamt</v>
          </cell>
          <cell r="C137">
            <v>452</v>
          </cell>
          <cell r="D137">
            <v>2023</v>
          </cell>
          <cell r="E137" t="str">
            <v>452     Aurich</v>
          </cell>
          <cell r="F137" t="str">
            <v>Insgesamt</v>
          </cell>
          <cell r="G137">
            <v>15545</v>
          </cell>
          <cell r="H137">
            <v>2045</v>
          </cell>
          <cell r="I137">
            <v>4315</v>
          </cell>
          <cell r="J137">
            <v>1340</v>
          </cell>
          <cell r="K137">
            <v>1620</v>
          </cell>
          <cell r="L137">
            <v>2010</v>
          </cell>
          <cell r="M137">
            <v>4210</v>
          </cell>
        </row>
        <row r="138">
          <cell r="B138" t="str">
            <v>452  Männlich</v>
          </cell>
          <cell r="C138">
            <v>452</v>
          </cell>
          <cell r="D138">
            <v>2023</v>
          </cell>
          <cell r="E138" t="str">
            <v>452     Aurich</v>
          </cell>
          <cell r="F138" t="str">
            <v xml:space="preserve">  Männlich</v>
          </cell>
          <cell r="G138">
            <v>8395</v>
          </cell>
          <cell r="H138">
            <v>1230</v>
          </cell>
          <cell r="I138">
            <v>2135</v>
          </cell>
          <cell r="J138">
            <v>740</v>
          </cell>
          <cell r="K138">
            <v>895</v>
          </cell>
          <cell r="L138">
            <v>1200</v>
          </cell>
          <cell r="M138">
            <v>2195</v>
          </cell>
        </row>
        <row r="139">
          <cell r="B139" t="str">
            <v>452  Weiblich</v>
          </cell>
          <cell r="C139">
            <v>452</v>
          </cell>
          <cell r="D139">
            <v>2023</v>
          </cell>
          <cell r="E139" t="str">
            <v>452     Aurich</v>
          </cell>
          <cell r="F139" t="str">
            <v xml:space="preserve">  Weiblich</v>
          </cell>
          <cell r="G139">
            <v>7150</v>
          </cell>
          <cell r="H139">
            <v>820</v>
          </cell>
          <cell r="I139">
            <v>2180</v>
          </cell>
          <cell r="J139">
            <v>605</v>
          </cell>
          <cell r="K139">
            <v>730</v>
          </cell>
          <cell r="L139">
            <v>805</v>
          </cell>
          <cell r="M139">
            <v>2015</v>
          </cell>
        </row>
        <row r="140">
          <cell r="B140" t="str">
            <v>453Insgesamt</v>
          </cell>
          <cell r="C140">
            <v>453</v>
          </cell>
          <cell r="D140">
            <v>2023</v>
          </cell>
          <cell r="E140" t="str">
            <v>453     Cloppenburg</v>
          </cell>
          <cell r="F140" t="str">
            <v>Insgesamt</v>
          </cell>
          <cell r="G140">
            <v>27370</v>
          </cell>
          <cell r="H140">
            <v>2770</v>
          </cell>
          <cell r="I140">
            <v>7220</v>
          </cell>
          <cell r="J140">
            <v>3200</v>
          </cell>
          <cell r="K140">
            <v>3490</v>
          </cell>
          <cell r="L140">
            <v>3525</v>
          </cell>
          <cell r="M140">
            <v>7165</v>
          </cell>
        </row>
        <row r="141">
          <cell r="B141" t="str">
            <v>453  Männlich</v>
          </cell>
          <cell r="C141">
            <v>453</v>
          </cell>
          <cell r="D141">
            <v>2023</v>
          </cell>
          <cell r="E141" t="str">
            <v>453     Cloppenburg</v>
          </cell>
          <cell r="F141" t="str">
            <v xml:space="preserve">  Männlich</v>
          </cell>
          <cell r="G141">
            <v>15115</v>
          </cell>
          <cell r="H141">
            <v>1590</v>
          </cell>
          <cell r="I141">
            <v>3655</v>
          </cell>
          <cell r="J141">
            <v>1785</v>
          </cell>
          <cell r="K141">
            <v>1970</v>
          </cell>
          <cell r="L141">
            <v>2075</v>
          </cell>
          <cell r="M141">
            <v>4035</v>
          </cell>
        </row>
        <row r="142">
          <cell r="B142" t="str">
            <v>453  Weiblich</v>
          </cell>
          <cell r="C142">
            <v>453</v>
          </cell>
          <cell r="D142">
            <v>2023</v>
          </cell>
          <cell r="E142" t="str">
            <v>453     Cloppenburg</v>
          </cell>
          <cell r="F142" t="str">
            <v xml:space="preserve">  Weiblich</v>
          </cell>
          <cell r="G142">
            <v>12255</v>
          </cell>
          <cell r="H142">
            <v>1180</v>
          </cell>
          <cell r="I142">
            <v>3565</v>
          </cell>
          <cell r="J142">
            <v>1415</v>
          </cell>
          <cell r="K142">
            <v>1520</v>
          </cell>
          <cell r="L142">
            <v>1445</v>
          </cell>
          <cell r="M142">
            <v>3130</v>
          </cell>
        </row>
        <row r="143">
          <cell r="B143" t="str">
            <v>454Insgesamt</v>
          </cell>
          <cell r="C143">
            <v>454</v>
          </cell>
          <cell r="D143">
            <v>2023</v>
          </cell>
          <cell r="E143" t="str">
            <v>454     Emsland</v>
          </cell>
          <cell r="F143" t="str">
            <v>Insgesamt</v>
          </cell>
          <cell r="G143">
            <v>51305</v>
          </cell>
          <cell r="H143">
            <v>5755</v>
          </cell>
          <cell r="I143">
            <v>12960</v>
          </cell>
          <cell r="J143">
            <v>5830</v>
          </cell>
          <cell r="K143">
            <v>5980</v>
          </cell>
          <cell r="L143">
            <v>6065</v>
          </cell>
          <cell r="M143">
            <v>14715</v>
          </cell>
        </row>
        <row r="144">
          <cell r="B144" t="str">
            <v>454  Männlich</v>
          </cell>
          <cell r="C144">
            <v>454</v>
          </cell>
          <cell r="D144">
            <v>2023</v>
          </cell>
          <cell r="E144" t="str">
            <v>454     Emsland</v>
          </cell>
          <cell r="F144" t="str">
            <v xml:space="preserve">  Männlich</v>
          </cell>
          <cell r="G144">
            <v>29500</v>
          </cell>
          <cell r="H144">
            <v>3575</v>
          </cell>
          <cell r="I144">
            <v>6925</v>
          </cell>
          <cell r="J144">
            <v>3370</v>
          </cell>
          <cell r="K144">
            <v>3415</v>
          </cell>
          <cell r="L144">
            <v>3715</v>
          </cell>
          <cell r="M144">
            <v>8505</v>
          </cell>
        </row>
        <row r="145">
          <cell r="B145" t="str">
            <v>454  Weiblich</v>
          </cell>
          <cell r="C145">
            <v>454</v>
          </cell>
          <cell r="D145">
            <v>2023</v>
          </cell>
          <cell r="E145" t="str">
            <v>454     Emsland</v>
          </cell>
          <cell r="F145" t="str">
            <v xml:space="preserve">  Weiblich</v>
          </cell>
          <cell r="G145">
            <v>21805</v>
          </cell>
          <cell r="H145">
            <v>2180</v>
          </cell>
          <cell r="I145">
            <v>6035</v>
          </cell>
          <cell r="J145">
            <v>2465</v>
          </cell>
          <cell r="K145">
            <v>2560</v>
          </cell>
          <cell r="L145">
            <v>2355</v>
          </cell>
          <cell r="M145">
            <v>6215</v>
          </cell>
        </row>
        <row r="146">
          <cell r="B146" t="str">
            <v>455Insgesamt</v>
          </cell>
          <cell r="C146">
            <v>455</v>
          </cell>
          <cell r="D146">
            <v>2023</v>
          </cell>
          <cell r="E146" t="str">
            <v>455     Friesland</v>
          </cell>
          <cell r="F146" t="str">
            <v>Insgesamt</v>
          </cell>
          <cell r="G146">
            <v>6815</v>
          </cell>
          <cell r="H146">
            <v>585</v>
          </cell>
          <cell r="I146">
            <v>2190</v>
          </cell>
          <cell r="J146">
            <v>415</v>
          </cell>
          <cell r="K146">
            <v>605</v>
          </cell>
          <cell r="L146">
            <v>1020</v>
          </cell>
          <cell r="M146">
            <v>2000</v>
          </cell>
        </row>
        <row r="147">
          <cell r="B147" t="str">
            <v>455  Männlich</v>
          </cell>
          <cell r="C147">
            <v>455</v>
          </cell>
          <cell r="D147">
            <v>2023</v>
          </cell>
          <cell r="E147" t="str">
            <v>455     Friesland</v>
          </cell>
          <cell r="F147" t="str">
            <v xml:space="preserve">  Männlich</v>
          </cell>
          <cell r="G147">
            <v>3540</v>
          </cell>
          <cell r="H147">
            <v>315</v>
          </cell>
          <cell r="I147">
            <v>1100</v>
          </cell>
          <cell r="J147">
            <v>195</v>
          </cell>
          <cell r="K147">
            <v>315</v>
          </cell>
          <cell r="L147">
            <v>590</v>
          </cell>
          <cell r="M147">
            <v>1020</v>
          </cell>
        </row>
        <row r="148">
          <cell r="B148" t="str">
            <v>455  Weiblich</v>
          </cell>
          <cell r="C148">
            <v>455</v>
          </cell>
          <cell r="D148">
            <v>2023</v>
          </cell>
          <cell r="E148" t="str">
            <v>455     Friesland</v>
          </cell>
          <cell r="F148" t="str">
            <v xml:space="preserve">  Weiblich</v>
          </cell>
          <cell r="G148">
            <v>3275</v>
          </cell>
          <cell r="H148">
            <v>265</v>
          </cell>
          <cell r="I148">
            <v>1095</v>
          </cell>
          <cell r="J148">
            <v>220</v>
          </cell>
          <cell r="K148">
            <v>295</v>
          </cell>
          <cell r="L148">
            <v>425</v>
          </cell>
          <cell r="M148">
            <v>980</v>
          </cell>
        </row>
        <row r="149">
          <cell r="B149" t="str">
            <v>456Insgesamt</v>
          </cell>
          <cell r="C149">
            <v>456</v>
          </cell>
          <cell r="D149">
            <v>2023</v>
          </cell>
          <cell r="E149" t="str">
            <v>456     Grafschaft Bentheim</v>
          </cell>
          <cell r="F149" t="str">
            <v>Insgesamt</v>
          </cell>
          <cell r="G149">
            <v>26620</v>
          </cell>
          <cell r="H149">
            <v>2210</v>
          </cell>
          <cell r="I149">
            <v>5190</v>
          </cell>
          <cell r="J149">
            <v>2270</v>
          </cell>
          <cell r="K149">
            <v>2220</v>
          </cell>
          <cell r="L149">
            <v>2475</v>
          </cell>
          <cell r="M149">
            <v>12260</v>
          </cell>
        </row>
        <row r="150">
          <cell r="B150" t="str">
            <v>456  Männlich</v>
          </cell>
          <cell r="C150">
            <v>456</v>
          </cell>
          <cell r="D150">
            <v>2023</v>
          </cell>
          <cell r="E150" t="str">
            <v>456     Grafschaft Bentheim</v>
          </cell>
          <cell r="F150" t="str">
            <v xml:space="preserve">  Männlich</v>
          </cell>
          <cell r="G150">
            <v>14360</v>
          </cell>
          <cell r="H150">
            <v>1285</v>
          </cell>
          <cell r="I150">
            <v>2575</v>
          </cell>
          <cell r="J150">
            <v>1230</v>
          </cell>
          <cell r="K150">
            <v>1230</v>
          </cell>
          <cell r="L150">
            <v>1480</v>
          </cell>
          <cell r="M150">
            <v>6560</v>
          </cell>
        </row>
        <row r="151">
          <cell r="B151" t="str">
            <v>456  Weiblich</v>
          </cell>
          <cell r="C151">
            <v>456</v>
          </cell>
          <cell r="D151">
            <v>2023</v>
          </cell>
          <cell r="E151" t="str">
            <v>456     Grafschaft Bentheim</v>
          </cell>
          <cell r="F151" t="str">
            <v xml:space="preserve">  Weiblich</v>
          </cell>
          <cell r="G151">
            <v>12260</v>
          </cell>
          <cell r="H151">
            <v>930</v>
          </cell>
          <cell r="I151">
            <v>2610</v>
          </cell>
          <cell r="J151">
            <v>1040</v>
          </cell>
          <cell r="K151">
            <v>990</v>
          </cell>
          <cell r="L151">
            <v>990</v>
          </cell>
          <cell r="M151">
            <v>5700</v>
          </cell>
        </row>
        <row r="152">
          <cell r="B152" t="str">
            <v>457Insgesamt</v>
          </cell>
          <cell r="C152">
            <v>457</v>
          </cell>
          <cell r="D152">
            <v>2023</v>
          </cell>
          <cell r="E152" t="str">
            <v>457     Leer</v>
          </cell>
          <cell r="F152" t="str">
            <v>Insgesamt</v>
          </cell>
          <cell r="G152">
            <v>19135</v>
          </cell>
          <cell r="H152">
            <v>1875</v>
          </cell>
          <cell r="I152">
            <v>4795</v>
          </cell>
          <cell r="J152">
            <v>2060</v>
          </cell>
          <cell r="K152">
            <v>2095</v>
          </cell>
          <cell r="L152">
            <v>2690</v>
          </cell>
          <cell r="M152">
            <v>5625</v>
          </cell>
        </row>
        <row r="153">
          <cell r="B153" t="str">
            <v>457  Männlich</v>
          </cell>
          <cell r="C153">
            <v>457</v>
          </cell>
          <cell r="D153">
            <v>2023</v>
          </cell>
          <cell r="E153" t="str">
            <v>457     Leer</v>
          </cell>
          <cell r="F153" t="str">
            <v xml:space="preserve">  Männlich</v>
          </cell>
          <cell r="G153">
            <v>10525</v>
          </cell>
          <cell r="H153">
            <v>1140</v>
          </cell>
          <cell r="I153">
            <v>2460</v>
          </cell>
          <cell r="J153">
            <v>1150</v>
          </cell>
          <cell r="K153">
            <v>1175</v>
          </cell>
          <cell r="L153">
            <v>1625</v>
          </cell>
          <cell r="M153">
            <v>2975</v>
          </cell>
        </row>
        <row r="154">
          <cell r="B154" t="str">
            <v>457  Weiblich</v>
          </cell>
          <cell r="C154">
            <v>457</v>
          </cell>
          <cell r="D154">
            <v>2023</v>
          </cell>
          <cell r="E154" t="str">
            <v>457     Leer</v>
          </cell>
          <cell r="F154" t="str">
            <v xml:space="preserve">  Weiblich</v>
          </cell>
          <cell r="G154">
            <v>8610</v>
          </cell>
          <cell r="H154">
            <v>735</v>
          </cell>
          <cell r="I154">
            <v>2335</v>
          </cell>
          <cell r="J154">
            <v>910</v>
          </cell>
          <cell r="K154">
            <v>920</v>
          </cell>
          <cell r="L154">
            <v>1060</v>
          </cell>
          <cell r="M154">
            <v>2650</v>
          </cell>
        </row>
        <row r="155">
          <cell r="B155" t="str">
            <v>458Insgesamt</v>
          </cell>
          <cell r="C155">
            <v>458</v>
          </cell>
          <cell r="D155">
            <v>2023</v>
          </cell>
          <cell r="E155" t="str">
            <v>458     Oldenburg</v>
          </cell>
          <cell r="F155" t="str">
            <v>Insgesamt</v>
          </cell>
          <cell r="G155">
            <v>15505</v>
          </cell>
          <cell r="H155">
            <v>1630</v>
          </cell>
          <cell r="I155">
            <v>3960</v>
          </cell>
          <cell r="J155">
            <v>1730</v>
          </cell>
          <cell r="K155">
            <v>1910</v>
          </cell>
          <cell r="L155">
            <v>2120</v>
          </cell>
          <cell r="M155">
            <v>4160</v>
          </cell>
        </row>
        <row r="156">
          <cell r="B156" t="str">
            <v>458  Männlich</v>
          </cell>
          <cell r="C156">
            <v>458</v>
          </cell>
          <cell r="D156">
            <v>2023</v>
          </cell>
          <cell r="E156" t="str">
            <v>458     Oldenburg</v>
          </cell>
          <cell r="F156" t="str">
            <v xml:space="preserve">  Männlich</v>
          </cell>
          <cell r="G156">
            <v>8270</v>
          </cell>
          <cell r="H156">
            <v>935</v>
          </cell>
          <cell r="I156">
            <v>1980</v>
          </cell>
          <cell r="J156">
            <v>980</v>
          </cell>
          <cell r="K156">
            <v>1015</v>
          </cell>
          <cell r="L156">
            <v>1190</v>
          </cell>
          <cell r="M156">
            <v>2175</v>
          </cell>
        </row>
        <row r="157">
          <cell r="B157" t="str">
            <v>458  Weiblich</v>
          </cell>
          <cell r="C157">
            <v>458</v>
          </cell>
          <cell r="D157">
            <v>2023</v>
          </cell>
          <cell r="E157" t="str">
            <v>458     Oldenburg</v>
          </cell>
          <cell r="F157" t="str">
            <v xml:space="preserve">  Weiblich</v>
          </cell>
          <cell r="G157">
            <v>7240</v>
          </cell>
          <cell r="H157">
            <v>695</v>
          </cell>
          <cell r="I157">
            <v>1980</v>
          </cell>
          <cell r="J157">
            <v>755</v>
          </cell>
          <cell r="K157">
            <v>895</v>
          </cell>
          <cell r="L157">
            <v>935</v>
          </cell>
          <cell r="M157">
            <v>1980</v>
          </cell>
        </row>
        <row r="158">
          <cell r="B158" t="str">
            <v>459Insgesamt</v>
          </cell>
          <cell r="C158">
            <v>459</v>
          </cell>
          <cell r="D158">
            <v>2023</v>
          </cell>
          <cell r="E158" t="str">
            <v>459     Osnabrück</v>
          </cell>
          <cell r="F158" t="str">
            <v>Insgesamt</v>
          </cell>
          <cell r="G158">
            <v>42530</v>
          </cell>
          <cell r="H158">
            <v>3405</v>
          </cell>
          <cell r="I158">
            <v>10780</v>
          </cell>
          <cell r="J158">
            <v>4390</v>
          </cell>
          <cell r="K158">
            <v>4590</v>
          </cell>
          <cell r="L158">
            <v>4170</v>
          </cell>
          <cell r="M158">
            <v>15200</v>
          </cell>
        </row>
        <row r="159">
          <cell r="B159" t="str">
            <v>459  Männlich</v>
          </cell>
          <cell r="C159">
            <v>459</v>
          </cell>
          <cell r="D159">
            <v>2023</v>
          </cell>
          <cell r="E159" t="str">
            <v>459     Osnabrück</v>
          </cell>
          <cell r="F159" t="str">
            <v xml:space="preserve">  Männlich</v>
          </cell>
          <cell r="G159">
            <v>22495</v>
          </cell>
          <cell r="H159">
            <v>1960</v>
          </cell>
          <cell r="I159">
            <v>5215</v>
          </cell>
          <cell r="J159">
            <v>2390</v>
          </cell>
          <cell r="K159">
            <v>2535</v>
          </cell>
          <cell r="L159">
            <v>2350</v>
          </cell>
          <cell r="M159">
            <v>8050</v>
          </cell>
        </row>
        <row r="160">
          <cell r="B160" t="str">
            <v>459  Weiblich</v>
          </cell>
          <cell r="C160">
            <v>459</v>
          </cell>
          <cell r="D160">
            <v>2023</v>
          </cell>
          <cell r="E160" t="str">
            <v>459     Osnabrück</v>
          </cell>
          <cell r="F160" t="str">
            <v xml:space="preserve">  Weiblich</v>
          </cell>
          <cell r="G160">
            <v>20030</v>
          </cell>
          <cell r="H160">
            <v>1445</v>
          </cell>
          <cell r="I160">
            <v>5565</v>
          </cell>
          <cell r="J160">
            <v>2000</v>
          </cell>
          <cell r="K160">
            <v>2055</v>
          </cell>
          <cell r="L160">
            <v>1820</v>
          </cell>
          <cell r="M160">
            <v>7150</v>
          </cell>
        </row>
        <row r="161">
          <cell r="B161" t="str">
            <v>460Insgesamt</v>
          </cell>
          <cell r="C161">
            <v>460</v>
          </cell>
          <cell r="D161">
            <v>2023</v>
          </cell>
          <cell r="E161" t="str">
            <v>460     Vechta</v>
          </cell>
          <cell r="F161" t="str">
            <v>Insgesamt</v>
          </cell>
          <cell r="G161">
            <v>25165</v>
          </cell>
          <cell r="H161">
            <v>2255</v>
          </cell>
          <cell r="I161">
            <v>5545</v>
          </cell>
          <cell r="J161">
            <v>2735</v>
          </cell>
          <cell r="K161">
            <v>2995</v>
          </cell>
          <cell r="L161">
            <v>3480</v>
          </cell>
          <cell r="M161">
            <v>8150</v>
          </cell>
        </row>
        <row r="162">
          <cell r="B162" t="str">
            <v>460  Männlich</v>
          </cell>
          <cell r="C162">
            <v>460</v>
          </cell>
          <cell r="D162">
            <v>2023</v>
          </cell>
          <cell r="E162" t="str">
            <v>460     Vechta</v>
          </cell>
          <cell r="F162" t="str">
            <v xml:space="preserve">  Männlich</v>
          </cell>
          <cell r="G162">
            <v>13170</v>
          </cell>
          <cell r="H162">
            <v>1205</v>
          </cell>
          <cell r="I162">
            <v>2625</v>
          </cell>
          <cell r="J162">
            <v>1385</v>
          </cell>
          <cell r="K162">
            <v>1625</v>
          </cell>
          <cell r="L162">
            <v>1985</v>
          </cell>
          <cell r="M162">
            <v>4345</v>
          </cell>
        </row>
        <row r="163">
          <cell r="B163" t="str">
            <v>460  Weiblich</v>
          </cell>
          <cell r="C163">
            <v>460</v>
          </cell>
          <cell r="D163">
            <v>2023</v>
          </cell>
          <cell r="E163" t="str">
            <v>460     Vechta</v>
          </cell>
          <cell r="F163" t="str">
            <v xml:space="preserve">  Weiblich</v>
          </cell>
          <cell r="G163">
            <v>11995</v>
          </cell>
          <cell r="H163">
            <v>1050</v>
          </cell>
          <cell r="I163">
            <v>2920</v>
          </cell>
          <cell r="J163">
            <v>1350</v>
          </cell>
          <cell r="K163">
            <v>1370</v>
          </cell>
          <cell r="L163">
            <v>1495</v>
          </cell>
          <cell r="M163">
            <v>3805</v>
          </cell>
        </row>
        <row r="164">
          <cell r="B164" t="str">
            <v>461Insgesamt</v>
          </cell>
          <cell r="C164">
            <v>461</v>
          </cell>
          <cell r="D164">
            <v>2023</v>
          </cell>
          <cell r="E164" t="str">
            <v>461     Wesermarsch</v>
          </cell>
          <cell r="F164" t="str">
            <v>Insgesamt</v>
          </cell>
          <cell r="G164">
            <v>10155</v>
          </cell>
          <cell r="H164">
            <v>1035</v>
          </cell>
          <cell r="I164">
            <v>2555</v>
          </cell>
          <cell r="J164">
            <v>830</v>
          </cell>
          <cell r="K164">
            <v>975</v>
          </cell>
          <cell r="L164">
            <v>1395</v>
          </cell>
          <cell r="M164">
            <v>3365</v>
          </cell>
        </row>
        <row r="165">
          <cell r="B165" t="str">
            <v>461  Männlich</v>
          </cell>
          <cell r="C165">
            <v>461</v>
          </cell>
          <cell r="D165">
            <v>2023</v>
          </cell>
          <cell r="E165" t="str">
            <v>461     Wesermarsch</v>
          </cell>
          <cell r="F165" t="str">
            <v xml:space="preserve">  Männlich</v>
          </cell>
          <cell r="G165">
            <v>5455</v>
          </cell>
          <cell r="H165">
            <v>600</v>
          </cell>
          <cell r="I165">
            <v>1275</v>
          </cell>
          <cell r="J165">
            <v>450</v>
          </cell>
          <cell r="K165">
            <v>545</v>
          </cell>
          <cell r="L165">
            <v>805</v>
          </cell>
          <cell r="M165">
            <v>1780</v>
          </cell>
        </row>
        <row r="166">
          <cell r="B166" t="str">
            <v>461  Weiblich</v>
          </cell>
          <cell r="C166">
            <v>461</v>
          </cell>
          <cell r="D166">
            <v>2023</v>
          </cell>
          <cell r="E166" t="str">
            <v>461     Wesermarsch</v>
          </cell>
          <cell r="F166" t="str">
            <v xml:space="preserve">  Weiblich</v>
          </cell>
          <cell r="G166">
            <v>4700</v>
          </cell>
          <cell r="H166">
            <v>435</v>
          </cell>
          <cell r="I166">
            <v>1280</v>
          </cell>
          <cell r="J166">
            <v>385</v>
          </cell>
          <cell r="K166">
            <v>430</v>
          </cell>
          <cell r="L166">
            <v>590</v>
          </cell>
          <cell r="M166">
            <v>1585</v>
          </cell>
        </row>
        <row r="167">
          <cell r="B167" t="str">
            <v>462Insgesamt</v>
          </cell>
          <cell r="C167">
            <v>462</v>
          </cell>
          <cell r="D167">
            <v>2023</v>
          </cell>
          <cell r="E167" t="str">
            <v>462     Wittmund</v>
          </cell>
          <cell r="F167" t="str">
            <v>Insgesamt</v>
          </cell>
          <cell r="G167">
            <v>4535</v>
          </cell>
          <cell r="H167">
            <v>660</v>
          </cell>
          <cell r="I167">
            <v>1580</v>
          </cell>
          <cell r="J167">
            <v>440</v>
          </cell>
          <cell r="K167">
            <v>325</v>
          </cell>
          <cell r="L167">
            <v>520</v>
          </cell>
          <cell r="M167">
            <v>1010</v>
          </cell>
        </row>
        <row r="168">
          <cell r="B168" t="str">
            <v>462  Männlich</v>
          </cell>
          <cell r="C168">
            <v>462</v>
          </cell>
          <cell r="D168">
            <v>2023</v>
          </cell>
          <cell r="E168" t="str">
            <v>462     Wittmund</v>
          </cell>
          <cell r="F168" t="str">
            <v xml:space="preserve">  Männlich</v>
          </cell>
          <cell r="G168">
            <v>2310</v>
          </cell>
          <cell r="H168">
            <v>385</v>
          </cell>
          <cell r="I168">
            <v>740</v>
          </cell>
          <cell r="J168">
            <v>225</v>
          </cell>
          <cell r="K168">
            <v>175</v>
          </cell>
          <cell r="L168">
            <v>295</v>
          </cell>
          <cell r="M168">
            <v>495</v>
          </cell>
        </row>
        <row r="169">
          <cell r="B169" t="str">
            <v>462  Weiblich</v>
          </cell>
          <cell r="C169">
            <v>462</v>
          </cell>
          <cell r="D169">
            <v>2023</v>
          </cell>
          <cell r="E169" t="str">
            <v>462     Wittmund</v>
          </cell>
          <cell r="F169" t="str">
            <v xml:space="preserve">  Weiblich</v>
          </cell>
          <cell r="G169">
            <v>2225</v>
          </cell>
          <cell r="H169">
            <v>275</v>
          </cell>
          <cell r="I169">
            <v>840</v>
          </cell>
          <cell r="J169">
            <v>215</v>
          </cell>
          <cell r="K169">
            <v>155</v>
          </cell>
          <cell r="L169">
            <v>230</v>
          </cell>
          <cell r="M169">
            <v>515</v>
          </cell>
        </row>
      </sheetData>
      <sheetData sheetId="3">
        <row r="1"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</row>
        <row r="5">
          <cell r="C5">
            <v>0</v>
          </cell>
          <cell r="D5" t="str">
            <v xml:space="preserve">Niedersachsen          </v>
          </cell>
          <cell r="E5">
            <v>2022</v>
          </cell>
          <cell r="F5">
            <v>1045140</v>
          </cell>
          <cell r="G5">
            <v>179220</v>
          </cell>
          <cell r="H5">
            <v>154400</v>
          </cell>
          <cell r="I5">
            <v>107260</v>
          </cell>
          <cell r="J5">
            <v>171830</v>
          </cell>
          <cell r="K5">
            <v>76220</v>
          </cell>
          <cell r="L5">
            <v>356215</v>
          </cell>
          <cell r="M5">
            <v>546590</v>
          </cell>
          <cell r="N5">
            <v>81950</v>
          </cell>
          <cell r="O5">
            <v>82445</v>
          </cell>
          <cell r="P5">
            <v>57025</v>
          </cell>
          <cell r="Q5">
            <v>100990</v>
          </cell>
          <cell r="R5">
            <v>42775</v>
          </cell>
          <cell r="S5">
            <v>181405</v>
          </cell>
          <cell r="T5">
            <v>498555</v>
          </cell>
          <cell r="U5">
            <v>97270</v>
          </cell>
          <cell r="V5">
            <v>71955</v>
          </cell>
          <cell r="W5">
            <v>50235</v>
          </cell>
          <cell r="X5">
            <v>70840</v>
          </cell>
          <cell r="Y5">
            <v>33445</v>
          </cell>
          <cell r="Z5">
            <v>174805</v>
          </cell>
        </row>
        <row r="6">
          <cell r="C6">
            <v>1</v>
          </cell>
          <cell r="D6" t="str">
            <v xml:space="preserve">Braunschweig           </v>
          </cell>
          <cell r="E6">
            <v>2022</v>
          </cell>
          <cell r="F6">
            <v>201120</v>
          </cell>
          <cell r="G6">
            <v>34675</v>
          </cell>
          <cell r="H6">
            <v>31005</v>
          </cell>
          <cell r="I6">
            <v>20520</v>
          </cell>
          <cell r="J6">
            <v>32000</v>
          </cell>
          <cell r="K6">
            <v>13570</v>
          </cell>
          <cell r="L6">
            <v>69345</v>
          </cell>
          <cell r="M6">
            <v>103645</v>
          </cell>
          <cell r="N6">
            <v>15515</v>
          </cell>
          <cell r="O6">
            <v>16260</v>
          </cell>
          <cell r="P6">
            <v>10845</v>
          </cell>
          <cell r="Q6">
            <v>18655</v>
          </cell>
          <cell r="R6">
            <v>7540</v>
          </cell>
          <cell r="S6">
            <v>34825</v>
          </cell>
          <cell r="T6">
            <v>97470</v>
          </cell>
          <cell r="U6">
            <v>19160</v>
          </cell>
          <cell r="V6">
            <v>14740</v>
          </cell>
          <cell r="W6">
            <v>9680</v>
          </cell>
          <cell r="X6">
            <v>13345</v>
          </cell>
          <cell r="Y6">
            <v>6030</v>
          </cell>
          <cell r="Z6">
            <v>34520</v>
          </cell>
        </row>
        <row r="7">
          <cell r="C7">
            <v>101</v>
          </cell>
          <cell r="D7" t="str">
            <v xml:space="preserve">Braunschweig,Stadt     </v>
          </cell>
          <cell r="E7">
            <v>2022</v>
          </cell>
          <cell r="F7">
            <v>36035</v>
          </cell>
          <cell r="G7">
            <v>5735</v>
          </cell>
          <cell r="H7">
            <v>5350</v>
          </cell>
          <cell r="I7">
            <v>3690</v>
          </cell>
          <cell r="J7">
            <v>4875</v>
          </cell>
          <cell r="K7">
            <v>2525</v>
          </cell>
          <cell r="L7">
            <v>13860</v>
          </cell>
          <cell r="M7">
            <v>18825</v>
          </cell>
          <cell r="N7">
            <v>2650</v>
          </cell>
          <cell r="O7">
            <v>2885</v>
          </cell>
          <cell r="P7">
            <v>2035</v>
          </cell>
          <cell r="Q7">
            <v>2905</v>
          </cell>
          <cell r="R7">
            <v>1425</v>
          </cell>
          <cell r="S7">
            <v>6925</v>
          </cell>
          <cell r="T7">
            <v>17210</v>
          </cell>
          <cell r="U7">
            <v>3085</v>
          </cell>
          <cell r="V7">
            <v>2470</v>
          </cell>
          <cell r="W7">
            <v>1655</v>
          </cell>
          <cell r="X7">
            <v>1970</v>
          </cell>
          <cell r="Y7">
            <v>1100</v>
          </cell>
          <cell r="Z7">
            <v>6930</v>
          </cell>
        </row>
        <row r="8">
          <cell r="C8">
            <v>102</v>
          </cell>
          <cell r="D8" t="str">
            <v xml:space="preserve">Salzgitter,Stadt       </v>
          </cell>
          <cell r="E8">
            <v>2022</v>
          </cell>
          <cell r="F8">
            <v>23545</v>
          </cell>
          <cell r="G8">
            <v>2235</v>
          </cell>
          <cell r="H8">
            <v>3330</v>
          </cell>
          <cell r="I8">
            <v>2920</v>
          </cell>
          <cell r="J8">
            <v>5445</v>
          </cell>
          <cell r="K8">
            <v>1535</v>
          </cell>
          <cell r="L8">
            <v>8080</v>
          </cell>
          <cell r="M8">
            <v>12400</v>
          </cell>
          <cell r="N8">
            <v>1045</v>
          </cell>
          <cell r="O8">
            <v>1730</v>
          </cell>
          <cell r="P8">
            <v>1510</v>
          </cell>
          <cell r="Q8">
            <v>3135</v>
          </cell>
          <cell r="R8">
            <v>930</v>
          </cell>
          <cell r="S8">
            <v>4055</v>
          </cell>
          <cell r="T8">
            <v>11140</v>
          </cell>
          <cell r="U8">
            <v>1190</v>
          </cell>
          <cell r="V8">
            <v>1600</v>
          </cell>
          <cell r="W8">
            <v>1415</v>
          </cell>
          <cell r="X8">
            <v>2310</v>
          </cell>
          <cell r="Y8">
            <v>605</v>
          </cell>
          <cell r="Z8">
            <v>4025</v>
          </cell>
        </row>
        <row r="9">
          <cell r="C9">
            <v>103</v>
          </cell>
          <cell r="D9" t="str">
            <v xml:space="preserve">Wolfsburg,Stadt        </v>
          </cell>
          <cell r="E9">
            <v>2022</v>
          </cell>
          <cell r="F9">
            <v>23965</v>
          </cell>
          <cell r="G9">
            <v>3400</v>
          </cell>
          <cell r="H9">
            <v>3700</v>
          </cell>
          <cell r="I9">
            <v>2320</v>
          </cell>
          <cell r="J9">
            <v>3420</v>
          </cell>
          <cell r="K9">
            <v>1975</v>
          </cell>
          <cell r="L9">
            <v>9145</v>
          </cell>
          <cell r="M9">
            <v>12535</v>
          </cell>
          <cell r="N9">
            <v>1455</v>
          </cell>
          <cell r="O9">
            <v>1925</v>
          </cell>
          <cell r="P9">
            <v>1220</v>
          </cell>
          <cell r="Q9">
            <v>2060</v>
          </cell>
          <cell r="R9">
            <v>1090</v>
          </cell>
          <cell r="S9">
            <v>4785</v>
          </cell>
          <cell r="T9">
            <v>11430</v>
          </cell>
          <cell r="U9">
            <v>1945</v>
          </cell>
          <cell r="V9">
            <v>1775</v>
          </cell>
          <cell r="W9">
            <v>1100</v>
          </cell>
          <cell r="X9">
            <v>1360</v>
          </cell>
          <cell r="Y9">
            <v>890</v>
          </cell>
          <cell r="Z9">
            <v>4360</v>
          </cell>
        </row>
        <row r="10">
          <cell r="C10">
            <v>151</v>
          </cell>
          <cell r="D10" t="str">
            <v xml:space="preserve">Gifhorn                </v>
          </cell>
          <cell r="E10">
            <v>2022</v>
          </cell>
          <cell r="F10">
            <v>16085</v>
          </cell>
          <cell r="G10">
            <v>2775</v>
          </cell>
          <cell r="H10">
            <v>2410</v>
          </cell>
          <cell r="I10">
            <v>1670</v>
          </cell>
          <cell r="J10">
            <v>2215</v>
          </cell>
          <cell r="K10">
            <v>985</v>
          </cell>
          <cell r="L10">
            <v>6030</v>
          </cell>
          <cell r="M10">
            <v>8160</v>
          </cell>
          <cell r="N10">
            <v>1140</v>
          </cell>
          <cell r="O10">
            <v>1260</v>
          </cell>
          <cell r="P10">
            <v>910</v>
          </cell>
          <cell r="Q10">
            <v>1345</v>
          </cell>
          <cell r="R10">
            <v>540</v>
          </cell>
          <cell r="S10">
            <v>2970</v>
          </cell>
          <cell r="T10">
            <v>7925</v>
          </cell>
          <cell r="U10">
            <v>1635</v>
          </cell>
          <cell r="V10">
            <v>1150</v>
          </cell>
          <cell r="W10">
            <v>760</v>
          </cell>
          <cell r="X10">
            <v>870</v>
          </cell>
          <cell r="Y10">
            <v>445</v>
          </cell>
          <cell r="Z10">
            <v>3060</v>
          </cell>
        </row>
        <row r="11">
          <cell r="C11">
            <v>153</v>
          </cell>
          <cell r="D11" t="str">
            <v xml:space="preserve">Goslar                 </v>
          </cell>
          <cell r="E11">
            <v>2022</v>
          </cell>
          <cell r="F11">
            <v>16355</v>
          </cell>
          <cell r="G11">
            <v>3605</v>
          </cell>
          <cell r="H11">
            <v>2730</v>
          </cell>
          <cell r="I11">
            <v>1715</v>
          </cell>
          <cell r="J11">
            <v>2795</v>
          </cell>
          <cell r="K11">
            <v>900</v>
          </cell>
          <cell r="L11">
            <v>4610</v>
          </cell>
          <cell r="M11">
            <v>8825</v>
          </cell>
          <cell r="N11">
            <v>1845</v>
          </cell>
          <cell r="O11">
            <v>1560</v>
          </cell>
          <cell r="P11">
            <v>930</v>
          </cell>
          <cell r="Q11">
            <v>1620</v>
          </cell>
          <cell r="R11">
            <v>500</v>
          </cell>
          <cell r="S11">
            <v>2375</v>
          </cell>
          <cell r="T11">
            <v>7525</v>
          </cell>
          <cell r="U11">
            <v>1760</v>
          </cell>
          <cell r="V11">
            <v>1175</v>
          </cell>
          <cell r="W11">
            <v>785</v>
          </cell>
          <cell r="X11">
            <v>1175</v>
          </cell>
          <cell r="Y11">
            <v>395</v>
          </cell>
          <cell r="Z11">
            <v>2235</v>
          </cell>
        </row>
        <row r="12">
          <cell r="C12">
            <v>154</v>
          </cell>
          <cell r="D12" t="str">
            <v xml:space="preserve">Helmstedt              </v>
          </cell>
          <cell r="E12">
            <v>2022</v>
          </cell>
          <cell r="F12">
            <v>8795</v>
          </cell>
          <cell r="G12">
            <v>1915</v>
          </cell>
          <cell r="H12">
            <v>1290</v>
          </cell>
          <cell r="I12">
            <v>730</v>
          </cell>
          <cell r="J12">
            <v>1295</v>
          </cell>
          <cell r="K12">
            <v>650</v>
          </cell>
          <cell r="L12">
            <v>2915</v>
          </cell>
          <cell r="M12">
            <v>4465</v>
          </cell>
          <cell r="N12">
            <v>760</v>
          </cell>
          <cell r="O12">
            <v>670</v>
          </cell>
          <cell r="P12">
            <v>375</v>
          </cell>
          <cell r="Q12">
            <v>765</v>
          </cell>
          <cell r="R12">
            <v>375</v>
          </cell>
          <cell r="S12">
            <v>1515</v>
          </cell>
          <cell r="T12">
            <v>4335</v>
          </cell>
          <cell r="U12">
            <v>1155</v>
          </cell>
          <cell r="V12">
            <v>615</v>
          </cell>
          <cell r="W12">
            <v>355</v>
          </cell>
          <cell r="X12">
            <v>530</v>
          </cell>
          <cell r="Y12">
            <v>275</v>
          </cell>
          <cell r="Z12">
            <v>1400</v>
          </cell>
        </row>
        <row r="13">
          <cell r="C13">
            <v>155</v>
          </cell>
          <cell r="D13" t="str">
            <v xml:space="preserve">Northeim               </v>
          </cell>
          <cell r="E13">
            <v>2022</v>
          </cell>
          <cell r="F13">
            <v>12645</v>
          </cell>
          <cell r="G13">
            <v>3255</v>
          </cell>
          <cell r="H13">
            <v>1715</v>
          </cell>
          <cell r="I13">
            <v>1145</v>
          </cell>
          <cell r="J13">
            <v>1950</v>
          </cell>
          <cell r="K13">
            <v>785</v>
          </cell>
          <cell r="L13">
            <v>3800</v>
          </cell>
          <cell r="M13">
            <v>6290</v>
          </cell>
          <cell r="N13">
            <v>1415</v>
          </cell>
          <cell r="O13">
            <v>890</v>
          </cell>
          <cell r="P13">
            <v>605</v>
          </cell>
          <cell r="Q13">
            <v>1115</v>
          </cell>
          <cell r="R13">
            <v>400</v>
          </cell>
          <cell r="S13">
            <v>1870</v>
          </cell>
          <cell r="T13">
            <v>6355</v>
          </cell>
          <cell r="U13">
            <v>1840</v>
          </cell>
          <cell r="V13">
            <v>825</v>
          </cell>
          <cell r="W13">
            <v>540</v>
          </cell>
          <cell r="X13">
            <v>840</v>
          </cell>
          <cell r="Y13">
            <v>385</v>
          </cell>
          <cell r="Z13">
            <v>1930</v>
          </cell>
        </row>
        <row r="14">
          <cell r="C14">
            <v>157</v>
          </cell>
          <cell r="D14" t="str">
            <v xml:space="preserve">Peine                  </v>
          </cell>
          <cell r="E14">
            <v>2022</v>
          </cell>
          <cell r="F14">
            <v>15095</v>
          </cell>
          <cell r="G14">
            <v>2855</v>
          </cell>
          <cell r="H14">
            <v>2185</v>
          </cell>
          <cell r="I14">
            <v>1435</v>
          </cell>
          <cell r="J14">
            <v>2475</v>
          </cell>
          <cell r="K14">
            <v>970</v>
          </cell>
          <cell r="L14">
            <v>5180</v>
          </cell>
          <cell r="M14">
            <v>7740</v>
          </cell>
          <cell r="N14">
            <v>1345</v>
          </cell>
          <cell r="O14">
            <v>1180</v>
          </cell>
          <cell r="P14">
            <v>760</v>
          </cell>
          <cell r="Q14">
            <v>1360</v>
          </cell>
          <cell r="R14">
            <v>520</v>
          </cell>
          <cell r="S14">
            <v>2575</v>
          </cell>
          <cell r="T14">
            <v>7355</v>
          </cell>
          <cell r="U14">
            <v>1505</v>
          </cell>
          <cell r="V14">
            <v>1005</v>
          </cell>
          <cell r="W14">
            <v>675</v>
          </cell>
          <cell r="X14">
            <v>1115</v>
          </cell>
          <cell r="Y14">
            <v>450</v>
          </cell>
          <cell r="Z14">
            <v>2605</v>
          </cell>
        </row>
        <row r="15">
          <cell r="C15">
            <v>158</v>
          </cell>
          <cell r="D15" t="str">
            <v xml:space="preserve">Wolfenbüttel           </v>
          </cell>
          <cell r="E15">
            <v>2022</v>
          </cell>
          <cell r="F15">
            <v>10115</v>
          </cell>
          <cell r="G15">
            <v>2170</v>
          </cell>
          <cell r="H15">
            <v>1305</v>
          </cell>
          <cell r="I15">
            <v>930</v>
          </cell>
          <cell r="J15">
            <v>1800</v>
          </cell>
          <cell r="K15">
            <v>675</v>
          </cell>
          <cell r="L15">
            <v>3235</v>
          </cell>
          <cell r="M15">
            <v>5140</v>
          </cell>
          <cell r="N15">
            <v>955</v>
          </cell>
          <cell r="O15">
            <v>670</v>
          </cell>
          <cell r="P15">
            <v>490</v>
          </cell>
          <cell r="Q15">
            <v>1050</v>
          </cell>
          <cell r="R15">
            <v>365</v>
          </cell>
          <cell r="S15">
            <v>1605</v>
          </cell>
          <cell r="T15">
            <v>4980</v>
          </cell>
          <cell r="U15">
            <v>1210</v>
          </cell>
          <cell r="V15">
            <v>635</v>
          </cell>
          <cell r="W15">
            <v>440</v>
          </cell>
          <cell r="X15">
            <v>750</v>
          </cell>
          <cell r="Y15">
            <v>310</v>
          </cell>
          <cell r="Z15">
            <v>1630</v>
          </cell>
        </row>
        <row r="16">
          <cell r="C16">
            <v>159</v>
          </cell>
          <cell r="D16" t="str">
            <v xml:space="preserve">Göttingen              </v>
          </cell>
          <cell r="E16">
            <v>2022</v>
          </cell>
          <cell r="F16">
            <v>38485</v>
          </cell>
          <cell r="G16">
            <v>6735</v>
          </cell>
          <cell r="H16">
            <v>6990</v>
          </cell>
          <cell r="I16">
            <v>3970</v>
          </cell>
          <cell r="J16">
            <v>5725</v>
          </cell>
          <cell r="K16">
            <v>2570</v>
          </cell>
          <cell r="L16">
            <v>12500</v>
          </cell>
          <cell r="M16">
            <v>19270</v>
          </cell>
          <cell r="N16">
            <v>2905</v>
          </cell>
          <cell r="O16">
            <v>3495</v>
          </cell>
          <cell r="P16">
            <v>2015</v>
          </cell>
          <cell r="Q16">
            <v>3300</v>
          </cell>
          <cell r="R16">
            <v>1395</v>
          </cell>
          <cell r="S16">
            <v>6160</v>
          </cell>
          <cell r="T16">
            <v>19215</v>
          </cell>
          <cell r="U16">
            <v>3830</v>
          </cell>
          <cell r="V16">
            <v>3490</v>
          </cell>
          <cell r="W16">
            <v>1950</v>
          </cell>
          <cell r="X16">
            <v>2425</v>
          </cell>
          <cell r="Y16">
            <v>1175</v>
          </cell>
          <cell r="Z16">
            <v>6340</v>
          </cell>
        </row>
        <row r="17">
          <cell r="C17">
            <v>159016</v>
          </cell>
          <cell r="D17" t="str">
            <v xml:space="preserve">Göttingen,Stadt        </v>
          </cell>
          <cell r="E17">
            <v>2022</v>
          </cell>
          <cell r="F17">
            <v>22960</v>
          </cell>
          <cell r="G17">
            <v>3650</v>
          </cell>
          <cell r="H17">
            <v>4915</v>
          </cell>
          <cell r="I17">
            <v>2690</v>
          </cell>
          <cell r="J17">
            <v>3315</v>
          </cell>
          <cell r="K17">
            <v>1640</v>
          </cell>
          <cell r="L17">
            <v>6745</v>
          </cell>
          <cell r="M17">
            <v>11510</v>
          </cell>
          <cell r="N17">
            <v>1625</v>
          </cell>
          <cell r="O17">
            <v>2425</v>
          </cell>
          <cell r="P17">
            <v>1345</v>
          </cell>
          <cell r="Q17">
            <v>1920</v>
          </cell>
          <cell r="R17">
            <v>880</v>
          </cell>
          <cell r="S17">
            <v>3315</v>
          </cell>
          <cell r="T17">
            <v>11445</v>
          </cell>
          <cell r="U17">
            <v>2030</v>
          </cell>
          <cell r="V17">
            <v>2490</v>
          </cell>
          <cell r="W17">
            <v>1340</v>
          </cell>
          <cell r="X17">
            <v>1395</v>
          </cell>
          <cell r="Y17">
            <v>755</v>
          </cell>
          <cell r="Z17">
            <v>3435</v>
          </cell>
        </row>
        <row r="18">
          <cell r="C18">
            <v>2</v>
          </cell>
          <cell r="D18" t="str">
            <v xml:space="preserve">Hannover               </v>
          </cell>
          <cell r="E18">
            <v>2022</v>
          </cell>
          <cell r="F18">
            <v>341345</v>
          </cell>
          <cell r="G18">
            <v>54045</v>
          </cell>
          <cell r="H18">
            <v>43630</v>
          </cell>
          <cell r="I18">
            <v>32895</v>
          </cell>
          <cell r="J18">
            <v>54905</v>
          </cell>
          <cell r="K18">
            <v>25550</v>
          </cell>
          <cell r="L18">
            <v>130320</v>
          </cell>
          <cell r="M18">
            <v>176170</v>
          </cell>
          <cell r="N18">
            <v>24505</v>
          </cell>
          <cell r="O18">
            <v>23090</v>
          </cell>
          <cell r="P18">
            <v>17185</v>
          </cell>
          <cell r="Q18">
            <v>32145</v>
          </cell>
          <cell r="R18">
            <v>14220</v>
          </cell>
          <cell r="S18">
            <v>65025</v>
          </cell>
          <cell r="T18">
            <v>165175</v>
          </cell>
          <cell r="U18">
            <v>29540</v>
          </cell>
          <cell r="V18">
            <v>20540</v>
          </cell>
          <cell r="W18">
            <v>15710</v>
          </cell>
          <cell r="X18">
            <v>22760</v>
          </cell>
          <cell r="Y18">
            <v>11330</v>
          </cell>
          <cell r="Z18">
            <v>65295</v>
          </cell>
        </row>
        <row r="19">
          <cell r="C19">
            <v>241</v>
          </cell>
          <cell r="D19" t="str">
            <v xml:space="preserve">Hannover, Region       </v>
          </cell>
          <cell r="E19">
            <v>2022</v>
          </cell>
          <cell r="F19">
            <v>226995</v>
          </cell>
          <cell r="G19">
            <v>33435</v>
          </cell>
          <cell r="H19">
            <v>28025</v>
          </cell>
          <cell r="I19">
            <v>21415</v>
          </cell>
          <cell r="J19">
            <v>34750</v>
          </cell>
          <cell r="K19">
            <v>17685</v>
          </cell>
          <cell r="L19">
            <v>91690</v>
          </cell>
          <cell r="M19">
            <v>117620</v>
          </cell>
          <cell r="N19">
            <v>15585</v>
          </cell>
          <cell r="O19">
            <v>14790</v>
          </cell>
          <cell r="P19">
            <v>11155</v>
          </cell>
          <cell r="Q19">
            <v>20525</v>
          </cell>
          <cell r="R19">
            <v>9895</v>
          </cell>
          <cell r="S19">
            <v>45670</v>
          </cell>
          <cell r="T19">
            <v>109375</v>
          </cell>
          <cell r="U19">
            <v>17845</v>
          </cell>
          <cell r="V19">
            <v>13235</v>
          </cell>
          <cell r="W19">
            <v>10260</v>
          </cell>
          <cell r="X19">
            <v>14225</v>
          </cell>
          <cell r="Y19">
            <v>7790</v>
          </cell>
          <cell r="Z19">
            <v>46015</v>
          </cell>
        </row>
        <row r="20">
          <cell r="C20">
            <v>241001</v>
          </cell>
          <cell r="D20" t="str">
            <v>Hannover,Landeshauptsta</v>
          </cell>
          <cell r="E20">
            <v>2022</v>
          </cell>
          <cell r="F20">
            <v>127235</v>
          </cell>
          <cell r="G20">
            <v>11520</v>
          </cell>
          <cell r="H20">
            <v>16285</v>
          </cell>
          <cell r="I20">
            <v>12775</v>
          </cell>
          <cell r="J20">
            <v>18780</v>
          </cell>
          <cell r="K20">
            <v>10965</v>
          </cell>
          <cell r="L20">
            <v>56910</v>
          </cell>
          <cell r="M20">
            <v>65965</v>
          </cell>
          <cell r="N20">
            <v>4880</v>
          </cell>
          <cell r="O20">
            <v>8535</v>
          </cell>
          <cell r="P20">
            <v>6715</v>
          </cell>
          <cell r="Q20">
            <v>11365</v>
          </cell>
          <cell r="R20">
            <v>6175</v>
          </cell>
          <cell r="S20">
            <v>28295</v>
          </cell>
          <cell r="T20">
            <v>61275</v>
          </cell>
          <cell r="U20">
            <v>6645</v>
          </cell>
          <cell r="V20">
            <v>7745</v>
          </cell>
          <cell r="W20">
            <v>6060</v>
          </cell>
          <cell r="X20">
            <v>7415</v>
          </cell>
          <cell r="Y20">
            <v>4790</v>
          </cell>
          <cell r="Z20">
            <v>28615</v>
          </cell>
        </row>
        <row r="21">
          <cell r="C21">
            <v>241999</v>
          </cell>
          <cell r="D21" t="str">
            <v>Hannover, Umland</v>
          </cell>
          <cell r="E21">
            <v>2022</v>
          </cell>
          <cell r="F21">
            <v>99760</v>
          </cell>
          <cell r="G21">
            <v>21915</v>
          </cell>
          <cell r="H21">
            <v>11740</v>
          </cell>
          <cell r="I21">
            <v>8640</v>
          </cell>
          <cell r="J21">
            <v>15970</v>
          </cell>
          <cell r="K21">
            <v>6720</v>
          </cell>
          <cell r="L21">
            <v>34780</v>
          </cell>
          <cell r="M21">
            <v>51655</v>
          </cell>
          <cell r="N21">
            <v>10705</v>
          </cell>
          <cell r="O21">
            <v>6255</v>
          </cell>
          <cell r="P21">
            <v>4440</v>
          </cell>
          <cell r="Q21">
            <v>9160</v>
          </cell>
          <cell r="R21">
            <v>3720</v>
          </cell>
          <cell r="S21">
            <v>17375</v>
          </cell>
          <cell r="T21">
            <v>48100</v>
          </cell>
          <cell r="U21">
            <v>11200</v>
          </cell>
          <cell r="V21">
            <v>5490</v>
          </cell>
          <cell r="W21">
            <v>4200</v>
          </cell>
          <cell r="X21">
            <v>6810</v>
          </cell>
          <cell r="Y21">
            <v>3000</v>
          </cell>
          <cell r="Z21">
            <v>17400</v>
          </cell>
        </row>
        <row r="22">
          <cell r="C22">
            <v>251</v>
          </cell>
          <cell r="D22" t="str">
            <v xml:space="preserve">Diepholz               </v>
          </cell>
          <cell r="E22">
            <v>2022</v>
          </cell>
          <cell r="F22">
            <v>23935</v>
          </cell>
          <cell r="G22">
            <v>4140</v>
          </cell>
          <cell r="H22">
            <v>3600</v>
          </cell>
          <cell r="I22">
            <v>2575</v>
          </cell>
          <cell r="J22">
            <v>4135</v>
          </cell>
          <cell r="K22">
            <v>2205</v>
          </cell>
          <cell r="L22">
            <v>7275</v>
          </cell>
          <cell r="M22">
            <v>12180</v>
          </cell>
          <cell r="N22">
            <v>1760</v>
          </cell>
          <cell r="O22">
            <v>1965</v>
          </cell>
          <cell r="P22">
            <v>1310</v>
          </cell>
          <cell r="Q22">
            <v>2275</v>
          </cell>
          <cell r="R22">
            <v>1230</v>
          </cell>
          <cell r="S22">
            <v>3640</v>
          </cell>
          <cell r="T22">
            <v>11755</v>
          </cell>
          <cell r="U22">
            <v>2380</v>
          </cell>
          <cell r="V22">
            <v>1635</v>
          </cell>
          <cell r="W22">
            <v>1265</v>
          </cell>
          <cell r="X22">
            <v>1860</v>
          </cell>
          <cell r="Y22">
            <v>975</v>
          </cell>
          <cell r="Z22">
            <v>3635</v>
          </cell>
        </row>
        <row r="23">
          <cell r="C23">
            <v>252</v>
          </cell>
          <cell r="D23" t="str">
            <v xml:space="preserve">Hameln-Pyrmont         </v>
          </cell>
          <cell r="E23">
            <v>2022</v>
          </cell>
          <cell r="F23">
            <v>21250</v>
          </cell>
          <cell r="G23">
            <v>3570</v>
          </cell>
          <cell r="H23">
            <v>2500</v>
          </cell>
          <cell r="I23">
            <v>2040</v>
          </cell>
          <cell r="J23">
            <v>3945</v>
          </cell>
          <cell r="K23">
            <v>1315</v>
          </cell>
          <cell r="L23">
            <v>7875</v>
          </cell>
          <cell r="M23">
            <v>10730</v>
          </cell>
          <cell r="N23">
            <v>1525</v>
          </cell>
          <cell r="O23">
            <v>1280</v>
          </cell>
          <cell r="P23">
            <v>1025</v>
          </cell>
          <cell r="Q23">
            <v>2230</v>
          </cell>
          <cell r="R23">
            <v>730</v>
          </cell>
          <cell r="S23">
            <v>3940</v>
          </cell>
          <cell r="T23">
            <v>10525</v>
          </cell>
          <cell r="U23">
            <v>2045</v>
          </cell>
          <cell r="V23">
            <v>1225</v>
          </cell>
          <cell r="W23">
            <v>1020</v>
          </cell>
          <cell r="X23">
            <v>1715</v>
          </cell>
          <cell r="Y23">
            <v>585</v>
          </cell>
          <cell r="Z23">
            <v>3935</v>
          </cell>
        </row>
        <row r="24">
          <cell r="C24">
            <v>254</v>
          </cell>
          <cell r="D24" t="str">
            <v xml:space="preserve">Hildesheim             </v>
          </cell>
          <cell r="E24">
            <v>2022</v>
          </cell>
          <cell r="F24">
            <v>31840</v>
          </cell>
          <cell r="G24">
            <v>6070</v>
          </cell>
          <cell r="H24">
            <v>4465</v>
          </cell>
          <cell r="I24">
            <v>3105</v>
          </cell>
          <cell r="J24">
            <v>5250</v>
          </cell>
          <cell r="K24">
            <v>2155</v>
          </cell>
          <cell r="L24">
            <v>10795</v>
          </cell>
          <cell r="M24">
            <v>16465</v>
          </cell>
          <cell r="N24">
            <v>2700</v>
          </cell>
          <cell r="O24">
            <v>2450</v>
          </cell>
          <cell r="P24">
            <v>1665</v>
          </cell>
          <cell r="Q24">
            <v>3165</v>
          </cell>
          <cell r="R24">
            <v>1175</v>
          </cell>
          <cell r="S24">
            <v>5310</v>
          </cell>
          <cell r="T24">
            <v>15375</v>
          </cell>
          <cell r="U24">
            <v>3370</v>
          </cell>
          <cell r="V24">
            <v>2015</v>
          </cell>
          <cell r="W24">
            <v>1445</v>
          </cell>
          <cell r="X24">
            <v>2080</v>
          </cell>
          <cell r="Y24">
            <v>980</v>
          </cell>
          <cell r="Z24">
            <v>5490</v>
          </cell>
        </row>
        <row r="25">
          <cell r="C25">
            <v>254021</v>
          </cell>
          <cell r="D25" t="str">
            <v xml:space="preserve">Hildesheim,Stadt       </v>
          </cell>
          <cell r="E25">
            <v>2022</v>
          </cell>
          <cell r="F25">
            <v>18175</v>
          </cell>
          <cell r="G25">
            <v>2980</v>
          </cell>
          <cell r="H25">
            <v>2575</v>
          </cell>
          <cell r="I25">
            <v>1810</v>
          </cell>
          <cell r="J25">
            <v>3305</v>
          </cell>
          <cell r="K25">
            <v>1265</v>
          </cell>
          <cell r="L25">
            <v>6240</v>
          </cell>
          <cell r="M25">
            <v>9205</v>
          </cell>
          <cell r="N25">
            <v>1250</v>
          </cell>
          <cell r="O25">
            <v>1355</v>
          </cell>
          <cell r="P25">
            <v>940</v>
          </cell>
          <cell r="Q25">
            <v>1960</v>
          </cell>
          <cell r="R25">
            <v>690</v>
          </cell>
          <cell r="S25">
            <v>3015</v>
          </cell>
          <cell r="T25">
            <v>8970</v>
          </cell>
          <cell r="U25">
            <v>1730</v>
          </cell>
          <cell r="V25">
            <v>1220</v>
          </cell>
          <cell r="W25">
            <v>875</v>
          </cell>
          <cell r="X25">
            <v>1345</v>
          </cell>
          <cell r="Y25">
            <v>575</v>
          </cell>
          <cell r="Z25">
            <v>3225</v>
          </cell>
        </row>
        <row r="26">
          <cell r="C26">
            <v>255</v>
          </cell>
          <cell r="D26" t="str">
            <v xml:space="preserve">Holzminden             </v>
          </cell>
          <cell r="E26">
            <v>2022</v>
          </cell>
          <cell r="F26">
            <v>6095</v>
          </cell>
          <cell r="G26">
            <v>1500</v>
          </cell>
          <cell r="H26">
            <v>725</v>
          </cell>
          <cell r="I26">
            <v>540</v>
          </cell>
          <cell r="J26">
            <v>915</v>
          </cell>
          <cell r="K26">
            <v>220</v>
          </cell>
          <cell r="L26">
            <v>2195</v>
          </cell>
          <cell r="M26">
            <v>3050</v>
          </cell>
          <cell r="N26">
            <v>600</v>
          </cell>
          <cell r="O26">
            <v>365</v>
          </cell>
          <cell r="P26">
            <v>290</v>
          </cell>
          <cell r="Q26">
            <v>580</v>
          </cell>
          <cell r="R26">
            <v>115</v>
          </cell>
          <cell r="S26">
            <v>1100</v>
          </cell>
          <cell r="T26">
            <v>3045</v>
          </cell>
          <cell r="U26">
            <v>900</v>
          </cell>
          <cell r="V26">
            <v>360</v>
          </cell>
          <cell r="W26">
            <v>250</v>
          </cell>
          <cell r="X26">
            <v>340</v>
          </cell>
          <cell r="Y26">
            <v>105</v>
          </cell>
          <cell r="Z26">
            <v>1095</v>
          </cell>
        </row>
        <row r="27">
          <cell r="C27">
            <v>256</v>
          </cell>
          <cell r="D27" t="str">
            <v xml:space="preserve">Nienburg (Weser)       </v>
          </cell>
          <cell r="E27">
            <v>2022</v>
          </cell>
          <cell r="F27">
            <v>13530</v>
          </cell>
          <cell r="G27">
            <v>2380</v>
          </cell>
          <cell r="H27">
            <v>2020</v>
          </cell>
          <cell r="I27">
            <v>1320</v>
          </cell>
          <cell r="J27">
            <v>2955</v>
          </cell>
          <cell r="K27">
            <v>885</v>
          </cell>
          <cell r="L27">
            <v>3965</v>
          </cell>
          <cell r="M27">
            <v>7005</v>
          </cell>
          <cell r="N27">
            <v>1040</v>
          </cell>
          <cell r="O27">
            <v>1045</v>
          </cell>
          <cell r="P27">
            <v>720</v>
          </cell>
          <cell r="Q27">
            <v>1660</v>
          </cell>
          <cell r="R27">
            <v>485</v>
          </cell>
          <cell r="S27">
            <v>2060</v>
          </cell>
          <cell r="T27">
            <v>6520</v>
          </cell>
          <cell r="U27">
            <v>1340</v>
          </cell>
          <cell r="V27">
            <v>975</v>
          </cell>
          <cell r="W27">
            <v>600</v>
          </cell>
          <cell r="X27">
            <v>1300</v>
          </cell>
          <cell r="Y27">
            <v>400</v>
          </cell>
          <cell r="Z27">
            <v>1910</v>
          </cell>
        </row>
        <row r="28">
          <cell r="C28">
            <v>257</v>
          </cell>
          <cell r="D28" t="str">
            <v xml:space="preserve">Schaumburg             </v>
          </cell>
          <cell r="E28">
            <v>2022</v>
          </cell>
          <cell r="F28">
            <v>17700</v>
          </cell>
          <cell r="G28">
            <v>2955</v>
          </cell>
          <cell r="H28">
            <v>2290</v>
          </cell>
          <cell r="I28">
            <v>1895</v>
          </cell>
          <cell r="J28">
            <v>2955</v>
          </cell>
          <cell r="K28">
            <v>1085</v>
          </cell>
          <cell r="L28">
            <v>6525</v>
          </cell>
          <cell r="M28">
            <v>9125</v>
          </cell>
          <cell r="N28">
            <v>1295</v>
          </cell>
          <cell r="O28">
            <v>1195</v>
          </cell>
          <cell r="P28">
            <v>1025</v>
          </cell>
          <cell r="Q28">
            <v>1710</v>
          </cell>
          <cell r="R28">
            <v>590</v>
          </cell>
          <cell r="S28">
            <v>3310</v>
          </cell>
          <cell r="T28">
            <v>8580</v>
          </cell>
          <cell r="U28">
            <v>1660</v>
          </cell>
          <cell r="V28">
            <v>1095</v>
          </cell>
          <cell r="W28">
            <v>870</v>
          </cell>
          <cell r="X28">
            <v>1240</v>
          </cell>
          <cell r="Y28">
            <v>500</v>
          </cell>
          <cell r="Z28">
            <v>3215</v>
          </cell>
        </row>
        <row r="29">
          <cell r="C29">
            <v>3</v>
          </cell>
          <cell r="D29" t="str">
            <v xml:space="preserve">Lüneburg               </v>
          </cell>
          <cell r="E29">
            <v>2022</v>
          </cell>
          <cell r="F29">
            <v>172300</v>
          </cell>
          <cell r="G29">
            <v>35455</v>
          </cell>
          <cell r="H29">
            <v>25075</v>
          </cell>
          <cell r="I29">
            <v>16585</v>
          </cell>
          <cell r="J29">
            <v>28580</v>
          </cell>
          <cell r="K29">
            <v>12100</v>
          </cell>
          <cell r="L29">
            <v>54505</v>
          </cell>
          <cell r="M29">
            <v>90400</v>
          </cell>
          <cell r="N29">
            <v>16300</v>
          </cell>
          <cell r="O29">
            <v>13560</v>
          </cell>
          <cell r="P29">
            <v>8775</v>
          </cell>
          <cell r="Q29">
            <v>17270</v>
          </cell>
          <cell r="R29">
            <v>6910</v>
          </cell>
          <cell r="S29">
            <v>27585</v>
          </cell>
          <cell r="T29">
            <v>81900</v>
          </cell>
          <cell r="U29">
            <v>19155</v>
          </cell>
          <cell r="V29">
            <v>11515</v>
          </cell>
          <cell r="W29">
            <v>7810</v>
          </cell>
          <cell r="X29">
            <v>11310</v>
          </cell>
          <cell r="Y29">
            <v>5190</v>
          </cell>
          <cell r="Z29">
            <v>26920</v>
          </cell>
        </row>
        <row r="30">
          <cell r="C30">
            <v>351</v>
          </cell>
          <cell r="D30" t="str">
            <v xml:space="preserve">Celle                  </v>
          </cell>
          <cell r="E30">
            <v>2022</v>
          </cell>
          <cell r="F30">
            <v>17445</v>
          </cell>
          <cell r="G30">
            <v>3235</v>
          </cell>
          <cell r="H30">
            <v>2215</v>
          </cell>
          <cell r="I30">
            <v>1700</v>
          </cell>
          <cell r="J30">
            <v>3535</v>
          </cell>
          <cell r="K30">
            <v>1245</v>
          </cell>
          <cell r="L30">
            <v>5510</v>
          </cell>
          <cell r="M30">
            <v>8785</v>
          </cell>
          <cell r="N30">
            <v>1300</v>
          </cell>
          <cell r="O30">
            <v>1110</v>
          </cell>
          <cell r="P30">
            <v>880</v>
          </cell>
          <cell r="Q30">
            <v>2030</v>
          </cell>
          <cell r="R30">
            <v>685</v>
          </cell>
          <cell r="S30">
            <v>2785</v>
          </cell>
          <cell r="T30">
            <v>8660</v>
          </cell>
          <cell r="U30">
            <v>1940</v>
          </cell>
          <cell r="V30">
            <v>1105</v>
          </cell>
          <cell r="W30">
            <v>820</v>
          </cell>
          <cell r="X30">
            <v>1505</v>
          </cell>
          <cell r="Y30">
            <v>565</v>
          </cell>
          <cell r="Z30">
            <v>2730</v>
          </cell>
        </row>
        <row r="31">
          <cell r="C31">
            <v>352</v>
          </cell>
          <cell r="D31" t="str">
            <v xml:space="preserve">Cuxhaven               </v>
          </cell>
          <cell r="E31">
            <v>2022</v>
          </cell>
          <cell r="F31">
            <v>16310</v>
          </cell>
          <cell r="G31">
            <v>3310</v>
          </cell>
          <cell r="H31">
            <v>2005</v>
          </cell>
          <cell r="I31">
            <v>1325</v>
          </cell>
          <cell r="J31">
            <v>2520</v>
          </cell>
          <cell r="K31">
            <v>1080</v>
          </cell>
          <cell r="L31">
            <v>6065</v>
          </cell>
          <cell r="M31">
            <v>8350</v>
          </cell>
          <cell r="N31">
            <v>1480</v>
          </cell>
          <cell r="O31">
            <v>1075</v>
          </cell>
          <cell r="P31">
            <v>685</v>
          </cell>
          <cell r="Q31">
            <v>1480</v>
          </cell>
          <cell r="R31">
            <v>600</v>
          </cell>
          <cell r="S31">
            <v>3025</v>
          </cell>
          <cell r="T31">
            <v>7960</v>
          </cell>
          <cell r="U31">
            <v>1830</v>
          </cell>
          <cell r="V31">
            <v>930</v>
          </cell>
          <cell r="W31">
            <v>635</v>
          </cell>
          <cell r="X31">
            <v>1040</v>
          </cell>
          <cell r="Y31">
            <v>480</v>
          </cell>
          <cell r="Z31">
            <v>3040</v>
          </cell>
        </row>
        <row r="32">
          <cell r="C32">
            <v>353</v>
          </cell>
          <cell r="D32" t="str">
            <v xml:space="preserve">Harburg                </v>
          </cell>
          <cell r="E32">
            <v>2022</v>
          </cell>
          <cell r="F32">
            <v>29315</v>
          </cell>
          <cell r="G32">
            <v>5360</v>
          </cell>
          <cell r="H32">
            <v>4820</v>
          </cell>
          <cell r="I32">
            <v>2730</v>
          </cell>
          <cell r="J32">
            <v>4055</v>
          </cell>
          <cell r="K32">
            <v>2120</v>
          </cell>
          <cell r="L32">
            <v>10225</v>
          </cell>
          <cell r="M32">
            <v>16505</v>
          </cell>
          <cell r="N32">
            <v>2795</v>
          </cell>
          <cell r="O32">
            <v>2935</v>
          </cell>
          <cell r="P32">
            <v>1590</v>
          </cell>
          <cell r="Q32">
            <v>2725</v>
          </cell>
          <cell r="R32">
            <v>1315</v>
          </cell>
          <cell r="S32">
            <v>5145</v>
          </cell>
          <cell r="T32">
            <v>12805</v>
          </cell>
          <cell r="U32">
            <v>2565</v>
          </cell>
          <cell r="V32">
            <v>1885</v>
          </cell>
          <cell r="W32">
            <v>1135</v>
          </cell>
          <cell r="X32">
            <v>1330</v>
          </cell>
          <cell r="Y32">
            <v>810</v>
          </cell>
          <cell r="Z32">
            <v>5080</v>
          </cell>
        </row>
        <row r="33">
          <cell r="C33">
            <v>354</v>
          </cell>
          <cell r="D33" t="str">
            <v xml:space="preserve">Lüchow-Dannenberg      </v>
          </cell>
          <cell r="E33">
            <v>2022</v>
          </cell>
          <cell r="F33">
            <v>3755</v>
          </cell>
          <cell r="G33">
            <v>975</v>
          </cell>
          <cell r="H33">
            <v>595</v>
          </cell>
          <cell r="I33">
            <v>330</v>
          </cell>
          <cell r="J33">
            <v>510</v>
          </cell>
          <cell r="K33">
            <v>350</v>
          </cell>
          <cell r="L33">
            <v>995</v>
          </cell>
          <cell r="M33">
            <v>1885</v>
          </cell>
          <cell r="N33">
            <v>410</v>
          </cell>
          <cell r="O33">
            <v>310</v>
          </cell>
          <cell r="P33">
            <v>180</v>
          </cell>
          <cell r="Q33">
            <v>280</v>
          </cell>
          <cell r="R33">
            <v>185</v>
          </cell>
          <cell r="S33">
            <v>525</v>
          </cell>
          <cell r="T33">
            <v>1870</v>
          </cell>
          <cell r="U33">
            <v>560</v>
          </cell>
          <cell r="V33">
            <v>285</v>
          </cell>
          <cell r="W33">
            <v>150</v>
          </cell>
          <cell r="X33">
            <v>230</v>
          </cell>
          <cell r="Y33">
            <v>165</v>
          </cell>
          <cell r="Z33">
            <v>470</v>
          </cell>
        </row>
        <row r="34">
          <cell r="C34">
            <v>355</v>
          </cell>
          <cell r="D34" t="str">
            <v xml:space="preserve">Lüneburg               </v>
          </cell>
          <cell r="E34">
            <v>2022</v>
          </cell>
          <cell r="F34">
            <v>16100</v>
          </cell>
          <cell r="G34">
            <v>3255</v>
          </cell>
          <cell r="H34">
            <v>2335</v>
          </cell>
          <cell r="I34">
            <v>1650</v>
          </cell>
          <cell r="J34">
            <v>3055</v>
          </cell>
          <cell r="K34">
            <v>1195</v>
          </cell>
          <cell r="L34">
            <v>4605</v>
          </cell>
          <cell r="M34">
            <v>8255</v>
          </cell>
          <cell r="N34">
            <v>1370</v>
          </cell>
          <cell r="O34">
            <v>1185</v>
          </cell>
          <cell r="P34">
            <v>820</v>
          </cell>
          <cell r="Q34">
            <v>1860</v>
          </cell>
          <cell r="R34">
            <v>695</v>
          </cell>
          <cell r="S34">
            <v>2325</v>
          </cell>
          <cell r="T34">
            <v>7840</v>
          </cell>
          <cell r="U34">
            <v>1885</v>
          </cell>
          <cell r="V34">
            <v>1150</v>
          </cell>
          <cell r="W34">
            <v>830</v>
          </cell>
          <cell r="X34">
            <v>1195</v>
          </cell>
          <cell r="Y34">
            <v>500</v>
          </cell>
          <cell r="Z34">
            <v>2280</v>
          </cell>
        </row>
        <row r="35">
          <cell r="C35">
            <v>356</v>
          </cell>
          <cell r="D35" t="str">
            <v xml:space="preserve">Osterholz              </v>
          </cell>
          <cell r="E35">
            <v>2022</v>
          </cell>
          <cell r="F35">
            <v>9165</v>
          </cell>
          <cell r="G35">
            <v>2015</v>
          </cell>
          <cell r="H35">
            <v>1125</v>
          </cell>
          <cell r="I35">
            <v>680</v>
          </cell>
          <cell r="J35">
            <v>1510</v>
          </cell>
          <cell r="K35">
            <v>630</v>
          </cell>
          <cell r="L35">
            <v>3200</v>
          </cell>
          <cell r="M35">
            <v>4475</v>
          </cell>
          <cell r="N35">
            <v>865</v>
          </cell>
          <cell r="O35">
            <v>580</v>
          </cell>
          <cell r="P35">
            <v>335</v>
          </cell>
          <cell r="Q35">
            <v>840</v>
          </cell>
          <cell r="R35">
            <v>325</v>
          </cell>
          <cell r="S35">
            <v>1530</v>
          </cell>
          <cell r="T35">
            <v>4685</v>
          </cell>
          <cell r="U35">
            <v>1145</v>
          </cell>
          <cell r="V35">
            <v>550</v>
          </cell>
          <cell r="W35">
            <v>345</v>
          </cell>
          <cell r="X35">
            <v>670</v>
          </cell>
          <cell r="Y35">
            <v>305</v>
          </cell>
          <cell r="Z35">
            <v>1670</v>
          </cell>
        </row>
        <row r="36">
          <cell r="C36">
            <v>357</v>
          </cell>
          <cell r="D36" t="str">
            <v xml:space="preserve">Rotenburg (Wümme)      </v>
          </cell>
          <cell r="E36">
            <v>2022</v>
          </cell>
          <cell r="F36">
            <v>15260</v>
          </cell>
          <cell r="G36">
            <v>3120</v>
          </cell>
          <cell r="H36">
            <v>2370</v>
          </cell>
          <cell r="I36">
            <v>1480</v>
          </cell>
          <cell r="J36">
            <v>2430</v>
          </cell>
          <cell r="K36">
            <v>1025</v>
          </cell>
          <cell r="L36">
            <v>4830</v>
          </cell>
          <cell r="M36">
            <v>8065</v>
          </cell>
          <cell r="N36">
            <v>1455</v>
          </cell>
          <cell r="O36">
            <v>1260</v>
          </cell>
          <cell r="P36">
            <v>745</v>
          </cell>
          <cell r="Q36">
            <v>1490</v>
          </cell>
          <cell r="R36">
            <v>590</v>
          </cell>
          <cell r="S36">
            <v>2520</v>
          </cell>
          <cell r="T36">
            <v>7195</v>
          </cell>
          <cell r="U36">
            <v>1665</v>
          </cell>
          <cell r="V36">
            <v>1115</v>
          </cell>
          <cell r="W36">
            <v>730</v>
          </cell>
          <cell r="X36">
            <v>940</v>
          </cell>
          <cell r="Y36">
            <v>435</v>
          </cell>
          <cell r="Z36">
            <v>2310</v>
          </cell>
        </row>
        <row r="37">
          <cell r="C37">
            <v>358</v>
          </cell>
          <cell r="D37" t="str">
            <v xml:space="preserve">Heidekreis             </v>
          </cell>
          <cell r="E37">
            <v>2022</v>
          </cell>
          <cell r="F37">
            <v>17680</v>
          </cell>
          <cell r="G37">
            <v>5180</v>
          </cell>
          <cell r="H37">
            <v>2480</v>
          </cell>
          <cell r="I37">
            <v>1665</v>
          </cell>
          <cell r="J37">
            <v>2380</v>
          </cell>
          <cell r="K37">
            <v>1190</v>
          </cell>
          <cell r="L37">
            <v>4790</v>
          </cell>
          <cell r="M37">
            <v>9200</v>
          </cell>
          <cell r="N37">
            <v>2490</v>
          </cell>
          <cell r="O37">
            <v>1340</v>
          </cell>
          <cell r="P37">
            <v>900</v>
          </cell>
          <cell r="Q37">
            <v>1355</v>
          </cell>
          <cell r="R37">
            <v>635</v>
          </cell>
          <cell r="S37">
            <v>2475</v>
          </cell>
          <cell r="T37">
            <v>8485</v>
          </cell>
          <cell r="U37">
            <v>2685</v>
          </cell>
          <cell r="V37">
            <v>1140</v>
          </cell>
          <cell r="W37">
            <v>765</v>
          </cell>
          <cell r="X37">
            <v>1025</v>
          </cell>
          <cell r="Y37">
            <v>550</v>
          </cell>
          <cell r="Z37">
            <v>2315</v>
          </cell>
        </row>
        <row r="38">
          <cell r="C38">
            <v>359</v>
          </cell>
          <cell r="D38" t="str">
            <v xml:space="preserve">Stade                  </v>
          </cell>
          <cell r="E38">
            <v>2022</v>
          </cell>
          <cell r="F38">
            <v>24510</v>
          </cell>
          <cell r="G38">
            <v>4315</v>
          </cell>
          <cell r="H38">
            <v>3815</v>
          </cell>
          <cell r="I38">
            <v>2900</v>
          </cell>
          <cell r="J38">
            <v>4635</v>
          </cell>
          <cell r="K38">
            <v>1795</v>
          </cell>
          <cell r="L38">
            <v>7050</v>
          </cell>
          <cell r="M38">
            <v>13110</v>
          </cell>
          <cell r="N38">
            <v>1975</v>
          </cell>
          <cell r="O38">
            <v>2025</v>
          </cell>
          <cell r="P38">
            <v>1520</v>
          </cell>
          <cell r="Q38">
            <v>2815</v>
          </cell>
          <cell r="R38">
            <v>1060</v>
          </cell>
          <cell r="S38">
            <v>3720</v>
          </cell>
          <cell r="T38">
            <v>11400</v>
          </cell>
          <cell r="U38">
            <v>2340</v>
          </cell>
          <cell r="V38">
            <v>1790</v>
          </cell>
          <cell r="W38">
            <v>1380</v>
          </cell>
          <cell r="X38">
            <v>1825</v>
          </cell>
          <cell r="Y38">
            <v>740</v>
          </cell>
          <cell r="Z38">
            <v>3330</v>
          </cell>
        </row>
        <row r="39">
          <cell r="C39">
            <v>360</v>
          </cell>
          <cell r="D39" t="str">
            <v xml:space="preserve">Uelzen                 </v>
          </cell>
          <cell r="E39">
            <v>2022</v>
          </cell>
          <cell r="F39">
            <v>8190</v>
          </cell>
          <cell r="G39">
            <v>1995</v>
          </cell>
          <cell r="H39">
            <v>1295</v>
          </cell>
          <cell r="I39">
            <v>810</v>
          </cell>
          <cell r="J39">
            <v>1380</v>
          </cell>
          <cell r="K39">
            <v>605</v>
          </cell>
          <cell r="L39">
            <v>2105</v>
          </cell>
          <cell r="M39">
            <v>4095</v>
          </cell>
          <cell r="N39">
            <v>865</v>
          </cell>
          <cell r="O39">
            <v>645</v>
          </cell>
          <cell r="P39">
            <v>425</v>
          </cell>
          <cell r="Q39">
            <v>810</v>
          </cell>
          <cell r="R39">
            <v>330</v>
          </cell>
          <cell r="S39">
            <v>1020</v>
          </cell>
          <cell r="T39">
            <v>4095</v>
          </cell>
          <cell r="U39">
            <v>1130</v>
          </cell>
          <cell r="V39">
            <v>650</v>
          </cell>
          <cell r="W39">
            <v>385</v>
          </cell>
          <cell r="X39">
            <v>570</v>
          </cell>
          <cell r="Y39">
            <v>275</v>
          </cell>
          <cell r="Z39">
            <v>1080</v>
          </cell>
        </row>
        <row r="40">
          <cell r="C40">
            <v>361</v>
          </cell>
          <cell r="D40" t="str">
            <v xml:space="preserve">Verden                 </v>
          </cell>
          <cell r="E40">
            <v>2022</v>
          </cell>
          <cell r="F40">
            <v>14580</v>
          </cell>
          <cell r="G40">
            <v>2700</v>
          </cell>
          <cell r="H40">
            <v>2010</v>
          </cell>
          <cell r="I40">
            <v>1320</v>
          </cell>
          <cell r="J40">
            <v>2565</v>
          </cell>
          <cell r="K40">
            <v>855</v>
          </cell>
          <cell r="L40">
            <v>5130</v>
          </cell>
          <cell r="M40">
            <v>7675</v>
          </cell>
          <cell r="N40">
            <v>1290</v>
          </cell>
          <cell r="O40">
            <v>1095</v>
          </cell>
          <cell r="P40">
            <v>695</v>
          </cell>
          <cell r="Q40">
            <v>1590</v>
          </cell>
          <cell r="R40">
            <v>490</v>
          </cell>
          <cell r="S40">
            <v>2515</v>
          </cell>
          <cell r="T40">
            <v>6905</v>
          </cell>
          <cell r="U40">
            <v>1410</v>
          </cell>
          <cell r="V40">
            <v>915</v>
          </cell>
          <cell r="W40">
            <v>630</v>
          </cell>
          <cell r="X40">
            <v>975</v>
          </cell>
          <cell r="Y40">
            <v>365</v>
          </cell>
          <cell r="Z40">
            <v>2615</v>
          </cell>
        </row>
        <row r="41">
          <cell r="C41">
            <v>4</v>
          </cell>
          <cell r="D41" t="str">
            <v xml:space="preserve">Weser-Ems              </v>
          </cell>
          <cell r="E41">
            <v>2022</v>
          </cell>
          <cell r="F41">
            <v>330380</v>
          </cell>
          <cell r="G41">
            <v>55045</v>
          </cell>
          <cell r="H41">
            <v>54685</v>
          </cell>
          <cell r="I41">
            <v>37260</v>
          </cell>
          <cell r="J41">
            <v>56345</v>
          </cell>
          <cell r="K41">
            <v>24995</v>
          </cell>
          <cell r="L41">
            <v>102045</v>
          </cell>
          <cell r="M41">
            <v>176370</v>
          </cell>
          <cell r="N41">
            <v>25630</v>
          </cell>
          <cell r="O41">
            <v>29535</v>
          </cell>
          <cell r="P41">
            <v>20220</v>
          </cell>
          <cell r="Q41">
            <v>32920</v>
          </cell>
          <cell r="R41">
            <v>14100</v>
          </cell>
          <cell r="S41">
            <v>53970</v>
          </cell>
          <cell r="T41">
            <v>154005</v>
          </cell>
          <cell r="U41">
            <v>29415</v>
          </cell>
          <cell r="V41">
            <v>25155</v>
          </cell>
          <cell r="W41">
            <v>17040</v>
          </cell>
          <cell r="X41">
            <v>23425</v>
          </cell>
          <cell r="Y41">
            <v>10900</v>
          </cell>
          <cell r="Z41">
            <v>48075</v>
          </cell>
        </row>
        <row r="42">
          <cell r="C42">
            <v>401</v>
          </cell>
          <cell r="D42" t="str">
            <v xml:space="preserve">Delmenhorst,Stadt      </v>
          </cell>
          <cell r="E42">
            <v>2022</v>
          </cell>
          <cell r="F42">
            <v>15680</v>
          </cell>
          <cell r="G42">
            <v>1890</v>
          </cell>
          <cell r="H42">
            <v>2180</v>
          </cell>
          <cell r="I42">
            <v>1905</v>
          </cell>
          <cell r="J42">
            <v>3310</v>
          </cell>
          <cell r="K42">
            <v>1225</v>
          </cell>
          <cell r="L42">
            <v>5165</v>
          </cell>
          <cell r="M42">
            <v>8040</v>
          </cell>
          <cell r="N42">
            <v>845</v>
          </cell>
          <cell r="O42">
            <v>1070</v>
          </cell>
          <cell r="P42">
            <v>995</v>
          </cell>
          <cell r="Q42">
            <v>1855</v>
          </cell>
          <cell r="R42">
            <v>670</v>
          </cell>
          <cell r="S42">
            <v>2600</v>
          </cell>
          <cell r="T42">
            <v>7640</v>
          </cell>
          <cell r="U42">
            <v>1045</v>
          </cell>
          <cell r="V42">
            <v>1110</v>
          </cell>
          <cell r="W42">
            <v>910</v>
          </cell>
          <cell r="X42">
            <v>1455</v>
          </cell>
          <cell r="Y42">
            <v>555</v>
          </cell>
          <cell r="Z42">
            <v>2565</v>
          </cell>
        </row>
        <row r="43">
          <cell r="C43">
            <v>402</v>
          </cell>
          <cell r="D43" t="str">
            <v xml:space="preserve">Emden,Stadt            </v>
          </cell>
          <cell r="E43">
            <v>2022</v>
          </cell>
          <cell r="F43">
            <v>7440</v>
          </cell>
          <cell r="G43">
            <v>1465</v>
          </cell>
          <cell r="H43">
            <v>1295</v>
          </cell>
          <cell r="I43">
            <v>800</v>
          </cell>
          <cell r="J43">
            <v>1475</v>
          </cell>
          <cell r="K43">
            <v>705</v>
          </cell>
          <cell r="L43">
            <v>1695</v>
          </cell>
          <cell r="M43">
            <v>4105</v>
          </cell>
          <cell r="N43">
            <v>685</v>
          </cell>
          <cell r="O43">
            <v>695</v>
          </cell>
          <cell r="P43">
            <v>450</v>
          </cell>
          <cell r="Q43">
            <v>950</v>
          </cell>
          <cell r="R43">
            <v>400</v>
          </cell>
          <cell r="S43">
            <v>925</v>
          </cell>
          <cell r="T43">
            <v>3335</v>
          </cell>
          <cell r="U43">
            <v>780</v>
          </cell>
          <cell r="V43">
            <v>600</v>
          </cell>
          <cell r="W43">
            <v>350</v>
          </cell>
          <cell r="X43">
            <v>530</v>
          </cell>
          <cell r="Y43">
            <v>305</v>
          </cell>
          <cell r="Z43">
            <v>770</v>
          </cell>
        </row>
        <row r="44">
          <cell r="C44">
            <v>403</v>
          </cell>
          <cell r="D44" t="str">
            <v xml:space="preserve">Oldenburg(Oldb),Stadt  </v>
          </cell>
          <cell r="E44">
            <v>2022</v>
          </cell>
          <cell r="F44">
            <v>22760</v>
          </cell>
          <cell r="G44">
            <v>3685</v>
          </cell>
          <cell r="H44">
            <v>3545</v>
          </cell>
          <cell r="I44">
            <v>2735</v>
          </cell>
          <cell r="J44">
            <v>4840</v>
          </cell>
          <cell r="K44">
            <v>1625</v>
          </cell>
          <cell r="L44">
            <v>6330</v>
          </cell>
          <cell r="M44">
            <v>11510</v>
          </cell>
          <cell r="N44">
            <v>1690</v>
          </cell>
          <cell r="O44">
            <v>1760</v>
          </cell>
          <cell r="P44">
            <v>1330</v>
          </cell>
          <cell r="Q44">
            <v>2725</v>
          </cell>
          <cell r="R44">
            <v>890</v>
          </cell>
          <cell r="S44">
            <v>3115</v>
          </cell>
          <cell r="T44">
            <v>11250</v>
          </cell>
          <cell r="U44">
            <v>2000</v>
          </cell>
          <cell r="V44">
            <v>1785</v>
          </cell>
          <cell r="W44">
            <v>1405</v>
          </cell>
          <cell r="X44">
            <v>2115</v>
          </cell>
          <cell r="Y44">
            <v>735</v>
          </cell>
          <cell r="Z44">
            <v>3215</v>
          </cell>
        </row>
        <row r="45">
          <cell r="C45">
            <v>404</v>
          </cell>
          <cell r="D45" t="str">
            <v xml:space="preserve">Osnabrück,Stadt        </v>
          </cell>
          <cell r="E45">
            <v>2022</v>
          </cell>
          <cell r="F45">
            <v>29575</v>
          </cell>
          <cell r="G45">
            <v>3985</v>
          </cell>
          <cell r="H45">
            <v>4450</v>
          </cell>
          <cell r="I45">
            <v>3215</v>
          </cell>
          <cell r="J45">
            <v>5275</v>
          </cell>
          <cell r="K45">
            <v>2225</v>
          </cell>
          <cell r="L45">
            <v>10430</v>
          </cell>
          <cell r="M45">
            <v>15260</v>
          </cell>
          <cell r="N45">
            <v>1680</v>
          </cell>
          <cell r="O45">
            <v>2275</v>
          </cell>
          <cell r="P45">
            <v>1650</v>
          </cell>
          <cell r="Q45">
            <v>3190</v>
          </cell>
          <cell r="R45">
            <v>1275</v>
          </cell>
          <cell r="S45">
            <v>5195</v>
          </cell>
          <cell r="T45">
            <v>14320</v>
          </cell>
          <cell r="U45">
            <v>2305</v>
          </cell>
          <cell r="V45">
            <v>2175</v>
          </cell>
          <cell r="W45">
            <v>1565</v>
          </cell>
          <cell r="X45">
            <v>2085</v>
          </cell>
          <cell r="Y45">
            <v>950</v>
          </cell>
          <cell r="Z45">
            <v>5230</v>
          </cell>
        </row>
        <row r="46">
          <cell r="C46">
            <v>405</v>
          </cell>
          <cell r="D46" t="str">
            <v xml:space="preserve">Wilhelmshaven,Stadt    </v>
          </cell>
          <cell r="E46">
            <v>2022</v>
          </cell>
          <cell r="F46">
            <v>10835</v>
          </cell>
          <cell r="G46">
            <v>1850</v>
          </cell>
          <cell r="H46">
            <v>1635</v>
          </cell>
          <cell r="I46">
            <v>1290</v>
          </cell>
          <cell r="J46">
            <v>2905</v>
          </cell>
          <cell r="K46">
            <v>725</v>
          </cell>
          <cell r="L46">
            <v>2430</v>
          </cell>
          <cell r="M46">
            <v>5860</v>
          </cell>
          <cell r="N46">
            <v>870</v>
          </cell>
          <cell r="O46">
            <v>880</v>
          </cell>
          <cell r="P46">
            <v>680</v>
          </cell>
          <cell r="Q46">
            <v>1750</v>
          </cell>
          <cell r="R46">
            <v>430</v>
          </cell>
          <cell r="S46">
            <v>1245</v>
          </cell>
          <cell r="T46">
            <v>4975</v>
          </cell>
          <cell r="U46">
            <v>975</v>
          </cell>
          <cell r="V46">
            <v>755</v>
          </cell>
          <cell r="W46">
            <v>610</v>
          </cell>
          <cell r="X46">
            <v>1155</v>
          </cell>
          <cell r="Y46">
            <v>290</v>
          </cell>
          <cell r="Z46">
            <v>1185</v>
          </cell>
        </row>
        <row r="47">
          <cell r="C47">
            <v>451</v>
          </cell>
          <cell r="D47" t="str">
            <v xml:space="preserve">Ammerland              </v>
          </cell>
          <cell r="E47">
            <v>2022</v>
          </cell>
          <cell r="F47">
            <v>10735</v>
          </cell>
          <cell r="G47">
            <v>1925</v>
          </cell>
          <cell r="H47">
            <v>1675</v>
          </cell>
          <cell r="I47">
            <v>1155</v>
          </cell>
          <cell r="J47">
            <v>2210</v>
          </cell>
          <cell r="K47">
            <v>775</v>
          </cell>
          <cell r="L47">
            <v>2995</v>
          </cell>
          <cell r="M47">
            <v>5495</v>
          </cell>
          <cell r="N47">
            <v>780</v>
          </cell>
          <cell r="O47">
            <v>880</v>
          </cell>
          <cell r="P47">
            <v>595</v>
          </cell>
          <cell r="Q47">
            <v>1245</v>
          </cell>
          <cell r="R47">
            <v>440</v>
          </cell>
          <cell r="S47">
            <v>1555</v>
          </cell>
          <cell r="T47">
            <v>5240</v>
          </cell>
          <cell r="U47">
            <v>1145</v>
          </cell>
          <cell r="V47">
            <v>795</v>
          </cell>
          <cell r="W47">
            <v>560</v>
          </cell>
          <cell r="X47">
            <v>965</v>
          </cell>
          <cell r="Y47">
            <v>335</v>
          </cell>
          <cell r="Z47">
            <v>1440</v>
          </cell>
        </row>
        <row r="48">
          <cell r="C48">
            <v>452</v>
          </cell>
          <cell r="D48" t="str">
            <v xml:space="preserve">Aurich                 </v>
          </cell>
          <cell r="E48">
            <v>2022</v>
          </cell>
          <cell r="F48">
            <v>14140</v>
          </cell>
          <cell r="G48">
            <v>2990</v>
          </cell>
          <cell r="H48">
            <v>2155</v>
          </cell>
          <cell r="I48">
            <v>1450</v>
          </cell>
          <cell r="J48">
            <v>2525</v>
          </cell>
          <cell r="K48">
            <v>1215</v>
          </cell>
          <cell r="L48">
            <v>3810</v>
          </cell>
          <cell r="M48">
            <v>7470</v>
          </cell>
          <cell r="N48">
            <v>1370</v>
          </cell>
          <cell r="O48">
            <v>1170</v>
          </cell>
          <cell r="P48">
            <v>770</v>
          </cell>
          <cell r="Q48">
            <v>1520</v>
          </cell>
          <cell r="R48">
            <v>690</v>
          </cell>
          <cell r="S48">
            <v>1950</v>
          </cell>
          <cell r="T48">
            <v>6670</v>
          </cell>
          <cell r="U48">
            <v>1620</v>
          </cell>
          <cell r="V48">
            <v>985</v>
          </cell>
          <cell r="W48">
            <v>675</v>
          </cell>
          <cell r="X48">
            <v>1005</v>
          </cell>
          <cell r="Y48">
            <v>525</v>
          </cell>
          <cell r="Z48">
            <v>1860</v>
          </cell>
        </row>
        <row r="49">
          <cell r="C49">
            <v>453</v>
          </cell>
          <cell r="D49" t="str">
            <v xml:space="preserve">Cloppenburg            </v>
          </cell>
          <cell r="E49">
            <v>2022</v>
          </cell>
          <cell r="F49">
            <v>25005</v>
          </cell>
          <cell r="G49">
            <v>4200</v>
          </cell>
          <cell r="H49">
            <v>4755</v>
          </cell>
          <cell r="I49">
            <v>3165</v>
          </cell>
          <cell r="J49">
            <v>4250</v>
          </cell>
          <cell r="K49">
            <v>2215</v>
          </cell>
          <cell r="L49">
            <v>6420</v>
          </cell>
          <cell r="M49">
            <v>13685</v>
          </cell>
          <cell r="N49">
            <v>1960</v>
          </cell>
          <cell r="O49">
            <v>2615</v>
          </cell>
          <cell r="P49">
            <v>1745</v>
          </cell>
          <cell r="Q49">
            <v>2460</v>
          </cell>
          <cell r="R49">
            <v>1260</v>
          </cell>
          <cell r="S49">
            <v>3645</v>
          </cell>
          <cell r="T49">
            <v>11325</v>
          </cell>
          <cell r="U49">
            <v>2240</v>
          </cell>
          <cell r="V49">
            <v>2140</v>
          </cell>
          <cell r="W49">
            <v>1420</v>
          </cell>
          <cell r="X49">
            <v>1790</v>
          </cell>
          <cell r="Y49">
            <v>960</v>
          </cell>
          <cell r="Z49">
            <v>2775</v>
          </cell>
        </row>
        <row r="50">
          <cell r="C50">
            <v>454</v>
          </cell>
          <cell r="D50" t="str">
            <v xml:space="preserve">Emsland                </v>
          </cell>
          <cell r="E50">
            <v>2022</v>
          </cell>
          <cell r="F50">
            <v>48710</v>
          </cell>
          <cell r="G50">
            <v>8150</v>
          </cell>
          <cell r="H50">
            <v>9570</v>
          </cell>
          <cell r="I50">
            <v>6060</v>
          </cell>
          <cell r="J50">
            <v>7635</v>
          </cell>
          <cell r="K50">
            <v>3685</v>
          </cell>
          <cell r="L50">
            <v>13610</v>
          </cell>
          <cell r="M50">
            <v>27935</v>
          </cell>
          <cell r="N50">
            <v>4260</v>
          </cell>
          <cell r="O50">
            <v>5470</v>
          </cell>
          <cell r="P50">
            <v>3560</v>
          </cell>
          <cell r="Q50">
            <v>4605</v>
          </cell>
          <cell r="R50">
            <v>2205</v>
          </cell>
          <cell r="S50">
            <v>7835</v>
          </cell>
          <cell r="T50">
            <v>20775</v>
          </cell>
          <cell r="U50">
            <v>3890</v>
          </cell>
          <cell r="V50">
            <v>4100</v>
          </cell>
          <cell r="W50">
            <v>2500</v>
          </cell>
          <cell r="X50">
            <v>3030</v>
          </cell>
          <cell r="Y50">
            <v>1480</v>
          </cell>
          <cell r="Z50">
            <v>5770</v>
          </cell>
        </row>
        <row r="51">
          <cell r="C51">
            <v>455</v>
          </cell>
          <cell r="D51" t="str">
            <v xml:space="preserve">Friesland              </v>
          </cell>
          <cell r="E51">
            <v>2022</v>
          </cell>
          <cell r="F51">
            <v>6450</v>
          </cell>
          <cell r="G51">
            <v>1560</v>
          </cell>
          <cell r="H51">
            <v>895</v>
          </cell>
          <cell r="I51">
            <v>430</v>
          </cell>
          <cell r="J51">
            <v>1290</v>
          </cell>
          <cell r="K51">
            <v>395</v>
          </cell>
          <cell r="L51">
            <v>1880</v>
          </cell>
          <cell r="M51">
            <v>3290</v>
          </cell>
          <cell r="N51">
            <v>690</v>
          </cell>
          <cell r="O51">
            <v>480</v>
          </cell>
          <cell r="P51">
            <v>225</v>
          </cell>
          <cell r="Q51">
            <v>730</v>
          </cell>
          <cell r="R51">
            <v>210</v>
          </cell>
          <cell r="S51">
            <v>955</v>
          </cell>
          <cell r="T51">
            <v>3160</v>
          </cell>
          <cell r="U51">
            <v>865</v>
          </cell>
          <cell r="V51">
            <v>415</v>
          </cell>
          <cell r="W51">
            <v>205</v>
          </cell>
          <cell r="X51">
            <v>560</v>
          </cell>
          <cell r="Y51">
            <v>185</v>
          </cell>
          <cell r="Z51">
            <v>925</v>
          </cell>
        </row>
        <row r="52">
          <cell r="C52">
            <v>456</v>
          </cell>
          <cell r="D52" t="str">
            <v xml:space="preserve">Grafschaft Bentheim    </v>
          </cell>
          <cell r="E52">
            <v>2022</v>
          </cell>
          <cell r="F52">
            <v>26365</v>
          </cell>
          <cell r="G52">
            <v>3595</v>
          </cell>
          <cell r="H52">
            <v>3685</v>
          </cell>
          <cell r="I52">
            <v>2580</v>
          </cell>
          <cell r="J52">
            <v>2970</v>
          </cell>
          <cell r="K52">
            <v>1700</v>
          </cell>
          <cell r="L52">
            <v>11840</v>
          </cell>
          <cell r="M52">
            <v>14400</v>
          </cell>
          <cell r="N52">
            <v>1790</v>
          </cell>
          <cell r="O52">
            <v>2140</v>
          </cell>
          <cell r="P52">
            <v>1450</v>
          </cell>
          <cell r="Q52">
            <v>1785</v>
          </cell>
          <cell r="R52">
            <v>940</v>
          </cell>
          <cell r="S52">
            <v>6295</v>
          </cell>
          <cell r="T52">
            <v>11965</v>
          </cell>
          <cell r="U52">
            <v>1800</v>
          </cell>
          <cell r="V52">
            <v>1540</v>
          </cell>
          <cell r="W52">
            <v>1130</v>
          </cell>
          <cell r="X52">
            <v>1185</v>
          </cell>
          <cell r="Y52">
            <v>760</v>
          </cell>
          <cell r="Z52">
            <v>5545</v>
          </cell>
        </row>
        <row r="53">
          <cell r="C53">
            <v>457</v>
          </cell>
          <cell r="D53" t="str">
            <v xml:space="preserve">Leer                   </v>
          </cell>
          <cell r="E53">
            <v>2022</v>
          </cell>
          <cell r="F53">
            <v>18385</v>
          </cell>
          <cell r="G53">
            <v>3210</v>
          </cell>
          <cell r="H53">
            <v>3205</v>
          </cell>
          <cell r="I53">
            <v>1985</v>
          </cell>
          <cell r="J53">
            <v>3210</v>
          </cell>
          <cell r="K53">
            <v>1370</v>
          </cell>
          <cell r="L53">
            <v>5405</v>
          </cell>
          <cell r="M53">
            <v>9980</v>
          </cell>
          <cell r="N53">
            <v>1500</v>
          </cell>
          <cell r="O53">
            <v>1780</v>
          </cell>
          <cell r="P53">
            <v>1135</v>
          </cell>
          <cell r="Q53">
            <v>1935</v>
          </cell>
          <cell r="R53">
            <v>795</v>
          </cell>
          <cell r="S53">
            <v>2835</v>
          </cell>
          <cell r="T53">
            <v>8405</v>
          </cell>
          <cell r="U53">
            <v>1705</v>
          </cell>
          <cell r="V53">
            <v>1430</v>
          </cell>
          <cell r="W53">
            <v>855</v>
          </cell>
          <cell r="X53">
            <v>1275</v>
          </cell>
          <cell r="Y53">
            <v>575</v>
          </cell>
          <cell r="Z53">
            <v>2565</v>
          </cell>
        </row>
        <row r="54">
          <cell r="C54">
            <v>458</v>
          </cell>
          <cell r="D54" t="str">
            <v xml:space="preserve">Oldenburg              </v>
          </cell>
          <cell r="E54">
            <v>2022</v>
          </cell>
          <cell r="F54">
            <v>14785</v>
          </cell>
          <cell r="G54">
            <v>2455</v>
          </cell>
          <cell r="H54">
            <v>2855</v>
          </cell>
          <cell r="I54">
            <v>1825</v>
          </cell>
          <cell r="J54">
            <v>2615</v>
          </cell>
          <cell r="K54">
            <v>1215</v>
          </cell>
          <cell r="L54">
            <v>3820</v>
          </cell>
          <cell r="M54">
            <v>7825</v>
          </cell>
          <cell r="N54">
            <v>1185</v>
          </cell>
          <cell r="O54">
            <v>1535</v>
          </cell>
          <cell r="P54">
            <v>1000</v>
          </cell>
          <cell r="Q54">
            <v>1465</v>
          </cell>
          <cell r="R54">
            <v>675</v>
          </cell>
          <cell r="S54">
            <v>1970</v>
          </cell>
          <cell r="T54">
            <v>6960</v>
          </cell>
          <cell r="U54">
            <v>1270</v>
          </cell>
          <cell r="V54">
            <v>1320</v>
          </cell>
          <cell r="W54">
            <v>825</v>
          </cell>
          <cell r="X54">
            <v>1150</v>
          </cell>
          <cell r="Y54">
            <v>545</v>
          </cell>
          <cell r="Z54">
            <v>1850</v>
          </cell>
        </row>
        <row r="55">
          <cell r="C55">
            <v>459</v>
          </cell>
          <cell r="D55" t="str">
            <v xml:space="preserve">Osnabrück              </v>
          </cell>
          <cell r="E55">
            <v>2022</v>
          </cell>
          <cell r="F55">
            <v>41195</v>
          </cell>
          <cell r="G55">
            <v>7275</v>
          </cell>
          <cell r="H55">
            <v>6670</v>
          </cell>
          <cell r="I55">
            <v>4590</v>
          </cell>
          <cell r="J55">
            <v>5280</v>
          </cell>
          <cell r="K55">
            <v>3035</v>
          </cell>
          <cell r="L55">
            <v>14345</v>
          </cell>
          <cell r="M55">
            <v>21575</v>
          </cell>
          <cell r="N55">
            <v>3285</v>
          </cell>
          <cell r="O55">
            <v>3575</v>
          </cell>
          <cell r="P55">
            <v>2535</v>
          </cell>
          <cell r="Q55">
            <v>2975</v>
          </cell>
          <cell r="R55">
            <v>1645</v>
          </cell>
          <cell r="S55">
            <v>7555</v>
          </cell>
          <cell r="T55">
            <v>19620</v>
          </cell>
          <cell r="U55">
            <v>3990</v>
          </cell>
          <cell r="V55">
            <v>3095</v>
          </cell>
          <cell r="W55">
            <v>2050</v>
          </cell>
          <cell r="X55">
            <v>2305</v>
          </cell>
          <cell r="Y55">
            <v>1385</v>
          </cell>
          <cell r="Z55">
            <v>6790</v>
          </cell>
        </row>
        <row r="56">
          <cell r="C56">
            <v>460</v>
          </cell>
          <cell r="D56" t="str">
            <v xml:space="preserve">Vechta                 </v>
          </cell>
          <cell r="E56">
            <v>2022</v>
          </cell>
          <cell r="F56">
            <v>24500</v>
          </cell>
          <cell r="G56">
            <v>3715</v>
          </cell>
          <cell r="H56">
            <v>3950</v>
          </cell>
          <cell r="I56">
            <v>2790</v>
          </cell>
          <cell r="J56">
            <v>4365</v>
          </cell>
          <cell r="K56">
            <v>2045</v>
          </cell>
          <cell r="L56">
            <v>7635</v>
          </cell>
          <cell r="M56">
            <v>12755</v>
          </cell>
          <cell r="N56">
            <v>1645</v>
          </cell>
          <cell r="O56">
            <v>2040</v>
          </cell>
          <cell r="P56">
            <v>1410</v>
          </cell>
          <cell r="Q56">
            <v>2475</v>
          </cell>
          <cell r="R56">
            <v>1110</v>
          </cell>
          <cell r="S56">
            <v>4070</v>
          </cell>
          <cell r="T56">
            <v>11745</v>
          </cell>
          <cell r="U56">
            <v>2070</v>
          </cell>
          <cell r="V56">
            <v>1910</v>
          </cell>
          <cell r="W56">
            <v>1375</v>
          </cell>
          <cell r="X56">
            <v>1890</v>
          </cell>
          <cell r="Y56">
            <v>935</v>
          </cell>
          <cell r="Z56">
            <v>3565</v>
          </cell>
        </row>
        <row r="57">
          <cell r="C57">
            <v>461</v>
          </cell>
          <cell r="D57" t="str">
            <v xml:space="preserve">Wesermarsch            </v>
          </cell>
          <cell r="E57">
            <v>2022</v>
          </cell>
          <cell r="F57">
            <v>9565</v>
          </cell>
          <cell r="G57">
            <v>1850</v>
          </cell>
          <cell r="H57">
            <v>1325</v>
          </cell>
          <cell r="I57">
            <v>910</v>
          </cell>
          <cell r="J57">
            <v>1615</v>
          </cell>
          <cell r="K57">
            <v>610</v>
          </cell>
          <cell r="L57">
            <v>3250</v>
          </cell>
          <cell r="M57">
            <v>5070</v>
          </cell>
          <cell r="N57">
            <v>845</v>
          </cell>
          <cell r="O57">
            <v>735</v>
          </cell>
          <cell r="P57">
            <v>490</v>
          </cell>
          <cell r="Q57">
            <v>935</v>
          </cell>
          <cell r="R57">
            <v>335</v>
          </cell>
          <cell r="S57">
            <v>1730</v>
          </cell>
          <cell r="T57">
            <v>4495</v>
          </cell>
          <cell r="U57">
            <v>1005</v>
          </cell>
          <cell r="V57">
            <v>595</v>
          </cell>
          <cell r="W57">
            <v>420</v>
          </cell>
          <cell r="X57">
            <v>680</v>
          </cell>
          <cell r="Y57">
            <v>275</v>
          </cell>
          <cell r="Z57">
            <v>1520</v>
          </cell>
        </row>
        <row r="58">
          <cell r="C58">
            <v>462</v>
          </cell>
          <cell r="D58" t="str">
            <v xml:space="preserve">Wittmund               </v>
          </cell>
          <cell r="E58">
            <v>2022</v>
          </cell>
          <cell r="F58">
            <v>4250</v>
          </cell>
          <cell r="G58">
            <v>1245</v>
          </cell>
          <cell r="H58">
            <v>840</v>
          </cell>
          <cell r="I58">
            <v>380</v>
          </cell>
          <cell r="J58">
            <v>575</v>
          </cell>
          <cell r="K58">
            <v>230</v>
          </cell>
          <cell r="L58">
            <v>985</v>
          </cell>
          <cell r="M58">
            <v>2115</v>
          </cell>
          <cell r="N58">
            <v>545</v>
          </cell>
          <cell r="O58">
            <v>435</v>
          </cell>
          <cell r="P58">
            <v>195</v>
          </cell>
          <cell r="Q58">
            <v>325</v>
          </cell>
          <cell r="R58">
            <v>130</v>
          </cell>
          <cell r="S58">
            <v>485</v>
          </cell>
          <cell r="T58">
            <v>2135</v>
          </cell>
          <cell r="U58">
            <v>705</v>
          </cell>
          <cell r="V58">
            <v>405</v>
          </cell>
          <cell r="W58">
            <v>185</v>
          </cell>
          <cell r="X58">
            <v>250</v>
          </cell>
          <cell r="Y58">
            <v>100</v>
          </cell>
          <cell r="Z58">
            <v>495</v>
          </cell>
        </row>
      </sheetData>
      <sheetData sheetId="4"/>
      <sheetData sheetId="5">
        <row r="4">
          <cell r="H4">
            <v>31265</v>
          </cell>
          <cell r="I4">
            <v>1670</v>
          </cell>
          <cell r="J4">
            <v>5500</v>
          </cell>
          <cell r="K4">
            <v>3850</v>
          </cell>
          <cell r="L4">
            <v>4615</v>
          </cell>
          <cell r="M4">
            <v>2130</v>
          </cell>
          <cell r="N4">
            <v>13500</v>
          </cell>
        </row>
        <row r="5">
          <cell r="H5">
            <v>16685</v>
          </cell>
          <cell r="I5">
            <v>920</v>
          </cell>
          <cell r="J5">
            <v>2940</v>
          </cell>
          <cell r="K5">
            <v>2095</v>
          </cell>
          <cell r="L5">
            <v>2840</v>
          </cell>
          <cell r="M5">
            <v>1160</v>
          </cell>
          <cell r="N5">
            <v>6730</v>
          </cell>
        </row>
        <row r="6">
          <cell r="H6">
            <v>14580</v>
          </cell>
          <cell r="I6">
            <v>750</v>
          </cell>
          <cell r="J6">
            <v>2560</v>
          </cell>
          <cell r="K6">
            <v>1755</v>
          </cell>
          <cell r="L6">
            <v>1775</v>
          </cell>
          <cell r="M6">
            <v>970</v>
          </cell>
          <cell r="N6">
            <v>6770</v>
          </cell>
        </row>
        <row r="7">
          <cell r="H7">
            <v>21720</v>
          </cell>
          <cell r="I7">
            <v>1100</v>
          </cell>
          <cell r="J7">
            <v>3650</v>
          </cell>
          <cell r="K7">
            <v>3540</v>
          </cell>
          <cell r="L7">
            <v>4595</v>
          </cell>
          <cell r="M7">
            <v>890</v>
          </cell>
          <cell r="N7">
            <v>7950</v>
          </cell>
        </row>
        <row r="8">
          <cell r="H8">
            <v>11575</v>
          </cell>
          <cell r="I8">
            <v>560</v>
          </cell>
          <cell r="J8">
            <v>1920</v>
          </cell>
          <cell r="K8">
            <v>1775</v>
          </cell>
          <cell r="L8">
            <v>2845</v>
          </cell>
          <cell r="M8">
            <v>515</v>
          </cell>
          <cell r="N8">
            <v>3965</v>
          </cell>
        </row>
        <row r="9">
          <cell r="H9">
            <v>10145</v>
          </cell>
          <cell r="I9">
            <v>540</v>
          </cell>
          <cell r="J9">
            <v>1730</v>
          </cell>
          <cell r="K9">
            <v>1765</v>
          </cell>
          <cell r="L9">
            <v>1750</v>
          </cell>
          <cell r="M9">
            <v>375</v>
          </cell>
          <cell r="N9">
            <v>3985</v>
          </cell>
        </row>
        <row r="10">
          <cell r="H10">
            <v>20990</v>
          </cell>
          <cell r="I10">
            <v>1200</v>
          </cell>
          <cell r="J10">
            <v>3740</v>
          </cell>
          <cell r="K10">
            <v>2335</v>
          </cell>
          <cell r="L10">
            <v>3455</v>
          </cell>
          <cell r="M10">
            <v>1360</v>
          </cell>
          <cell r="N10">
            <v>8900</v>
          </cell>
        </row>
        <row r="11">
          <cell r="H11">
            <v>11350</v>
          </cell>
          <cell r="I11">
            <v>655</v>
          </cell>
          <cell r="J11">
            <v>1960</v>
          </cell>
          <cell r="K11">
            <v>1250</v>
          </cell>
          <cell r="L11">
            <v>2070</v>
          </cell>
          <cell r="M11">
            <v>755</v>
          </cell>
          <cell r="N11">
            <v>4655</v>
          </cell>
        </row>
        <row r="12">
          <cell r="H12">
            <v>9640</v>
          </cell>
          <cell r="I12">
            <v>545</v>
          </cell>
          <cell r="J12">
            <v>1780</v>
          </cell>
          <cell r="K12">
            <v>1080</v>
          </cell>
          <cell r="L12">
            <v>1385</v>
          </cell>
          <cell r="M12">
            <v>605</v>
          </cell>
          <cell r="N12">
            <v>4245</v>
          </cell>
        </row>
        <row r="13">
          <cell r="H13">
            <v>13625</v>
          </cell>
          <cell r="I13">
            <v>785</v>
          </cell>
          <cell r="J13">
            <v>2580</v>
          </cell>
          <cell r="K13">
            <v>1990</v>
          </cell>
          <cell r="L13">
            <v>1725</v>
          </cell>
          <cell r="M13">
            <v>755</v>
          </cell>
          <cell r="N13">
            <v>5785</v>
          </cell>
        </row>
        <row r="14">
          <cell r="H14">
            <v>7225</v>
          </cell>
          <cell r="I14">
            <v>395</v>
          </cell>
          <cell r="J14">
            <v>1395</v>
          </cell>
          <cell r="K14">
            <v>1160</v>
          </cell>
          <cell r="L14">
            <v>1005</v>
          </cell>
          <cell r="M14">
            <v>410</v>
          </cell>
          <cell r="N14">
            <v>2855</v>
          </cell>
        </row>
        <row r="15">
          <cell r="H15">
            <v>6400</v>
          </cell>
          <cell r="I15">
            <v>390</v>
          </cell>
          <cell r="J15">
            <v>1185</v>
          </cell>
          <cell r="K15">
            <v>830</v>
          </cell>
          <cell r="L15">
            <v>715</v>
          </cell>
          <cell r="M15">
            <v>345</v>
          </cell>
          <cell r="N15">
            <v>2935</v>
          </cell>
        </row>
        <row r="16">
          <cell r="H16">
            <v>13915</v>
          </cell>
          <cell r="I16">
            <v>1330</v>
          </cell>
          <cell r="J16">
            <v>2735</v>
          </cell>
          <cell r="K16">
            <v>2365</v>
          </cell>
          <cell r="L16">
            <v>2315</v>
          </cell>
          <cell r="M16">
            <v>655</v>
          </cell>
          <cell r="N16">
            <v>4515</v>
          </cell>
        </row>
        <row r="17">
          <cell r="H17">
            <v>7800</v>
          </cell>
          <cell r="I17">
            <v>860</v>
          </cell>
          <cell r="J17">
            <v>1555</v>
          </cell>
          <cell r="K17">
            <v>1295</v>
          </cell>
          <cell r="L17">
            <v>1385</v>
          </cell>
          <cell r="M17">
            <v>365</v>
          </cell>
          <cell r="N17">
            <v>2335</v>
          </cell>
        </row>
        <row r="18">
          <cell r="H18">
            <v>6115</v>
          </cell>
          <cell r="I18">
            <v>470</v>
          </cell>
          <cell r="J18">
            <v>1175</v>
          </cell>
          <cell r="K18">
            <v>1070</v>
          </cell>
          <cell r="L18">
            <v>930</v>
          </cell>
          <cell r="M18">
            <v>290</v>
          </cell>
          <cell r="N18">
            <v>2180</v>
          </cell>
        </row>
        <row r="19">
          <cell r="H19">
            <v>7070</v>
          </cell>
          <cell r="I19">
            <v>505</v>
          </cell>
          <cell r="J19">
            <v>1155</v>
          </cell>
          <cell r="K19">
            <v>855</v>
          </cell>
          <cell r="L19">
            <v>1280</v>
          </cell>
          <cell r="M19">
            <v>475</v>
          </cell>
          <cell r="N19">
            <v>2800</v>
          </cell>
        </row>
        <row r="20">
          <cell r="H20">
            <v>3840</v>
          </cell>
          <cell r="I20">
            <v>270</v>
          </cell>
          <cell r="J20">
            <v>610</v>
          </cell>
          <cell r="K20">
            <v>470</v>
          </cell>
          <cell r="L20">
            <v>775</v>
          </cell>
          <cell r="M20">
            <v>255</v>
          </cell>
          <cell r="N20">
            <v>1460</v>
          </cell>
        </row>
        <row r="21">
          <cell r="H21">
            <v>3235</v>
          </cell>
          <cell r="I21">
            <v>240</v>
          </cell>
          <cell r="J21">
            <v>545</v>
          </cell>
          <cell r="K21">
            <v>385</v>
          </cell>
          <cell r="L21">
            <v>505</v>
          </cell>
          <cell r="M21">
            <v>220</v>
          </cell>
          <cell r="N21">
            <v>1340</v>
          </cell>
        </row>
        <row r="22">
          <cell r="H22">
            <v>9585</v>
          </cell>
          <cell r="I22">
            <v>630</v>
          </cell>
          <cell r="J22">
            <v>1690</v>
          </cell>
          <cell r="K22">
            <v>1245</v>
          </cell>
          <cell r="L22">
            <v>1780</v>
          </cell>
          <cell r="M22">
            <v>535</v>
          </cell>
          <cell r="N22">
            <v>3700</v>
          </cell>
        </row>
        <row r="23">
          <cell r="H23">
            <v>4995</v>
          </cell>
          <cell r="I23">
            <v>315</v>
          </cell>
          <cell r="J23">
            <v>910</v>
          </cell>
          <cell r="K23">
            <v>650</v>
          </cell>
          <cell r="L23">
            <v>1035</v>
          </cell>
          <cell r="M23">
            <v>265</v>
          </cell>
          <cell r="N23">
            <v>1820</v>
          </cell>
        </row>
        <row r="24">
          <cell r="H24">
            <v>4590</v>
          </cell>
          <cell r="I24">
            <v>310</v>
          </cell>
          <cell r="J24">
            <v>785</v>
          </cell>
          <cell r="K24">
            <v>595</v>
          </cell>
          <cell r="L24">
            <v>745</v>
          </cell>
          <cell r="M24">
            <v>275</v>
          </cell>
          <cell r="N24">
            <v>1880</v>
          </cell>
        </row>
        <row r="25">
          <cell r="H25">
            <v>12765</v>
          </cell>
          <cell r="I25">
            <v>1080</v>
          </cell>
          <cell r="J25">
            <v>2060</v>
          </cell>
          <cell r="K25">
            <v>1750</v>
          </cell>
          <cell r="L25">
            <v>2235</v>
          </cell>
          <cell r="M25">
            <v>685</v>
          </cell>
          <cell r="N25">
            <v>4955</v>
          </cell>
        </row>
        <row r="26">
          <cell r="H26">
            <v>6720</v>
          </cell>
          <cell r="I26">
            <v>595</v>
          </cell>
          <cell r="J26">
            <v>1110</v>
          </cell>
          <cell r="K26">
            <v>890</v>
          </cell>
          <cell r="L26">
            <v>1315</v>
          </cell>
          <cell r="M26">
            <v>365</v>
          </cell>
          <cell r="N26">
            <v>2445</v>
          </cell>
        </row>
        <row r="27">
          <cell r="H27">
            <v>6045</v>
          </cell>
          <cell r="I27">
            <v>485</v>
          </cell>
          <cell r="J27">
            <v>950</v>
          </cell>
          <cell r="K27">
            <v>855</v>
          </cell>
          <cell r="L27">
            <v>920</v>
          </cell>
          <cell r="M27">
            <v>320</v>
          </cell>
          <cell r="N27">
            <v>2510</v>
          </cell>
        </row>
        <row r="28">
          <cell r="H28">
            <v>8110</v>
          </cell>
          <cell r="I28">
            <v>400</v>
          </cell>
          <cell r="J28">
            <v>1335</v>
          </cell>
          <cell r="K28">
            <v>1115</v>
          </cell>
          <cell r="L28">
            <v>1635</v>
          </cell>
          <cell r="M28">
            <v>475</v>
          </cell>
          <cell r="N28">
            <v>3150</v>
          </cell>
        </row>
        <row r="29">
          <cell r="H29">
            <v>4270</v>
          </cell>
          <cell r="I29">
            <v>210</v>
          </cell>
          <cell r="J29">
            <v>675</v>
          </cell>
          <cell r="K29">
            <v>625</v>
          </cell>
          <cell r="L29">
            <v>955</v>
          </cell>
          <cell r="M29">
            <v>260</v>
          </cell>
          <cell r="N29">
            <v>1550</v>
          </cell>
        </row>
        <row r="30">
          <cell r="H30">
            <v>3840</v>
          </cell>
          <cell r="I30">
            <v>190</v>
          </cell>
          <cell r="J30">
            <v>660</v>
          </cell>
          <cell r="K30">
            <v>495</v>
          </cell>
          <cell r="L30">
            <v>680</v>
          </cell>
          <cell r="M30">
            <v>215</v>
          </cell>
          <cell r="N30">
            <v>1595</v>
          </cell>
        </row>
        <row r="31">
          <cell r="H31">
            <v>33150</v>
          </cell>
          <cell r="I31">
            <v>2535</v>
          </cell>
          <cell r="J31">
            <v>6610</v>
          </cell>
          <cell r="K31">
            <v>4555</v>
          </cell>
          <cell r="L31">
            <v>5245</v>
          </cell>
          <cell r="M31">
            <v>1985</v>
          </cell>
          <cell r="N31">
            <v>12220</v>
          </cell>
        </row>
        <row r="32">
          <cell r="H32">
            <v>17030</v>
          </cell>
          <cell r="I32">
            <v>1275</v>
          </cell>
          <cell r="J32">
            <v>3290</v>
          </cell>
          <cell r="K32">
            <v>2295</v>
          </cell>
          <cell r="L32">
            <v>3130</v>
          </cell>
          <cell r="M32">
            <v>1020</v>
          </cell>
          <cell r="N32">
            <v>6025</v>
          </cell>
        </row>
        <row r="33">
          <cell r="H33">
            <v>16115</v>
          </cell>
          <cell r="I33">
            <v>1260</v>
          </cell>
          <cell r="J33">
            <v>3315</v>
          </cell>
          <cell r="K33">
            <v>2260</v>
          </cell>
          <cell r="L33">
            <v>2115</v>
          </cell>
          <cell r="M33">
            <v>965</v>
          </cell>
          <cell r="N33">
            <v>6195</v>
          </cell>
        </row>
        <row r="34">
          <cell r="H34">
            <v>172190</v>
          </cell>
          <cell r="I34">
            <v>11245</v>
          </cell>
          <cell r="J34">
            <v>31050</v>
          </cell>
          <cell r="K34">
            <v>23600</v>
          </cell>
          <cell r="L34">
            <v>28885</v>
          </cell>
          <cell r="M34">
            <v>9945</v>
          </cell>
          <cell r="N34">
            <v>67470</v>
          </cell>
        </row>
        <row r="35">
          <cell r="H35">
            <v>91485</v>
          </cell>
          <cell r="I35">
            <v>6055</v>
          </cell>
          <cell r="J35">
            <v>16360</v>
          </cell>
          <cell r="K35">
            <v>12510</v>
          </cell>
          <cell r="L35">
            <v>17355</v>
          </cell>
          <cell r="M35">
            <v>5365</v>
          </cell>
          <cell r="N35">
            <v>33835</v>
          </cell>
        </row>
        <row r="36">
          <cell r="H36">
            <v>80705</v>
          </cell>
          <cell r="I36">
            <v>5190</v>
          </cell>
          <cell r="J36">
            <v>14685</v>
          </cell>
          <cell r="K36">
            <v>11085</v>
          </cell>
          <cell r="L36">
            <v>11530</v>
          </cell>
          <cell r="M36">
            <v>4575</v>
          </cell>
          <cell r="N36">
            <v>33635</v>
          </cell>
        </row>
        <row r="37">
          <cell r="H37">
            <v>196980</v>
          </cell>
          <cell r="I37">
            <v>10125</v>
          </cell>
          <cell r="J37">
            <v>29070</v>
          </cell>
          <cell r="K37">
            <v>24170</v>
          </cell>
          <cell r="L37">
            <v>32620</v>
          </cell>
          <cell r="M37">
            <v>13595</v>
          </cell>
          <cell r="N37">
            <v>87405</v>
          </cell>
        </row>
        <row r="38">
          <cell r="H38">
            <v>104215</v>
          </cell>
          <cell r="I38">
            <v>5585</v>
          </cell>
          <cell r="J38">
            <v>15310</v>
          </cell>
          <cell r="K38">
            <v>12845</v>
          </cell>
          <cell r="L38">
            <v>19735</v>
          </cell>
          <cell r="M38">
            <v>7410</v>
          </cell>
          <cell r="N38">
            <v>43335</v>
          </cell>
        </row>
        <row r="39">
          <cell r="H39">
            <v>92765</v>
          </cell>
          <cell r="I39">
            <v>4540</v>
          </cell>
          <cell r="J39">
            <v>13760</v>
          </cell>
          <cell r="K39">
            <v>11325</v>
          </cell>
          <cell r="L39">
            <v>12885</v>
          </cell>
          <cell r="M39">
            <v>6185</v>
          </cell>
          <cell r="N39">
            <v>44075</v>
          </cell>
        </row>
        <row r="40">
          <cell r="H40">
            <v>115925</v>
          </cell>
          <cell r="I40">
            <v>3450</v>
          </cell>
          <cell r="J40">
            <v>17325</v>
          </cell>
          <cell r="K40">
            <v>13890</v>
          </cell>
          <cell r="L40">
            <v>18200</v>
          </cell>
          <cell r="M40">
            <v>8750</v>
          </cell>
          <cell r="N40">
            <v>54305</v>
          </cell>
        </row>
        <row r="41">
          <cell r="H41">
            <v>61275</v>
          </cell>
          <cell r="I41">
            <v>1830</v>
          </cell>
          <cell r="J41">
            <v>9105</v>
          </cell>
          <cell r="K41">
            <v>7470</v>
          </cell>
          <cell r="L41">
            <v>11270</v>
          </cell>
          <cell r="M41">
            <v>4765</v>
          </cell>
          <cell r="N41">
            <v>26835</v>
          </cell>
        </row>
        <row r="42">
          <cell r="H42">
            <v>54650</v>
          </cell>
          <cell r="I42">
            <v>1620</v>
          </cell>
          <cell r="J42">
            <v>8220</v>
          </cell>
          <cell r="K42">
            <v>6425</v>
          </cell>
          <cell r="L42">
            <v>6925</v>
          </cell>
          <cell r="M42">
            <v>3990</v>
          </cell>
          <cell r="N42">
            <v>27470</v>
          </cell>
        </row>
        <row r="43">
          <cell r="H43">
            <v>81055</v>
          </cell>
          <cell r="I43">
            <v>6675</v>
          </cell>
          <cell r="J43">
            <v>11745</v>
          </cell>
          <cell r="K43">
            <v>10280</v>
          </cell>
          <cell r="L43">
            <v>14420</v>
          </cell>
          <cell r="M43">
            <v>4845</v>
          </cell>
          <cell r="N43">
            <v>33100</v>
          </cell>
        </row>
        <row r="44">
          <cell r="H44">
            <v>42940</v>
          </cell>
          <cell r="I44">
            <v>3755</v>
          </cell>
          <cell r="J44">
            <v>6205</v>
          </cell>
          <cell r="K44">
            <v>5375</v>
          </cell>
          <cell r="L44">
            <v>8465</v>
          </cell>
          <cell r="M44">
            <v>2645</v>
          </cell>
          <cell r="N44">
            <v>16500</v>
          </cell>
        </row>
        <row r="45">
          <cell r="H45">
            <v>38115</v>
          </cell>
          <cell r="I45">
            <v>2920</v>
          </cell>
          <cell r="J45">
            <v>5540</v>
          </cell>
          <cell r="K45">
            <v>4900</v>
          </cell>
          <cell r="L45">
            <v>5960</v>
          </cell>
          <cell r="M45">
            <v>2195</v>
          </cell>
          <cell r="N45">
            <v>16605</v>
          </cell>
        </row>
        <row r="46">
          <cell r="H46">
            <v>20590</v>
          </cell>
          <cell r="I46">
            <v>1470</v>
          </cell>
          <cell r="J46">
            <v>3740</v>
          </cell>
          <cell r="K46">
            <v>3180</v>
          </cell>
          <cell r="L46">
            <v>3655</v>
          </cell>
          <cell r="M46">
            <v>1815</v>
          </cell>
          <cell r="N46">
            <v>6735</v>
          </cell>
        </row>
        <row r="47">
          <cell r="H47">
            <v>10885</v>
          </cell>
          <cell r="I47">
            <v>800</v>
          </cell>
          <cell r="J47">
            <v>1985</v>
          </cell>
          <cell r="K47">
            <v>1685</v>
          </cell>
          <cell r="L47">
            <v>2060</v>
          </cell>
          <cell r="M47">
            <v>995</v>
          </cell>
          <cell r="N47">
            <v>3355</v>
          </cell>
        </row>
        <row r="48">
          <cell r="H48">
            <v>9705</v>
          </cell>
          <cell r="I48">
            <v>670</v>
          </cell>
          <cell r="J48">
            <v>1750</v>
          </cell>
          <cell r="K48">
            <v>1490</v>
          </cell>
          <cell r="L48">
            <v>1595</v>
          </cell>
          <cell r="M48">
            <v>815</v>
          </cell>
          <cell r="N48">
            <v>3380</v>
          </cell>
        </row>
        <row r="49">
          <cell r="H49">
            <v>18305</v>
          </cell>
          <cell r="I49">
            <v>970</v>
          </cell>
          <cell r="J49">
            <v>2575</v>
          </cell>
          <cell r="K49">
            <v>2440</v>
          </cell>
          <cell r="L49">
            <v>3600</v>
          </cell>
          <cell r="M49">
            <v>930</v>
          </cell>
          <cell r="N49">
            <v>7795</v>
          </cell>
        </row>
        <row r="50">
          <cell r="H50">
            <v>9535</v>
          </cell>
          <cell r="I50">
            <v>490</v>
          </cell>
          <cell r="J50">
            <v>1335</v>
          </cell>
          <cell r="K50">
            <v>1215</v>
          </cell>
          <cell r="L50">
            <v>2105</v>
          </cell>
          <cell r="M50">
            <v>505</v>
          </cell>
          <cell r="N50">
            <v>3875</v>
          </cell>
        </row>
        <row r="51">
          <cell r="H51">
            <v>8770</v>
          </cell>
          <cell r="I51">
            <v>475</v>
          </cell>
          <cell r="J51">
            <v>1240</v>
          </cell>
          <cell r="K51">
            <v>1225</v>
          </cell>
          <cell r="L51">
            <v>1490</v>
          </cell>
          <cell r="M51">
            <v>420</v>
          </cell>
          <cell r="N51">
            <v>3920</v>
          </cell>
        </row>
        <row r="52">
          <cell r="H52">
            <v>26280</v>
          </cell>
          <cell r="I52">
            <v>1655</v>
          </cell>
          <cell r="J52">
            <v>4485</v>
          </cell>
          <cell r="K52">
            <v>3440</v>
          </cell>
          <cell r="L52">
            <v>4795</v>
          </cell>
          <cell r="M52">
            <v>1545</v>
          </cell>
          <cell r="N52">
            <v>10365</v>
          </cell>
        </row>
        <row r="53">
          <cell r="H53">
            <v>14080</v>
          </cell>
          <cell r="I53">
            <v>895</v>
          </cell>
          <cell r="J53">
            <v>2475</v>
          </cell>
          <cell r="K53">
            <v>1870</v>
          </cell>
          <cell r="L53">
            <v>2950</v>
          </cell>
          <cell r="M53">
            <v>825</v>
          </cell>
          <cell r="N53">
            <v>5065</v>
          </cell>
        </row>
        <row r="54">
          <cell r="H54">
            <v>12200</v>
          </cell>
          <cell r="I54">
            <v>760</v>
          </cell>
          <cell r="J54">
            <v>2010</v>
          </cell>
          <cell r="K54">
            <v>1565</v>
          </cell>
          <cell r="L54">
            <v>1845</v>
          </cell>
          <cell r="M54">
            <v>720</v>
          </cell>
          <cell r="N54">
            <v>5295</v>
          </cell>
        </row>
        <row r="55">
          <cell r="H55">
            <v>4755</v>
          </cell>
          <cell r="I55">
            <v>175</v>
          </cell>
          <cell r="J55">
            <v>825</v>
          </cell>
          <cell r="K55">
            <v>580</v>
          </cell>
          <cell r="L55">
            <v>795</v>
          </cell>
          <cell r="M55">
            <v>170</v>
          </cell>
          <cell r="N55">
            <v>2210</v>
          </cell>
        </row>
        <row r="56">
          <cell r="H56">
            <v>2535</v>
          </cell>
          <cell r="I56">
            <v>85</v>
          </cell>
          <cell r="J56">
            <v>420</v>
          </cell>
          <cell r="K56">
            <v>310</v>
          </cell>
          <cell r="L56">
            <v>520</v>
          </cell>
          <cell r="M56">
            <v>75</v>
          </cell>
          <cell r="N56">
            <v>1120</v>
          </cell>
        </row>
        <row r="57">
          <cell r="H57">
            <v>2215</v>
          </cell>
          <cell r="I57">
            <v>90</v>
          </cell>
          <cell r="J57">
            <v>400</v>
          </cell>
          <cell r="K57">
            <v>270</v>
          </cell>
          <cell r="L57">
            <v>275</v>
          </cell>
          <cell r="M57">
            <v>95</v>
          </cell>
          <cell r="N57">
            <v>1090</v>
          </cell>
        </row>
        <row r="58">
          <cell r="H58">
            <v>11150</v>
          </cell>
          <cell r="I58">
            <v>575</v>
          </cell>
          <cell r="J58">
            <v>2065</v>
          </cell>
          <cell r="K58">
            <v>1630</v>
          </cell>
          <cell r="L58">
            <v>2520</v>
          </cell>
          <cell r="M58">
            <v>640</v>
          </cell>
          <cell r="N58">
            <v>3730</v>
          </cell>
        </row>
        <row r="59">
          <cell r="H59">
            <v>5980</v>
          </cell>
          <cell r="I59">
            <v>295</v>
          </cell>
          <cell r="J59">
            <v>1100</v>
          </cell>
          <cell r="K59">
            <v>875</v>
          </cell>
          <cell r="L59">
            <v>1445</v>
          </cell>
          <cell r="M59">
            <v>345</v>
          </cell>
          <cell r="N59">
            <v>1920</v>
          </cell>
        </row>
        <row r="60">
          <cell r="H60">
            <v>5170</v>
          </cell>
          <cell r="I60">
            <v>275</v>
          </cell>
          <cell r="J60">
            <v>965</v>
          </cell>
          <cell r="K60">
            <v>750</v>
          </cell>
          <cell r="L60">
            <v>1075</v>
          </cell>
          <cell r="M60">
            <v>295</v>
          </cell>
          <cell r="N60">
            <v>1810</v>
          </cell>
        </row>
        <row r="61">
          <cell r="H61">
            <v>14965</v>
          </cell>
          <cell r="I61">
            <v>815</v>
          </cell>
          <cell r="J61">
            <v>2350</v>
          </cell>
          <cell r="K61">
            <v>2160</v>
          </cell>
          <cell r="L61">
            <v>2580</v>
          </cell>
          <cell r="M61">
            <v>695</v>
          </cell>
          <cell r="N61">
            <v>6360</v>
          </cell>
        </row>
        <row r="62">
          <cell r="H62">
            <v>7960</v>
          </cell>
          <cell r="I62">
            <v>440</v>
          </cell>
          <cell r="J62">
            <v>1220</v>
          </cell>
          <cell r="K62">
            <v>1225</v>
          </cell>
          <cell r="L62">
            <v>1500</v>
          </cell>
          <cell r="M62">
            <v>370</v>
          </cell>
          <cell r="N62">
            <v>3205</v>
          </cell>
        </row>
        <row r="63">
          <cell r="H63">
            <v>7005</v>
          </cell>
          <cell r="I63">
            <v>380</v>
          </cell>
          <cell r="J63">
            <v>1130</v>
          </cell>
          <cell r="K63">
            <v>935</v>
          </cell>
          <cell r="L63">
            <v>1080</v>
          </cell>
          <cell r="M63">
            <v>320</v>
          </cell>
          <cell r="N63">
            <v>3160</v>
          </cell>
        </row>
        <row r="64">
          <cell r="H64">
            <v>293030</v>
          </cell>
          <cell r="I64">
            <v>15785</v>
          </cell>
          <cell r="J64">
            <v>45105</v>
          </cell>
          <cell r="K64">
            <v>37595</v>
          </cell>
          <cell r="L64">
            <v>50560</v>
          </cell>
          <cell r="M64">
            <v>19385</v>
          </cell>
          <cell r="N64">
            <v>124600</v>
          </cell>
        </row>
        <row r="65">
          <cell r="H65">
            <v>155190</v>
          </cell>
          <cell r="I65">
            <v>8595</v>
          </cell>
          <cell r="J65">
            <v>23845</v>
          </cell>
          <cell r="K65">
            <v>20030</v>
          </cell>
          <cell r="L65">
            <v>30315</v>
          </cell>
          <cell r="M65">
            <v>10530</v>
          </cell>
          <cell r="N65">
            <v>61875</v>
          </cell>
        </row>
        <row r="66">
          <cell r="H66">
            <v>137835</v>
          </cell>
          <cell r="I66">
            <v>7190</v>
          </cell>
          <cell r="J66">
            <v>21255</v>
          </cell>
          <cell r="K66">
            <v>17565</v>
          </cell>
          <cell r="L66">
            <v>20245</v>
          </cell>
          <cell r="M66">
            <v>8855</v>
          </cell>
          <cell r="N66">
            <v>62725</v>
          </cell>
        </row>
        <row r="67">
          <cell r="H67">
            <v>14805</v>
          </cell>
          <cell r="I67">
            <v>1020</v>
          </cell>
          <cell r="J67">
            <v>2210</v>
          </cell>
          <cell r="K67">
            <v>2245</v>
          </cell>
          <cell r="L67">
            <v>3135</v>
          </cell>
          <cell r="M67">
            <v>905</v>
          </cell>
          <cell r="N67">
            <v>5285</v>
          </cell>
        </row>
        <row r="68">
          <cell r="H68">
            <v>7825</v>
          </cell>
          <cell r="I68">
            <v>550</v>
          </cell>
          <cell r="J68">
            <v>1115</v>
          </cell>
          <cell r="K68">
            <v>1180</v>
          </cell>
          <cell r="L68">
            <v>1845</v>
          </cell>
          <cell r="M68">
            <v>470</v>
          </cell>
          <cell r="N68">
            <v>2665</v>
          </cell>
        </row>
        <row r="69">
          <cell r="H69">
            <v>6980</v>
          </cell>
          <cell r="I69">
            <v>470</v>
          </cell>
          <cell r="J69">
            <v>1095</v>
          </cell>
          <cell r="K69">
            <v>1065</v>
          </cell>
          <cell r="L69">
            <v>1295</v>
          </cell>
          <cell r="M69">
            <v>435</v>
          </cell>
          <cell r="N69">
            <v>2620</v>
          </cell>
        </row>
        <row r="70">
          <cell r="H70">
            <v>13655</v>
          </cell>
          <cell r="I70">
            <v>735</v>
          </cell>
          <cell r="J70">
            <v>2020</v>
          </cell>
          <cell r="K70">
            <v>1715</v>
          </cell>
          <cell r="L70">
            <v>2435</v>
          </cell>
          <cell r="M70">
            <v>820</v>
          </cell>
          <cell r="N70">
            <v>5930</v>
          </cell>
        </row>
        <row r="71">
          <cell r="H71">
            <v>7305</v>
          </cell>
          <cell r="I71">
            <v>425</v>
          </cell>
          <cell r="J71">
            <v>1085</v>
          </cell>
          <cell r="K71">
            <v>905</v>
          </cell>
          <cell r="L71">
            <v>1480</v>
          </cell>
          <cell r="M71">
            <v>455</v>
          </cell>
          <cell r="N71">
            <v>2955</v>
          </cell>
        </row>
        <row r="72">
          <cell r="H72">
            <v>6350</v>
          </cell>
          <cell r="I72">
            <v>310</v>
          </cell>
          <cell r="J72">
            <v>935</v>
          </cell>
          <cell r="K72">
            <v>810</v>
          </cell>
          <cell r="L72">
            <v>960</v>
          </cell>
          <cell r="M72">
            <v>370</v>
          </cell>
          <cell r="N72">
            <v>2970</v>
          </cell>
        </row>
        <row r="73">
          <cell r="H73">
            <v>24960</v>
          </cell>
          <cell r="I73">
            <v>2015</v>
          </cell>
          <cell r="J73">
            <v>4795</v>
          </cell>
          <cell r="K73">
            <v>3000</v>
          </cell>
          <cell r="L73">
            <v>3885</v>
          </cell>
          <cell r="M73">
            <v>1510</v>
          </cell>
          <cell r="N73">
            <v>9760</v>
          </cell>
        </row>
        <row r="74">
          <cell r="H74">
            <v>14445</v>
          </cell>
          <cell r="I74">
            <v>1275</v>
          </cell>
          <cell r="J74">
            <v>2890</v>
          </cell>
          <cell r="K74">
            <v>1820</v>
          </cell>
          <cell r="L74">
            <v>2690</v>
          </cell>
          <cell r="M74">
            <v>860</v>
          </cell>
          <cell r="N74">
            <v>4910</v>
          </cell>
        </row>
        <row r="75">
          <cell r="H75">
            <v>10515</v>
          </cell>
          <cell r="I75">
            <v>740</v>
          </cell>
          <cell r="J75">
            <v>1905</v>
          </cell>
          <cell r="K75">
            <v>1175</v>
          </cell>
          <cell r="L75">
            <v>1195</v>
          </cell>
          <cell r="M75">
            <v>650</v>
          </cell>
          <cell r="N75">
            <v>4850</v>
          </cell>
        </row>
        <row r="76">
          <cell r="H76">
            <v>3010</v>
          </cell>
          <cell r="I76">
            <v>275</v>
          </cell>
          <cell r="J76">
            <v>610</v>
          </cell>
          <cell r="K76">
            <v>340</v>
          </cell>
          <cell r="L76">
            <v>645</v>
          </cell>
          <cell r="M76">
            <v>220</v>
          </cell>
          <cell r="N76">
            <v>920</v>
          </cell>
        </row>
        <row r="77">
          <cell r="H77">
            <v>1605</v>
          </cell>
          <cell r="I77">
            <v>140</v>
          </cell>
          <cell r="J77">
            <v>345</v>
          </cell>
          <cell r="K77">
            <v>170</v>
          </cell>
          <cell r="L77">
            <v>355</v>
          </cell>
          <cell r="M77">
            <v>125</v>
          </cell>
          <cell r="N77">
            <v>475</v>
          </cell>
        </row>
        <row r="78">
          <cell r="H78">
            <v>1405</v>
          </cell>
          <cell r="I78">
            <v>135</v>
          </cell>
          <cell r="J78">
            <v>265</v>
          </cell>
          <cell r="K78">
            <v>170</v>
          </cell>
          <cell r="L78">
            <v>290</v>
          </cell>
          <cell r="M78">
            <v>95</v>
          </cell>
          <cell r="N78">
            <v>445</v>
          </cell>
        </row>
        <row r="79">
          <cell r="H79">
            <v>13480</v>
          </cell>
          <cell r="I79">
            <v>1000</v>
          </cell>
          <cell r="J79">
            <v>2145</v>
          </cell>
          <cell r="K79">
            <v>2070</v>
          </cell>
          <cell r="L79">
            <v>3060</v>
          </cell>
          <cell r="M79">
            <v>790</v>
          </cell>
          <cell r="N79">
            <v>4415</v>
          </cell>
        </row>
        <row r="80">
          <cell r="H80">
            <v>7255</v>
          </cell>
          <cell r="I80">
            <v>495</v>
          </cell>
          <cell r="J80">
            <v>1055</v>
          </cell>
          <cell r="K80">
            <v>1090</v>
          </cell>
          <cell r="L80">
            <v>1985</v>
          </cell>
          <cell r="M80">
            <v>430</v>
          </cell>
          <cell r="N80">
            <v>2205</v>
          </cell>
        </row>
        <row r="81">
          <cell r="H81">
            <v>6230</v>
          </cell>
          <cell r="I81">
            <v>505</v>
          </cell>
          <cell r="J81">
            <v>1090</v>
          </cell>
          <cell r="K81">
            <v>980</v>
          </cell>
          <cell r="L81">
            <v>1075</v>
          </cell>
          <cell r="M81">
            <v>365</v>
          </cell>
          <cell r="N81">
            <v>2210</v>
          </cell>
        </row>
        <row r="82">
          <cell r="H82">
            <v>7280</v>
          </cell>
          <cell r="I82">
            <v>385</v>
          </cell>
          <cell r="J82">
            <v>1080</v>
          </cell>
          <cell r="K82">
            <v>795</v>
          </cell>
          <cell r="L82">
            <v>1470</v>
          </cell>
          <cell r="M82">
            <v>450</v>
          </cell>
          <cell r="N82">
            <v>3095</v>
          </cell>
        </row>
        <row r="83">
          <cell r="H83">
            <v>3695</v>
          </cell>
          <cell r="I83">
            <v>195</v>
          </cell>
          <cell r="J83">
            <v>560</v>
          </cell>
          <cell r="K83">
            <v>415</v>
          </cell>
          <cell r="L83">
            <v>825</v>
          </cell>
          <cell r="M83">
            <v>230</v>
          </cell>
          <cell r="N83">
            <v>1465</v>
          </cell>
        </row>
        <row r="84">
          <cell r="H84">
            <v>3585</v>
          </cell>
          <cell r="I84">
            <v>190</v>
          </cell>
          <cell r="J84">
            <v>520</v>
          </cell>
          <cell r="K84">
            <v>380</v>
          </cell>
          <cell r="L84">
            <v>645</v>
          </cell>
          <cell r="M84">
            <v>220</v>
          </cell>
          <cell r="N84">
            <v>1630</v>
          </cell>
        </row>
        <row r="85">
          <cell r="H85">
            <v>12590</v>
          </cell>
          <cell r="I85">
            <v>865</v>
          </cell>
          <cell r="J85">
            <v>2395</v>
          </cell>
          <cell r="K85">
            <v>1660</v>
          </cell>
          <cell r="L85">
            <v>2290</v>
          </cell>
          <cell r="M85">
            <v>745</v>
          </cell>
          <cell r="N85">
            <v>4630</v>
          </cell>
        </row>
        <row r="86">
          <cell r="H86">
            <v>6875</v>
          </cell>
          <cell r="I86">
            <v>480</v>
          </cell>
          <cell r="J86">
            <v>1235</v>
          </cell>
          <cell r="K86">
            <v>895</v>
          </cell>
          <cell r="L86">
            <v>1450</v>
          </cell>
          <cell r="M86">
            <v>400</v>
          </cell>
          <cell r="N86">
            <v>2425</v>
          </cell>
        </row>
        <row r="87">
          <cell r="H87">
            <v>5710</v>
          </cell>
          <cell r="I87">
            <v>385</v>
          </cell>
          <cell r="J87">
            <v>1165</v>
          </cell>
          <cell r="K87">
            <v>770</v>
          </cell>
          <cell r="L87">
            <v>840</v>
          </cell>
          <cell r="M87">
            <v>345</v>
          </cell>
          <cell r="N87">
            <v>2205</v>
          </cell>
        </row>
        <row r="88">
          <cell r="H88">
            <v>13670</v>
          </cell>
          <cell r="I88">
            <v>1520</v>
          </cell>
          <cell r="J88">
            <v>2520</v>
          </cell>
          <cell r="K88">
            <v>1795</v>
          </cell>
          <cell r="L88">
            <v>2325</v>
          </cell>
          <cell r="M88">
            <v>930</v>
          </cell>
          <cell r="N88">
            <v>4580</v>
          </cell>
        </row>
        <row r="89">
          <cell r="H89">
            <v>7455</v>
          </cell>
          <cell r="I89">
            <v>895</v>
          </cell>
          <cell r="J89">
            <v>1375</v>
          </cell>
          <cell r="K89">
            <v>1005</v>
          </cell>
          <cell r="L89">
            <v>1325</v>
          </cell>
          <cell r="M89">
            <v>500</v>
          </cell>
          <cell r="N89">
            <v>2360</v>
          </cell>
        </row>
        <row r="90">
          <cell r="H90">
            <v>6210</v>
          </cell>
          <cell r="I90">
            <v>625</v>
          </cell>
          <cell r="J90">
            <v>1145</v>
          </cell>
          <cell r="K90">
            <v>790</v>
          </cell>
          <cell r="L90">
            <v>1000</v>
          </cell>
          <cell r="M90">
            <v>430</v>
          </cell>
          <cell r="N90">
            <v>2220</v>
          </cell>
        </row>
        <row r="91">
          <cell r="H91">
            <v>20585</v>
          </cell>
          <cell r="I91">
            <v>1260</v>
          </cell>
          <cell r="J91">
            <v>3995</v>
          </cell>
          <cell r="K91">
            <v>3245</v>
          </cell>
          <cell r="L91">
            <v>4195</v>
          </cell>
          <cell r="M91">
            <v>1365</v>
          </cell>
          <cell r="N91">
            <v>6525</v>
          </cell>
        </row>
        <row r="92">
          <cell r="H92">
            <v>11400</v>
          </cell>
          <cell r="I92">
            <v>680</v>
          </cell>
          <cell r="J92">
            <v>2110</v>
          </cell>
          <cell r="K92">
            <v>1760</v>
          </cell>
          <cell r="L92">
            <v>2615</v>
          </cell>
          <cell r="M92">
            <v>810</v>
          </cell>
          <cell r="N92">
            <v>3425</v>
          </cell>
        </row>
        <row r="93">
          <cell r="H93">
            <v>9185</v>
          </cell>
          <cell r="I93">
            <v>580</v>
          </cell>
          <cell r="J93">
            <v>1885</v>
          </cell>
          <cell r="K93">
            <v>1485</v>
          </cell>
          <cell r="L93">
            <v>1580</v>
          </cell>
          <cell r="M93">
            <v>555</v>
          </cell>
          <cell r="N93">
            <v>3100</v>
          </cell>
        </row>
        <row r="94">
          <cell r="H94">
            <v>6380</v>
          </cell>
          <cell r="I94">
            <v>510</v>
          </cell>
          <cell r="J94">
            <v>1285</v>
          </cell>
          <cell r="K94">
            <v>885</v>
          </cell>
          <cell r="L94">
            <v>1345</v>
          </cell>
          <cell r="M94">
            <v>400</v>
          </cell>
          <cell r="N94">
            <v>1955</v>
          </cell>
        </row>
        <row r="95">
          <cell r="H95">
            <v>3340</v>
          </cell>
          <cell r="I95">
            <v>255</v>
          </cell>
          <cell r="J95">
            <v>660</v>
          </cell>
          <cell r="K95">
            <v>440</v>
          </cell>
          <cell r="L95">
            <v>820</v>
          </cell>
          <cell r="M95">
            <v>225</v>
          </cell>
          <cell r="N95">
            <v>940</v>
          </cell>
        </row>
        <row r="96">
          <cell r="H96">
            <v>3040</v>
          </cell>
          <cell r="I96">
            <v>255</v>
          </cell>
          <cell r="J96">
            <v>625</v>
          </cell>
          <cell r="K96">
            <v>440</v>
          </cell>
          <cell r="L96">
            <v>525</v>
          </cell>
          <cell r="M96">
            <v>175</v>
          </cell>
          <cell r="N96">
            <v>1010</v>
          </cell>
        </row>
        <row r="97">
          <cell r="H97">
            <v>12145</v>
          </cell>
          <cell r="I97">
            <v>810</v>
          </cell>
          <cell r="J97">
            <v>1885</v>
          </cell>
          <cell r="K97">
            <v>1565</v>
          </cell>
          <cell r="L97">
            <v>2300</v>
          </cell>
          <cell r="M97">
            <v>655</v>
          </cell>
          <cell r="N97">
            <v>4930</v>
          </cell>
        </row>
        <row r="98">
          <cell r="H98">
            <v>6510</v>
          </cell>
          <cell r="I98">
            <v>450</v>
          </cell>
          <cell r="J98">
            <v>995</v>
          </cell>
          <cell r="K98">
            <v>830</v>
          </cell>
          <cell r="L98">
            <v>1470</v>
          </cell>
          <cell r="M98">
            <v>365</v>
          </cell>
          <cell r="N98">
            <v>2400</v>
          </cell>
        </row>
        <row r="99">
          <cell r="H99">
            <v>5635</v>
          </cell>
          <cell r="I99">
            <v>365</v>
          </cell>
          <cell r="J99">
            <v>890</v>
          </cell>
          <cell r="K99">
            <v>735</v>
          </cell>
          <cell r="L99">
            <v>830</v>
          </cell>
          <cell r="M99">
            <v>290</v>
          </cell>
          <cell r="N99">
            <v>2530</v>
          </cell>
        </row>
        <row r="100">
          <cell r="H100">
            <v>142560</v>
          </cell>
          <cell r="I100">
            <v>10395</v>
          </cell>
          <cell r="J100">
            <v>24940</v>
          </cell>
          <cell r="K100">
            <v>19310</v>
          </cell>
          <cell r="L100">
            <v>27090</v>
          </cell>
          <cell r="M100">
            <v>8795</v>
          </cell>
          <cell r="N100">
            <v>52030</v>
          </cell>
        </row>
        <row r="101">
          <cell r="H101">
            <v>77715</v>
          </cell>
          <cell r="I101">
            <v>5835</v>
          </cell>
          <cell r="J101">
            <v>13415</v>
          </cell>
          <cell r="K101">
            <v>10515</v>
          </cell>
          <cell r="L101">
            <v>16855</v>
          </cell>
          <cell r="M101">
            <v>4865</v>
          </cell>
          <cell r="N101">
            <v>26225</v>
          </cell>
        </row>
        <row r="102">
          <cell r="H102">
            <v>64850</v>
          </cell>
          <cell r="I102">
            <v>4560</v>
          </cell>
          <cell r="J102">
            <v>11525</v>
          </cell>
          <cell r="K102">
            <v>8795</v>
          </cell>
          <cell r="L102">
            <v>10235</v>
          </cell>
          <cell r="M102">
            <v>3930</v>
          </cell>
          <cell r="N102">
            <v>25800</v>
          </cell>
        </row>
        <row r="103">
          <cell r="H103">
            <v>14365</v>
          </cell>
          <cell r="I103">
            <v>770</v>
          </cell>
          <cell r="J103">
            <v>2420</v>
          </cell>
          <cell r="K103">
            <v>2385</v>
          </cell>
          <cell r="L103">
            <v>2980</v>
          </cell>
          <cell r="M103">
            <v>860</v>
          </cell>
          <cell r="N103">
            <v>4950</v>
          </cell>
        </row>
        <row r="104">
          <cell r="H104">
            <v>7530</v>
          </cell>
          <cell r="I104">
            <v>395</v>
          </cell>
          <cell r="J104">
            <v>1235</v>
          </cell>
          <cell r="K104">
            <v>1180</v>
          </cell>
          <cell r="L104">
            <v>1765</v>
          </cell>
          <cell r="M104">
            <v>470</v>
          </cell>
          <cell r="N104">
            <v>2485</v>
          </cell>
        </row>
        <row r="105">
          <cell r="H105">
            <v>6835</v>
          </cell>
          <cell r="I105">
            <v>375</v>
          </cell>
          <cell r="J105">
            <v>1185</v>
          </cell>
          <cell r="K105">
            <v>1210</v>
          </cell>
          <cell r="L105">
            <v>1215</v>
          </cell>
          <cell r="M105">
            <v>385</v>
          </cell>
          <cell r="N105">
            <v>2465</v>
          </cell>
        </row>
        <row r="106">
          <cell r="H106">
            <v>6105</v>
          </cell>
          <cell r="I106">
            <v>380</v>
          </cell>
          <cell r="J106">
            <v>1250</v>
          </cell>
          <cell r="K106">
            <v>1040</v>
          </cell>
          <cell r="L106">
            <v>1370</v>
          </cell>
          <cell r="M106">
            <v>545</v>
          </cell>
          <cell r="N106">
            <v>1520</v>
          </cell>
        </row>
        <row r="107">
          <cell r="H107">
            <v>3540</v>
          </cell>
          <cell r="I107">
            <v>215</v>
          </cell>
          <cell r="J107">
            <v>685</v>
          </cell>
          <cell r="K107">
            <v>620</v>
          </cell>
          <cell r="L107">
            <v>875</v>
          </cell>
          <cell r="M107">
            <v>310</v>
          </cell>
          <cell r="N107">
            <v>830</v>
          </cell>
        </row>
        <row r="108">
          <cell r="H108">
            <v>2565</v>
          </cell>
          <cell r="I108">
            <v>165</v>
          </cell>
          <cell r="J108">
            <v>565</v>
          </cell>
          <cell r="K108">
            <v>420</v>
          </cell>
          <cell r="L108">
            <v>490</v>
          </cell>
          <cell r="M108">
            <v>235</v>
          </cell>
          <cell r="N108">
            <v>690</v>
          </cell>
        </row>
        <row r="109">
          <cell r="H109">
            <v>19760</v>
          </cell>
          <cell r="I109">
            <v>1350</v>
          </cell>
          <cell r="J109">
            <v>3630</v>
          </cell>
          <cell r="K109">
            <v>3355</v>
          </cell>
          <cell r="L109">
            <v>4210</v>
          </cell>
          <cell r="M109">
            <v>1235</v>
          </cell>
          <cell r="N109">
            <v>5980</v>
          </cell>
        </row>
        <row r="110">
          <cell r="H110">
            <v>10260</v>
          </cell>
          <cell r="I110">
            <v>680</v>
          </cell>
          <cell r="J110">
            <v>1820</v>
          </cell>
          <cell r="K110">
            <v>1645</v>
          </cell>
          <cell r="L110">
            <v>2525</v>
          </cell>
          <cell r="M110">
            <v>635</v>
          </cell>
          <cell r="N110">
            <v>2955</v>
          </cell>
        </row>
        <row r="111">
          <cell r="H111">
            <v>9500</v>
          </cell>
          <cell r="I111">
            <v>670</v>
          </cell>
          <cell r="J111">
            <v>1810</v>
          </cell>
          <cell r="K111">
            <v>1710</v>
          </cell>
          <cell r="L111">
            <v>1685</v>
          </cell>
          <cell r="M111">
            <v>600</v>
          </cell>
          <cell r="N111">
            <v>3025</v>
          </cell>
        </row>
        <row r="112">
          <cell r="H112">
            <v>26045</v>
          </cell>
          <cell r="I112">
            <v>1375</v>
          </cell>
          <cell r="J112">
            <v>4370</v>
          </cell>
          <cell r="K112">
            <v>4065</v>
          </cell>
          <cell r="L112">
            <v>4580</v>
          </cell>
          <cell r="M112">
            <v>1595</v>
          </cell>
          <cell r="N112">
            <v>10065</v>
          </cell>
        </row>
        <row r="113">
          <cell r="H113">
            <v>13895</v>
          </cell>
          <cell r="I113">
            <v>645</v>
          </cell>
          <cell r="J113">
            <v>2230</v>
          </cell>
          <cell r="K113">
            <v>2290</v>
          </cell>
          <cell r="L113">
            <v>2815</v>
          </cell>
          <cell r="M113">
            <v>885</v>
          </cell>
          <cell r="N113">
            <v>5025</v>
          </cell>
        </row>
        <row r="114">
          <cell r="H114">
            <v>12150</v>
          </cell>
          <cell r="I114">
            <v>730</v>
          </cell>
          <cell r="J114">
            <v>2135</v>
          </cell>
          <cell r="K114">
            <v>1775</v>
          </cell>
          <cell r="L114">
            <v>1765</v>
          </cell>
          <cell r="M114">
            <v>705</v>
          </cell>
          <cell r="N114">
            <v>5035</v>
          </cell>
        </row>
        <row r="115">
          <cell r="H115">
            <v>9220</v>
          </cell>
          <cell r="I115">
            <v>510</v>
          </cell>
          <cell r="J115">
            <v>1750</v>
          </cell>
          <cell r="K115">
            <v>1780</v>
          </cell>
          <cell r="L115">
            <v>2405</v>
          </cell>
          <cell r="M115">
            <v>480</v>
          </cell>
          <cell r="N115">
            <v>2290</v>
          </cell>
        </row>
        <row r="116">
          <cell r="H116">
            <v>5105</v>
          </cell>
          <cell r="I116">
            <v>275</v>
          </cell>
          <cell r="J116">
            <v>910</v>
          </cell>
          <cell r="K116">
            <v>940</v>
          </cell>
          <cell r="L116">
            <v>1530</v>
          </cell>
          <cell r="M116">
            <v>285</v>
          </cell>
          <cell r="N116">
            <v>1160</v>
          </cell>
        </row>
        <row r="117">
          <cell r="H117">
            <v>4115</v>
          </cell>
          <cell r="I117">
            <v>235</v>
          </cell>
          <cell r="J117">
            <v>840</v>
          </cell>
          <cell r="K117">
            <v>840</v>
          </cell>
          <cell r="L117">
            <v>875</v>
          </cell>
          <cell r="M117">
            <v>195</v>
          </cell>
          <cell r="N117">
            <v>1130</v>
          </cell>
        </row>
        <row r="118">
          <cell r="H118">
            <v>8700</v>
          </cell>
          <cell r="I118">
            <v>415</v>
          </cell>
          <cell r="J118">
            <v>1720</v>
          </cell>
          <cell r="K118">
            <v>1360</v>
          </cell>
          <cell r="L118">
            <v>1875</v>
          </cell>
          <cell r="M118">
            <v>630</v>
          </cell>
          <cell r="N118">
            <v>2700</v>
          </cell>
        </row>
        <row r="119">
          <cell r="H119">
            <v>4610</v>
          </cell>
          <cell r="I119">
            <v>200</v>
          </cell>
          <cell r="J119">
            <v>890</v>
          </cell>
          <cell r="K119">
            <v>695</v>
          </cell>
          <cell r="L119">
            <v>1090</v>
          </cell>
          <cell r="M119">
            <v>365</v>
          </cell>
          <cell r="N119">
            <v>1370</v>
          </cell>
        </row>
        <row r="120">
          <cell r="H120">
            <v>4090</v>
          </cell>
          <cell r="I120">
            <v>215</v>
          </cell>
          <cell r="J120">
            <v>830</v>
          </cell>
          <cell r="K120">
            <v>670</v>
          </cell>
          <cell r="L120">
            <v>785</v>
          </cell>
          <cell r="M120">
            <v>265</v>
          </cell>
          <cell r="N120">
            <v>1330</v>
          </cell>
        </row>
        <row r="121">
          <cell r="H121">
            <v>11805</v>
          </cell>
          <cell r="I121">
            <v>900</v>
          </cell>
          <cell r="J121">
            <v>2210</v>
          </cell>
          <cell r="K121">
            <v>1885</v>
          </cell>
          <cell r="L121">
            <v>2340</v>
          </cell>
          <cell r="M121">
            <v>830</v>
          </cell>
          <cell r="N121">
            <v>3635</v>
          </cell>
        </row>
        <row r="122">
          <cell r="H122">
            <v>6505</v>
          </cell>
          <cell r="I122">
            <v>515</v>
          </cell>
          <cell r="J122">
            <v>1185</v>
          </cell>
          <cell r="K122">
            <v>1035</v>
          </cell>
          <cell r="L122">
            <v>1425</v>
          </cell>
          <cell r="M122">
            <v>475</v>
          </cell>
          <cell r="N122">
            <v>1865</v>
          </cell>
        </row>
        <row r="123">
          <cell r="H123">
            <v>5300</v>
          </cell>
          <cell r="I123">
            <v>385</v>
          </cell>
          <cell r="J123">
            <v>1025</v>
          </cell>
          <cell r="K123">
            <v>850</v>
          </cell>
          <cell r="L123">
            <v>915</v>
          </cell>
          <cell r="M123">
            <v>355</v>
          </cell>
          <cell r="N123">
            <v>1765</v>
          </cell>
        </row>
        <row r="124">
          <cell r="H124">
            <v>22630</v>
          </cell>
          <cell r="I124">
            <v>1975</v>
          </cell>
          <cell r="J124">
            <v>5285</v>
          </cell>
          <cell r="K124">
            <v>3800</v>
          </cell>
          <cell r="L124">
            <v>3870</v>
          </cell>
          <cell r="M124">
            <v>1775</v>
          </cell>
          <cell r="N124">
            <v>5925</v>
          </cell>
        </row>
        <row r="125">
          <cell r="H125">
            <v>12995</v>
          </cell>
          <cell r="I125">
            <v>1165</v>
          </cell>
          <cell r="J125">
            <v>2990</v>
          </cell>
          <cell r="K125">
            <v>2170</v>
          </cell>
          <cell r="L125">
            <v>2285</v>
          </cell>
          <cell r="M125">
            <v>1015</v>
          </cell>
          <cell r="N125">
            <v>3370</v>
          </cell>
        </row>
        <row r="126">
          <cell r="H126">
            <v>9635</v>
          </cell>
          <cell r="I126">
            <v>810</v>
          </cell>
          <cell r="J126">
            <v>2295</v>
          </cell>
          <cell r="K126">
            <v>1630</v>
          </cell>
          <cell r="L126">
            <v>1585</v>
          </cell>
          <cell r="M126">
            <v>760</v>
          </cell>
          <cell r="N126">
            <v>2555</v>
          </cell>
        </row>
        <row r="127">
          <cell r="H127">
            <v>42740</v>
          </cell>
          <cell r="I127">
            <v>4165</v>
          </cell>
          <cell r="J127">
            <v>9465</v>
          </cell>
          <cell r="K127">
            <v>6585</v>
          </cell>
          <cell r="L127">
            <v>6805</v>
          </cell>
          <cell r="M127">
            <v>3170</v>
          </cell>
          <cell r="N127">
            <v>12550</v>
          </cell>
        </row>
        <row r="128">
          <cell r="H128">
            <v>25125</v>
          </cell>
          <cell r="I128">
            <v>2475</v>
          </cell>
          <cell r="J128">
            <v>5530</v>
          </cell>
          <cell r="K128">
            <v>3810</v>
          </cell>
          <cell r="L128">
            <v>4200</v>
          </cell>
          <cell r="M128">
            <v>1950</v>
          </cell>
          <cell r="N128">
            <v>7165</v>
          </cell>
        </row>
        <row r="129">
          <cell r="H129">
            <v>17615</v>
          </cell>
          <cell r="I129">
            <v>1690</v>
          </cell>
          <cell r="J129">
            <v>3940</v>
          </cell>
          <cell r="K129">
            <v>2780</v>
          </cell>
          <cell r="L129">
            <v>2600</v>
          </cell>
          <cell r="M129">
            <v>1220</v>
          </cell>
          <cell r="N129">
            <v>5385</v>
          </cell>
        </row>
        <row r="130">
          <cell r="H130">
            <v>5110</v>
          </cell>
          <cell r="I130">
            <v>350</v>
          </cell>
          <cell r="J130">
            <v>790</v>
          </cell>
          <cell r="K130">
            <v>680</v>
          </cell>
          <cell r="L130">
            <v>1155</v>
          </cell>
          <cell r="M130">
            <v>335</v>
          </cell>
          <cell r="N130">
            <v>1800</v>
          </cell>
        </row>
        <row r="131">
          <cell r="H131">
            <v>2700</v>
          </cell>
          <cell r="I131">
            <v>190</v>
          </cell>
          <cell r="J131">
            <v>410</v>
          </cell>
          <cell r="K131">
            <v>355</v>
          </cell>
          <cell r="L131">
            <v>660</v>
          </cell>
          <cell r="M131">
            <v>180</v>
          </cell>
          <cell r="N131">
            <v>905</v>
          </cell>
        </row>
        <row r="132">
          <cell r="H132">
            <v>2405</v>
          </cell>
          <cell r="I132">
            <v>160</v>
          </cell>
          <cell r="J132">
            <v>380</v>
          </cell>
          <cell r="K132">
            <v>325</v>
          </cell>
          <cell r="L132">
            <v>495</v>
          </cell>
          <cell r="M132">
            <v>155</v>
          </cell>
          <cell r="N132">
            <v>890</v>
          </cell>
        </row>
        <row r="133">
          <cell r="H133">
            <v>23650</v>
          </cell>
          <cell r="I133">
            <v>1395</v>
          </cell>
          <cell r="J133">
            <v>3830</v>
          </cell>
          <cell r="K133">
            <v>2480</v>
          </cell>
          <cell r="L133">
            <v>2875</v>
          </cell>
          <cell r="M133">
            <v>1600</v>
          </cell>
          <cell r="N133">
            <v>11465</v>
          </cell>
        </row>
        <row r="134">
          <cell r="H134">
            <v>13160</v>
          </cell>
          <cell r="I134">
            <v>845</v>
          </cell>
          <cell r="J134">
            <v>2190</v>
          </cell>
          <cell r="K134">
            <v>1405</v>
          </cell>
          <cell r="L134">
            <v>1735</v>
          </cell>
          <cell r="M134">
            <v>860</v>
          </cell>
          <cell r="N134">
            <v>6125</v>
          </cell>
        </row>
        <row r="135">
          <cell r="H135">
            <v>10490</v>
          </cell>
          <cell r="I135">
            <v>550</v>
          </cell>
          <cell r="J135">
            <v>1640</v>
          </cell>
          <cell r="K135">
            <v>1075</v>
          </cell>
          <cell r="L135">
            <v>1140</v>
          </cell>
          <cell r="M135">
            <v>745</v>
          </cell>
          <cell r="N135">
            <v>5340</v>
          </cell>
        </row>
        <row r="136">
          <cell r="H136">
            <v>15790</v>
          </cell>
          <cell r="I136">
            <v>1150</v>
          </cell>
          <cell r="J136">
            <v>3320</v>
          </cell>
          <cell r="K136">
            <v>2275</v>
          </cell>
          <cell r="L136">
            <v>2930</v>
          </cell>
          <cell r="M136">
            <v>1010</v>
          </cell>
          <cell r="N136">
            <v>5100</v>
          </cell>
        </row>
        <row r="137">
          <cell r="H137">
            <v>8835</v>
          </cell>
          <cell r="I137">
            <v>660</v>
          </cell>
          <cell r="J137">
            <v>1865</v>
          </cell>
          <cell r="K137">
            <v>1290</v>
          </cell>
          <cell r="L137">
            <v>1770</v>
          </cell>
          <cell r="M137">
            <v>600</v>
          </cell>
          <cell r="N137">
            <v>2650</v>
          </cell>
        </row>
        <row r="138">
          <cell r="H138">
            <v>6950</v>
          </cell>
          <cell r="I138">
            <v>490</v>
          </cell>
          <cell r="J138">
            <v>1455</v>
          </cell>
          <cell r="K138">
            <v>990</v>
          </cell>
          <cell r="L138">
            <v>1160</v>
          </cell>
          <cell r="M138">
            <v>410</v>
          </cell>
          <cell r="N138">
            <v>2450</v>
          </cell>
        </row>
        <row r="139">
          <cell r="H139">
            <v>13260</v>
          </cell>
          <cell r="I139">
            <v>1205</v>
          </cell>
          <cell r="J139">
            <v>3010</v>
          </cell>
          <cell r="K139">
            <v>2180</v>
          </cell>
          <cell r="L139">
            <v>2385</v>
          </cell>
          <cell r="M139">
            <v>970</v>
          </cell>
          <cell r="N139">
            <v>3510</v>
          </cell>
        </row>
        <row r="140">
          <cell r="H140">
            <v>7230</v>
          </cell>
          <cell r="I140">
            <v>685</v>
          </cell>
          <cell r="J140">
            <v>1660</v>
          </cell>
          <cell r="K140">
            <v>1150</v>
          </cell>
          <cell r="L140">
            <v>1375</v>
          </cell>
          <cell r="M140">
            <v>550</v>
          </cell>
          <cell r="N140">
            <v>1810</v>
          </cell>
        </row>
        <row r="141">
          <cell r="H141">
            <v>6025</v>
          </cell>
          <cell r="I141">
            <v>515</v>
          </cell>
          <cell r="J141">
            <v>1350</v>
          </cell>
          <cell r="K141">
            <v>1030</v>
          </cell>
          <cell r="L141">
            <v>1010</v>
          </cell>
          <cell r="M141">
            <v>425</v>
          </cell>
          <cell r="N141">
            <v>1700</v>
          </cell>
        </row>
        <row r="142">
          <cell r="H142">
            <v>35350</v>
          </cell>
          <cell r="I142">
            <v>2705</v>
          </cell>
          <cell r="J142">
            <v>6970</v>
          </cell>
          <cell r="K142">
            <v>5120</v>
          </cell>
          <cell r="L142">
            <v>4620</v>
          </cell>
          <cell r="M142">
            <v>2380</v>
          </cell>
          <cell r="N142">
            <v>13555</v>
          </cell>
        </row>
        <row r="143">
          <cell r="H143">
            <v>19210</v>
          </cell>
          <cell r="I143">
            <v>1535</v>
          </cell>
          <cell r="J143">
            <v>3765</v>
          </cell>
          <cell r="K143">
            <v>2870</v>
          </cell>
          <cell r="L143">
            <v>2600</v>
          </cell>
          <cell r="M143">
            <v>1320</v>
          </cell>
          <cell r="N143">
            <v>7125</v>
          </cell>
        </row>
        <row r="144">
          <cell r="H144">
            <v>16140</v>
          </cell>
          <cell r="I144">
            <v>1175</v>
          </cell>
          <cell r="J144">
            <v>3205</v>
          </cell>
          <cell r="K144">
            <v>2255</v>
          </cell>
          <cell r="L144">
            <v>2020</v>
          </cell>
          <cell r="M144">
            <v>1060</v>
          </cell>
          <cell r="N144">
            <v>6425</v>
          </cell>
        </row>
        <row r="145">
          <cell r="H145">
            <v>22130</v>
          </cell>
          <cell r="I145">
            <v>1690</v>
          </cell>
          <cell r="J145">
            <v>4255</v>
          </cell>
          <cell r="K145">
            <v>3375</v>
          </cell>
          <cell r="L145">
            <v>4030</v>
          </cell>
          <cell r="M145">
            <v>1720</v>
          </cell>
          <cell r="N145">
            <v>7060</v>
          </cell>
        </row>
        <row r="146">
          <cell r="H146">
            <v>11920</v>
          </cell>
          <cell r="I146">
            <v>890</v>
          </cell>
          <cell r="J146">
            <v>2170</v>
          </cell>
          <cell r="K146">
            <v>1805</v>
          </cell>
          <cell r="L146">
            <v>2340</v>
          </cell>
          <cell r="M146">
            <v>950</v>
          </cell>
          <cell r="N146">
            <v>3760</v>
          </cell>
        </row>
        <row r="147">
          <cell r="H147">
            <v>10210</v>
          </cell>
          <cell r="I147">
            <v>795</v>
          </cell>
          <cell r="J147">
            <v>2085</v>
          </cell>
          <cell r="K147">
            <v>1570</v>
          </cell>
          <cell r="L147">
            <v>1690</v>
          </cell>
          <cell r="M147">
            <v>770</v>
          </cell>
          <cell r="N147">
            <v>3295</v>
          </cell>
        </row>
        <row r="148">
          <cell r="H148">
            <v>7975</v>
          </cell>
          <cell r="I148">
            <v>490</v>
          </cell>
          <cell r="J148">
            <v>1360</v>
          </cell>
          <cell r="K148">
            <v>1045</v>
          </cell>
          <cell r="L148">
            <v>1475</v>
          </cell>
          <cell r="M148">
            <v>395</v>
          </cell>
          <cell r="N148">
            <v>3210</v>
          </cell>
        </row>
        <row r="149">
          <cell r="H149">
            <v>4395</v>
          </cell>
          <cell r="I149">
            <v>285</v>
          </cell>
          <cell r="J149">
            <v>740</v>
          </cell>
          <cell r="K149">
            <v>590</v>
          </cell>
          <cell r="L149">
            <v>850</v>
          </cell>
          <cell r="M149">
            <v>210</v>
          </cell>
          <cell r="N149">
            <v>1720</v>
          </cell>
        </row>
        <row r="150">
          <cell r="H150">
            <v>3580</v>
          </cell>
          <cell r="I150">
            <v>205</v>
          </cell>
          <cell r="J150">
            <v>620</v>
          </cell>
          <cell r="K150">
            <v>455</v>
          </cell>
          <cell r="L150">
            <v>620</v>
          </cell>
          <cell r="M150">
            <v>190</v>
          </cell>
          <cell r="N150">
            <v>1490</v>
          </cell>
        </row>
        <row r="151">
          <cell r="H151">
            <v>3085</v>
          </cell>
          <cell r="I151">
            <v>300</v>
          </cell>
          <cell r="J151">
            <v>770</v>
          </cell>
          <cell r="K151">
            <v>365</v>
          </cell>
          <cell r="L151">
            <v>555</v>
          </cell>
          <cell r="M151">
            <v>180</v>
          </cell>
          <cell r="N151">
            <v>915</v>
          </cell>
        </row>
        <row r="152">
          <cell r="H152">
            <v>1590</v>
          </cell>
          <cell r="I152">
            <v>160</v>
          </cell>
          <cell r="J152">
            <v>385</v>
          </cell>
          <cell r="K152">
            <v>185</v>
          </cell>
          <cell r="L152">
            <v>315</v>
          </cell>
          <cell r="M152">
            <v>100</v>
          </cell>
          <cell r="N152">
            <v>445</v>
          </cell>
        </row>
        <row r="153">
          <cell r="H153">
            <v>1500</v>
          </cell>
          <cell r="I153">
            <v>145</v>
          </cell>
          <cell r="J153">
            <v>385</v>
          </cell>
          <cell r="K153">
            <v>180</v>
          </cell>
          <cell r="L153">
            <v>240</v>
          </cell>
          <cell r="M153">
            <v>75</v>
          </cell>
          <cell r="N153">
            <v>470</v>
          </cell>
        </row>
        <row r="154">
          <cell r="H154">
            <v>287715</v>
          </cell>
          <cell r="I154">
            <v>21130</v>
          </cell>
          <cell r="J154">
            <v>56410</v>
          </cell>
          <cell r="K154">
            <v>43795</v>
          </cell>
          <cell r="L154">
            <v>50455</v>
          </cell>
          <cell r="M154">
            <v>19705</v>
          </cell>
          <cell r="N154">
            <v>96225</v>
          </cell>
        </row>
        <row r="155">
          <cell r="H155">
            <v>158605</v>
          </cell>
          <cell r="I155">
            <v>11810</v>
          </cell>
          <cell r="J155">
            <v>30660</v>
          </cell>
          <cell r="K155">
            <v>24035</v>
          </cell>
          <cell r="L155">
            <v>30160</v>
          </cell>
          <cell r="M155">
            <v>11160</v>
          </cell>
          <cell r="N155">
            <v>50785</v>
          </cell>
        </row>
        <row r="156">
          <cell r="H156">
            <v>129110</v>
          </cell>
          <cell r="I156">
            <v>9315</v>
          </cell>
          <cell r="J156">
            <v>25750</v>
          </cell>
          <cell r="K156">
            <v>19760</v>
          </cell>
          <cell r="L156">
            <v>20295</v>
          </cell>
          <cell r="M156">
            <v>8545</v>
          </cell>
          <cell r="N156">
            <v>45440</v>
          </cell>
        </row>
        <row r="157">
          <cell r="H157">
            <v>895490</v>
          </cell>
          <cell r="I157">
            <v>58550</v>
          </cell>
          <cell r="J157">
            <v>157500</v>
          </cell>
          <cell r="K157">
            <v>124300</v>
          </cell>
          <cell r="L157">
            <v>156990</v>
          </cell>
          <cell r="M157">
            <v>57825</v>
          </cell>
          <cell r="N157">
            <v>340325</v>
          </cell>
        </row>
        <row r="158">
          <cell r="H158">
            <v>482995</v>
          </cell>
          <cell r="I158">
            <v>32295</v>
          </cell>
          <cell r="J158">
            <v>84280</v>
          </cell>
          <cell r="K158">
            <v>67090</v>
          </cell>
          <cell r="L158">
            <v>94685</v>
          </cell>
          <cell r="M158">
            <v>31920</v>
          </cell>
          <cell r="N158">
            <v>172720</v>
          </cell>
        </row>
        <row r="159">
          <cell r="H159">
            <v>412500</v>
          </cell>
          <cell r="I159">
            <v>26255</v>
          </cell>
          <cell r="J159">
            <v>73220</v>
          </cell>
          <cell r="K159">
            <v>57205</v>
          </cell>
          <cell r="L159">
            <v>62305</v>
          </cell>
          <cell r="M159">
            <v>25905</v>
          </cell>
          <cell r="N159">
            <v>167605</v>
          </cell>
        </row>
      </sheetData>
      <sheetData sheetId="6">
        <row r="4">
          <cell r="A4">
            <v>0</v>
          </cell>
          <cell r="C4">
            <v>2004</v>
          </cell>
          <cell r="D4">
            <v>462383</v>
          </cell>
          <cell r="E4">
            <v>23427</v>
          </cell>
          <cell r="F4">
            <v>69440</v>
          </cell>
          <cell r="G4">
            <v>41447</v>
          </cell>
          <cell r="H4">
            <v>35638</v>
          </cell>
          <cell r="I4">
            <v>35861</v>
          </cell>
          <cell r="J4">
            <v>256570</v>
          </cell>
          <cell r="K4">
            <v>238972</v>
          </cell>
          <cell r="L4">
            <v>11971</v>
          </cell>
          <cell r="M4">
            <v>34395</v>
          </cell>
          <cell r="N4">
            <v>19544</v>
          </cell>
          <cell r="O4">
            <v>17071</v>
          </cell>
          <cell r="P4">
            <v>17752</v>
          </cell>
          <cell r="Q4">
            <v>138239</v>
          </cell>
          <cell r="R4">
            <v>223411</v>
          </cell>
          <cell r="S4">
            <v>11456</v>
          </cell>
          <cell r="T4">
            <v>35045</v>
          </cell>
          <cell r="U4">
            <v>21903</v>
          </cell>
          <cell r="V4">
            <v>18567</v>
          </cell>
          <cell r="W4">
            <v>18109</v>
          </cell>
          <cell r="X4">
            <v>118331</v>
          </cell>
        </row>
        <row r="5">
          <cell r="A5">
            <v>0</v>
          </cell>
          <cell r="C5">
            <v>2005</v>
          </cell>
          <cell r="D5">
            <v>461486</v>
          </cell>
          <cell r="E5">
            <v>21702</v>
          </cell>
          <cell r="F5">
            <v>63174</v>
          </cell>
          <cell r="G5">
            <v>41529</v>
          </cell>
          <cell r="H5">
            <v>38201</v>
          </cell>
          <cell r="I5">
            <v>33144</v>
          </cell>
          <cell r="J5">
            <v>263736</v>
          </cell>
          <cell r="K5">
            <v>237244</v>
          </cell>
          <cell r="L5">
            <v>11243</v>
          </cell>
          <cell r="M5">
            <v>30933</v>
          </cell>
          <cell r="N5">
            <v>19917</v>
          </cell>
          <cell r="O5">
            <v>17903</v>
          </cell>
          <cell r="P5">
            <v>16089</v>
          </cell>
          <cell r="Q5">
            <v>141159</v>
          </cell>
          <cell r="R5">
            <v>224242</v>
          </cell>
          <cell r="S5">
            <v>10459</v>
          </cell>
          <cell r="T5">
            <v>32241</v>
          </cell>
          <cell r="U5">
            <v>21612</v>
          </cell>
          <cell r="V5">
            <v>20298</v>
          </cell>
          <cell r="W5">
            <v>17055</v>
          </cell>
          <cell r="X5">
            <v>122577</v>
          </cell>
        </row>
        <row r="6">
          <cell r="A6">
            <v>0</v>
          </cell>
          <cell r="C6">
            <v>2006</v>
          </cell>
          <cell r="D6">
            <v>458757</v>
          </cell>
          <cell r="E6">
            <v>21912</v>
          </cell>
          <cell r="F6">
            <v>57376</v>
          </cell>
          <cell r="G6">
            <v>42298</v>
          </cell>
          <cell r="H6">
            <v>37683</v>
          </cell>
          <cell r="I6">
            <v>31479</v>
          </cell>
          <cell r="J6">
            <v>268009</v>
          </cell>
          <cell r="K6">
            <v>235826</v>
          </cell>
          <cell r="L6">
            <v>11886</v>
          </cell>
          <cell r="M6">
            <v>28236</v>
          </cell>
          <cell r="N6">
            <v>20422</v>
          </cell>
          <cell r="O6">
            <v>17595</v>
          </cell>
          <cell r="P6">
            <v>15067</v>
          </cell>
          <cell r="Q6">
            <v>142620</v>
          </cell>
          <cell r="R6">
            <v>222931</v>
          </cell>
          <cell r="S6">
            <v>10026</v>
          </cell>
          <cell r="T6">
            <v>29140</v>
          </cell>
          <cell r="U6">
            <v>21876</v>
          </cell>
          <cell r="V6">
            <v>20088</v>
          </cell>
          <cell r="W6">
            <v>16412</v>
          </cell>
          <cell r="X6">
            <v>125389</v>
          </cell>
        </row>
        <row r="7">
          <cell r="A7">
            <v>0</v>
          </cell>
          <cell r="C7">
            <v>2007</v>
          </cell>
          <cell r="D7">
            <v>457099</v>
          </cell>
          <cell r="E7">
            <v>22485</v>
          </cell>
          <cell r="F7">
            <v>54240</v>
          </cell>
          <cell r="G7">
            <v>37045</v>
          </cell>
          <cell r="H7">
            <v>37619</v>
          </cell>
          <cell r="I7">
            <v>34083</v>
          </cell>
          <cell r="J7">
            <v>271627</v>
          </cell>
          <cell r="K7">
            <v>234098</v>
          </cell>
          <cell r="L7">
            <v>12371</v>
          </cell>
          <cell r="M7">
            <v>26907</v>
          </cell>
          <cell r="N7">
            <v>17562</v>
          </cell>
          <cell r="O7">
            <v>17848</v>
          </cell>
          <cell r="P7">
            <v>15983</v>
          </cell>
          <cell r="Q7">
            <v>143427</v>
          </cell>
          <cell r="R7">
            <v>223001</v>
          </cell>
          <cell r="S7">
            <v>10114</v>
          </cell>
          <cell r="T7">
            <v>27333</v>
          </cell>
          <cell r="U7">
            <v>19483</v>
          </cell>
          <cell r="V7">
            <v>19771</v>
          </cell>
          <cell r="W7">
            <v>18100</v>
          </cell>
          <cell r="X7">
            <v>128200</v>
          </cell>
        </row>
        <row r="8">
          <cell r="A8">
            <v>0</v>
          </cell>
          <cell r="C8">
            <v>2008</v>
          </cell>
          <cell r="D8">
            <v>453141</v>
          </cell>
          <cell r="E8">
            <v>22222</v>
          </cell>
          <cell r="F8">
            <v>51900</v>
          </cell>
          <cell r="G8">
            <v>32715</v>
          </cell>
          <cell r="H8">
            <v>37507</v>
          </cell>
          <cell r="I8">
            <v>33681</v>
          </cell>
          <cell r="J8">
            <v>275116</v>
          </cell>
          <cell r="K8">
            <v>231830</v>
          </cell>
          <cell r="L8">
            <v>12435</v>
          </cell>
          <cell r="M8">
            <v>26210</v>
          </cell>
          <cell r="N8">
            <v>15373</v>
          </cell>
          <cell r="O8">
            <v>17804</v>
          </cell>
          <cell r="P8">
            <v>15670</v>
          </cell>
          <cell r="Q8">
            <v>144338</v>
          </cell>
          <cell r="R8">
            <v>221311</v>
          </cell>
          <cell r="S8">
            <v>9787</v>
          </cell>
          <cell r="T8">
            <v>25690</v>
          </cell>
          <cell r="U8">
            <v>17342</v>
          </cell>
          <cell r="V8">
            <v>19703</v>
          </cell>
          <cell r="W8">
            <v>18011</v>
          </cell>
          <cell r="X8">
            <v>130778</v>
          </cell>
        </row>
        <row r="9">
          <cell r="A9">
            <v>0</v>
          </cell>
          <cell r="C9">
            <v>2009</v>
          </cell>
          <cell r="D9">
            <v>453636</v>
          </cell>
          <cell r="E9">
            <v>23193</v>
          </cell>
          <cell r="F9">
            <v>50603</v>
          </cell>
          <cell r="G9">
            <v>30709</v>
          </cell>
          <cell r="H9">
            <v>33132</v>
          </cell>
          <cell r="I9">
            <v>33228</v>
          </cell>
          <cell r="J9">
            <v>282771</v>
          </cell>
          <cell r="K9">
            <v>231895</v>
          </cell>
          <cell r="L9">
            <v>12811</v>
          </cell>
          <cell r="M9">
            <v>26106</v>
          </cell>
          <cell r="N9">
            <v>14581</v>
          </cell>
          <cell r="O9">
            <v>15519</v>
          </cell>
          <cell r="P9">
            <v>15631</v>
          </cell>
          <cell r="Q9">
            <v>147247</v>
          </cell>
          <cell r="R9">
            <v>221741</v>
          </cell>
          <cell r="S9">
            <v>10382</v>
          </cell>
          <cell r="T9">
            <v>24497</v>
          </cell>
          <cell r="U9">
            <v>16128</v>
          </cell>
          <cell r="V9">
            <v>17613</v>
          </cell>
          <cell r="W9">
            <v>17597</v>
          </cell>
          <cell r="X9">
            <v>135524</v>
          </cell>
        </row>
        <row r="10">
          <cell r="A10">
            <v>0</v>
          </cell>
          <cell r="C10">
            <v>2010</v>
          </cell>
          <cell r="D10">
            <v>458153</v>
          </cell>
          <cell r="E10">
            <v>26213</v>
          </cell>
          <cell r="F10">
            <v>51682</v>
          </cell>
          <cell r="G10">
            <v>28883</v>
          </cell>
          <cell r="H10">
            <v>29741</v>
          </cell>
          <cell r="I10">
            <v>33937</v>
          </cell>
          <cell r="J10">
            <v>287697</v>
          </cell>
          <cell r="K10">
            <v>235118</v>
          </cell>
          <cell r="L10">
            <v>15117</v>
          </cell>
          <cell r="M10">
            <v>27184</v>
          </cell>
          <cell r="N10">
            <v>14039</v>
          </cell>
          <cell r="O10">
            <v>13850</v>
          </cell>
          <cell r="P10">
            <v>15971</v>
          </cell>
          <cell r="Q10">
            <v>148957</v>
          </cell>
          <cell r="R10">
            <v>223035</v>
          </cell>
          <cell r="S10">
            <v>11096</v>
          </cell>
          <cell r="T10">
            <v>24498</v>
          </cell>
          <cell r="U10">
            <v>14844</v>
          </cell>
          <cell r="V10">
            <v>15891</v>
          </cell>
          <cell r="W10">
            <v>17966</v>
          </cell>
          <cell r="X10">
            <v>138740</v>
          </cell>
        </row>
        <row r="11">
          <cell r="A11">
            <v>0</v>
          </cell>
          <cell r="C11">
            <v>2011</v>
          </cell>
          <cell r="D11">
            <v>470683</v>
          </cell>
          <cell r="E11">
            <v>33016</v>
          </cell>
          <cell r="F11">
            <v>55590</v>
          </cell>
          <cell r="G11">
            <v>28636</v>
          </cell>
          <cell r="H11">
            <v>28361</v>
          </cell>
          <cell r="I11">
            <v>30439</v>
          </cell>
          <cell r="J11">
            <v>294641</v>
          </cell>
          <cell r="K11">
            <v>242335</v>
          </cell>
          <cell r="L11">
            <v>18948</v>
          </cell>
          <cell r="M11">
            <v>29893</v>
          </cell>
          <cell r="N11">
            <v>14336</v>
          </cell>
          <cell r="O11">
            <v>13404</v>
          </cell>
          <cell r="P11">
            <v>14162</v>
          </cell>
          <cell r="Q11">
            <v>151592</v>
          </cell>
          <cell r="R11">
            <v>228348</v>
          </cell>
          <cell r="S11">
            <v>14068</v>
          </cell>
          <cell r="T11">
            <v>25697</v>
          </cell>
          <cell r="U11">
            <v>14300</v>
          </cell>
          <cell r="V11">
            <v>14957</v>
          </cell>
          <cell r="W11">
            <v>16277</v>
          </cell>
          <cell r="X11">
            <v>143049</v>
          </cell>
        </row>
        <row r="12">
          <cell r="A12">
            <v>0</v>
          </cell>
          <cell r="C12">
            <v>2012</v>
          </cell>
          <cell r="D12">
            <v>492072</v>
          </cell>
          <cell r="E12">
            <v>38773</v>
          </cell>
          <cell r="F12">
            <v>67385</v>
          </cell>
          <cell r="G12">
            <v>29837</v>
          </cell>
          <cell r="H12">
            <v>27130</v>
          </cell>
          <cell r="I12">
            <v>27588</v>
          </cell>
          <cell r="J12">
            <v>301359</v>
          </cell>
          <cell r="K12">
            <v>255855</v>
          </cell>
          <cell r="L12">
            <v>22694</v>
          </cell>
          <cell r="M12">
            <v>37170</v>
          </cell>
          <cell r="N12">
            <v>15456</v>
          </cell>
          <cell r="O12">
            <v>13263</v>
          </cell>
          <cell r="P12">
            <v>12834</v>
          </cell>
          <cell r="Q12">
            <v>154438</v>
          </cell>
          <cell r="R12">
            <v>236217</v>
          </cell>
          <cell r="S12">
            <v>16079</v>
          </cell>
          <cell r="T12">
            <v>30215</v>
          </cell>
          <cell r="U12">
            <v>14381</v>
          </cell>
          <cell r="V12">
            <v>13867</v>
          </cell>
          <cell r="W12">
            <v>14754</v>
          </cell>
          <cell r="X12">
            <v>146921</v>
          </cell>
        </row>
        <row r="13">
          <cell r="A13">
            <v>0</v>
          </cell>
          <cell r="C13">
            <v>2013</v>
          </cell>
          <cell r="D13">
            <v>525689</v>
          </cell>
          <cell r="E13">
            <v>50115</v>
          </cell>
          <cell r="F13">
            <v>84405</v>
          </cell>
          <cell r="G13">
            <v>31077</v>
          </cell>
          <cell r="H13">
            <v>27074</v>
          </cell>
          <cell r="I13">
            <v>26511</v>
          </cell>
          <cell r="J13">
            <v>306507</v>
          </cell>
          <cell r="K13">
            <v>275914</v>
          </cell>
          <cell r="L13">
            <v>29576</v>
          </cell>
          <cell r="M13">
            <v>47379</v>
          </cell>
          <cell r="N13">
            <v>16327</v>
          </cell>
          <cell r="O13">
            <v>13628</v>
          </cell>
          <cell r="P13">
            <v>12565</v>
          </cell>
          <cell r="Q13">
            <v>156439</v>
          </cell>
          <cell r="R13">
            <v>249775</v>
          </cell>
          <cell r="S13">
            <v>20539</v>
          </cell>
          <cell r="T13">
            <v>37026</v>
          </cell>
          <cell r="U13">
            <v>14750</v>
          </cell>
          <cell r="V13">
            <v>13446</v>
          </cell>
          <cell r="W13">
            <v>13946</v>
          </cell>
          <cell r="X13">
            <v>150068</v>
          </cell>
        </row>
        <row r="14">
          <cell r="A14">
            <v>0</v>
          </cell>
          <cell r="C14">
            <v>2014</v>
          </cell>
          <cell r="D14">
            <v>570988</v>
          </cell>
          <cell r="E14">
            <v>65343</v>
          </cell>
          <cell r="F14">
            <v>106827</v>
          </cell>
          <cell r="G14">
            <v>34314</v>
          </cell>
          <cell r="H14">
            <v>27768</v>
          </cell>
          <cell r="I14">
            <v>25303</v>
          </cell>
          <cell r="J14">
            <v>311433</v>
          </cell>
          <cell r="K14">
            <v>302438</v>
          </cell>
          <cell r="L14">
            <v>38603</v>
          </cell>
          <cell r="M14">
            <v>60534</v>
          </cell>
          <cell r="N14">
            <v>18261</v>
          </cell>
          <cell r="O14">
            <v>14370</v>
          </cell>
          <cell r="P14">
            <v>12355</v>
          </cell>
          <cell r="Q14">
            <v>158315</v>
          </cell>
          <cell r="R14">
            <v>268550</v>
          </cell>
          <cell r="S14">
            <v>26740</v>
          </cell>
          <cell r="T14">
            <v>46293</v>
          </cell>
          <cell r="U14">
            <v>16053</v>
          </cell>
          <cell r="V14">
            <v>13398</v>
          </cell>
          <cell r="W14">
            <v>12948</v>
          </cell>
          <cell r="X14">
            <v>153118</v>
          </cell>
        </row>
        <row r="15">
          <cell r="A15">
            <v>0</v>
          </cell>
          <cell r="C15">
            <v>2015</v>
          </cell>
          <cell r="D15">
            <v>663817</v>
          </cell>
          <cell r="E15">
            <v>109375</v>
          </cell>
          <cell r="F15">
            <v>140593</v>
          </cell>
          <cell r="G15">
            <v>43929</v>
          </cell>
          <cell r="H15">
            <v>28984</v>
          </cell>
          <cell r="I15">
            <v>25128</v>
          </cell>
          <cell r="J15">
            <v>315808</v>
          </cell>
          <cell r="K15">
            <v>361111</v>
          </cell>
          <cell r="L15">
            <v>68101</v>
          </cell>
          <cell r="M15">
            <v>80835</v>
          </cell>
          <cell r="N15">
            <v>24026</v>
          </cell>
          <cell r="O15">
            <v>15173</v>
          </cell>
          <cell r="P15">
            <v>12669</v>
          </cell>
          <cell r="Q15">
            <v>160307</v>
          </cell>
          <cell r="R15">
            <v>302706</v>
          </cell>
          <cell r="S15">
            <v>41274</v>
          </cell>
          <cell r="T15">
            <v>59758</v>
          </cell>
          <cell r="U15">
            <v>19903</v>
          </cell>
          <cell r="V15">
            <v>13811</v>
          </cell>
          <cell r="W15">
            <v>12459</v>
          </cell>
          <cell r="X15">
            <v>155501</v>
          </cell>
        </row>
        <row r="16">
          <cell r="A16">
            <v>0</v>
          </cell>
          <cell r="C16">
            <v>2016</v>
          </cell>
          <cell r="D16">
            <v>745185</v>
          </cell>
          <cell r="E16">
            <v>86180</v>
          </cell>
          <cell r="F16">
            <v>228225</v>
          </cell>
          <cell r="G16">
            <v>55920</v>
          </cell>
          <cell r="H16">
            <v>31930</v>
          </cell>
          <cell r="I16">
            <v>25585</v>
          </cell>
          <cell r="J16">
            <v>317345</v>
          </cell>
          <cell r="K16">
            <v>410010</v>
          </cell>
          <cell r="L16">
            <v>49620</v>
          </cell>
          <cell r="M16">
            <v>138435</v>
          </cell>
          <cell r="N16">
            <v>31035</v>
          </cell>
          <cell r="O16">
            <v>16880</v>
          </cell>
          <cell r="P16">
            <v>13145</v>
          </cell>
          <cell r="Q16">
            <v>160890</v>
          </cell>
          <cell r="R16">
            <v>335175</v>
          </cell>
          <cell r="S16">
            <v>36555</v>
          </cell>
          <cell r="T16">
            <v>89790</v>
          </cell>
          <cell r="U16">
            <v>24885</v>
          </cell>
          <cell r="V16">
            <v>15050</v>
          </cell>
          <cell r="W16">
            <v>12435</v>
          </cell>
          <cell r="X16">
            <v>156455</v>
          </cell>
        </row>
        <row r="17">
          <cell r="A17">
            <v>0</v>
          </cell>
          <cell r="C17">
            <v>2017</v>
          </cell>
          <cell r="D17">
            <v>776860</v>
          </cell>
          <cell r="E17">
            <v>67420</v>
          </cell>
          <cell r="F17">
            <v>253580</v>
          </cell>
          <cell r="G17">
            <v>69115</v>
          </cell>
          <cell r="H17">
            <v>40225</v>
          </cell>
          <cell r="I17">
            <v>26650</v>
          </cell>
          <cell r="J17">
            <v>319875</v>
          </cell>
          <cell r="K17">
            <v>425770</v>
          </cell>
          <cell r="L17">
            <v>38165</v>
          </cell>
          <cell r="M17">
            <v>150905</v>
          </cell>
          <cell r="N17">
            <v>38720</v>
          </cell>
          <cell r="O17">
            <v>21840</v>
          </cell>
          <cell r="P17">
            <v>13900</v>
          </cell>
          <cell r="Q17">
            <v>162240</v>
          </cell>
          <cell r="R17">
            <v>351090</v>
          </cell>
          <cell r="S17">
            <v>29255</v>
          </cell>
          <cell r="T17">
            <v>102675</v>
          </cell>
          <cell r="U17">
            <v>30395</v>
          </cell>
          <cell r="V17">
            <v>18385</v>
          </cell>
          <cell r="W17">
            <v>12750</v>
          </cell>
          <cell r="X17">
            <v>157635</v>
          </cell>
        </row>
        <row r="18">
          <cell r="A18">
            <v>0</v>
          </cell>
          <cell r="C18">
            <v>2018</v>
          </cell>
          <cell r="D18">
            <v>813080</v>
          </cell>
          <cell r="E18">
            <v>64700</v>
          </cell>
          <cell r="F18">
            <v>254530</v>
          </cell>
          <cell r="G18">
            <v>89960</v>
          </cell>
          <cell r="H18">
            <v>51435</v>
          </cell>
          <cell r="I18">
            <v>29180</v>
          </cell>
          <cell r="J18">
            <v>323270</v>
          </cell>
          <cell r="K18">
            <v>444740</v>
          </cell>
          <cell r="L18">
            <v>36700</v>
          </cell>
          <cell r="M18">
            <v>148855</v>
          </cell>
          <cell r="N18">
            <v>51390</v>
          </cell>
          <cell r="O18">
            <v>28295</v>
          </cell>
          <cell r="P18">
            <v>15400</v>
          </cell>
          <cell r="Q18">
            <v>164105</v>
          </cell>
          <cell r="R18">
            <v>368340</v>
          </cell>
          <cell r="S18">
            <v>28005</v>
          </cell>
          <cell r="T18">
            <v>105680</v>
          </cell>
          <cell r="U18">
            <v>38575</v>
          </cell>
          <cell r="V18">
            <v>23140</v>
          </cell>
          <cell r="W18">
            <v>13780</v>
          </cell>
          <cell r="X18">
            <v>159165</v>
          </cell>
        </row>
        <row r="19">
          <cell r="A19">
            <v>0</v>
          </cell>
          <cell r="C19">
            <v>2019</v>
          </cell>
          <cell r="D19">
            <v>841165</v>
          </cell>
          <cell r="E19">
            <v>62100</v>
          </cell>
          <cell r="F19">
            <v>191145</v>
          </cell>
          <cell r="G19">
            <v>164230</v>
          </cell>
          <cell r="H19">
            <v>63010</v>
          </cell>
          <cell r="I19">
            <v>36530</v>
          </cell>
          <cell r="J19">
            <v>324145</v>
          </cell>
          <cell r="K19">
            <v>457315</v>
          </cell>
          <cell r="L19">
            <v>34865</v>
          </cell>
          <cell r="M19">
            <v>104125</v>
          </cell>
          <cell r="N19">
            <v>99650</v>
          </cell>
          <cell r="O19">
            <v>34985</v>
          </cell>
          <cell r="P19">
            <v>19585</v>
          </cell>
          <cell r="Q19">
            <v>164100</v>
          </cell>
          <cell r="R19">
            <v>383850</v>
          </cell>
          <cell r="S19">
            <v>27235</v>
          </cell>
          <cell r="T19">
            <v>87020</v>
          </cell>
          <cell r="U19">
            <v>64580</v>
          </cell>
          <cell r="V19">
            <v>28030</v>
          </cell>
          <cell r="W19">
            <v>16945</v>
          </cell>
          <cell r="X19">
            <v>160045</v>
          </cell>
        </row>
        <row r="20">
          <cell r="A20">
            <v>0</v>
          </cell>
          <cell r="C20">
            <v>2020</v>
          </cell>
          <cell r="D20">
            <v>857895</v>
          </cell>
          <cell r="E20">
            <v>46045</v>
          </cell>
          <cell r="F20">
            <v>172885</v>
          </cell>
          <cell r="G20">
            <v>181085</v>
          </cell>
          <cell r="H20">
            <v>82685</v>
          </cell>
          <cell r="I20">
            <v>46700</v>
          </cell>
          <cell r="J20">
            <v>328490</v>
          </cell>
          <cell r="K20">
            <v>464080</v>
          </cell>
          <cell r="L20">
            <v>25640</v>
          </cell>
          <cell r="M20">
            <v>92935</v>
          </cell>
          <cell r="N20">
            <v>107000</v>
          </cell>
          <cell r="O20">
            <v>46845</v>
          </cell>
          <cell r="P20">
            <v>25495</v>
          </cell>
          <cell r="Q20">
            <v>166160</v>
          </cell>
          <cell r="R20">
            <v>393815</v>
          </cell>
          <cell r="S20">
            <v>20405</v>
          </cell>
          <cell r="T20">
            <v>79950</v>
          </cell>
          <cell r="U20">
            <v>74085</v>
          </cell>
          <cell r="V20">
            <v>35840</v>
          </cell>
          <cell r="W20">
            <v>21210</v>
          </cell>
          <cell r="X20">
            <v>162330</v>
          </cell>
        </row>
        <row r="21">
          <cell r="A21">
            <v>1</v>
          </cell>
          <cell r="C21">
            <v>2004</v>
          </cell>
          <cell r="D21">
            <v>100361</v>
          </cell>
          <cell r="E21">
            <v>5902</v>
          </cell>
          <cell r="F21">
            <v>14543</v>
          </cell>
          <cell r="G21">
            <v>8915</v>
          </cell>
          <cell r="H21">
            <v>6955</v>
          </cell>
          <cell r="I21">
            <v>6675</v>
          </cell>
          <cell r="J21">
            <v>57371</v>
          </cell>
          <cell r="K21">
            <v>52338</v>
          </cell>
          <cell r="L21">
            <v>3133</v>
          </cell>
          <cell r="M21">
            <v>7405</v>
          </cell>
          <cell r="N21">
            <v>4309</v>
          </cell>
          <cell r="O21">
            <v>3298</v>
          </cell>
          <cell r="P21">
            <v>3202</v>
          </cell>
          <cell r="Q21">
            <v>30991</v>
          </cell>
          <cell r="R21">
            <v>48023</v>
          </cell>
          <cell r="S21">
            <v>2769</v>
          </cell>
          <cell r="T21">
            <v>7138</v>
          </cell>
          <cell r="U21">
            <v>4606</v>
          </cell>
          <cell r="V21">
            <v>3657</v>
          </cell>
          <cell r="W21">
            <v>3473</v>
          </cell>
          <cell r="X21">
            <v>26380</v>
          </cell>
        </row>
        <row r="22">
          <cell r="A22">
            <v>1</v>
          </cell>
          <cell r="C22">
            <v>2005</v>
          </cell>
          <cell r="D22">
            <v>99536</v>
          </cell>
          <cell r="E22">
            <v>5071</v>
          </cell>
          <cell r="F22">
            <v>13382</v>
          </cell>
          <cell r="G22">
            <v>8416</v>
          </cell>
          <cell r="H22">
            <v>7913</v>
          </cell>
          <cell r="I22">
            <v>6031</v>
          </cell>
          <cell r="J22">
            <v>58723</v>
          </cell>
          <cell r="K22">
            <v>51513</v>
          </cell>
          <cell r="L22">
            <v>2593</v>
          </cell>
          <cell r="M22">
            <v>6710</v>
          </cell>
          <cell r="N22">
            <v>4145</v>
          </cell>
          <cell r="O22">
            <v>3771</v>
          </cell>
          <cell r="P22">
            <v>2825</v>
          </cell>
          <cell r="Q22">
            <v>31469</v>
          </cell>
          <cell r="R22">
            <v>48023</v>
          </cell>
          <cell r="S22">
            <v>2478</v>
          </cell>
          <cell r="T22">
            <v>6672</v>
          </cell>
          <cell r="U22">
            <v>4271</v>
          </cell>
          <cell r="V22">
            <v>4142</v>
          </cell>
          <cell r="W22">
            <v>3206</v>
          </cell>
          <cell r="X22">
            <v>27254</v>
          </cell>
        </row>
        <row r="23">
          <cell r="A23">
            <v>1</v>
          </cell>
          <cell r="C23">
            <v>2006</v>
          </cell>
          <cell r="D23">
            <v>97675</v>
          </cell>
          <cell r="E23">
            <v>4716</v>
          </cell>
          <cell r="F23">
            <v>11892</v>
          </cell>
          <cell r="G23">
            <v>8121</v>
          </cell>
          <cell r="H23">
            <v>7870</v>
          </cell>
          <cell r="I23">
            <v>6108</v>
          </cell>
          <cell r="J23">
            <v>58968</v>
          </cell>
          <cell r="K23">
            <v>50273</v>
          </cell>
          <cell r="L23">
            <v>2472</v>
          </cell>
          <cell r="M23">
            <v>5841</v>
          </cell>
          <cell r="N23">
            <v>3961</v>
          </cell>
          <cell r="O23">
            <v>3761</v>
          </cell>
          <cell r="P23">
            <v>2872</v>
          </cell>
          <cell r="Q23">
            <v>31366</v>
          </cell>
          <cell r="R23">
            <v>47402</v>
          </cell>
          <cell r="S23">
            <v>2244</v>
          </cell>
          <cell r="T23">
            <v>6051</v>
          </cell>
          <cell r="U23">
            <v>4160</v>
          </cell>
          <cell r="V23">
            <v>4109</v>
          </cell>
          <cell r="W23">
            <v>3236</v>
          </cell>
          <cell r="X23">
            <v>27602</v>
          </cell>
        </row>
        <row r="24">
          <cell r="A24">
            <v>1</v>
          </cell>
          <cell r="C24">
            <v>2007</v>
          </cell>
          <cell r="D24">
            <v>95376</v>
          </cell>
          <cell r="E24">
            <v>4458</v>
          </cell>
          <cell r="F24">
            <v>10624</v>
          </cell>
          <cell r="G24">
            <v>7108</v>
          </cell>
          <cell r="H24">
            <v>7264</v>
          </cell>
          <cell r="I24">
            <v>6951</v>
          </cell>
          <cell r="J24">
            <v>58971</v>
          </cell>
          <cell r="K24">
            <v>48581</v>
          </cell>
          <cell r="L24">
            <v>2304</v>
          </cell>
          <cell r="M24">
            <v>5093</v>
          </cell>
          <cell r="N24">
            <v>3381</v>
          </cell>
          <cell r="O24">
            <v>3509</v>
          </cell>
          <cell r="P24">
            <v>3253</v>
          </cell>
          <cell r="Q24">
            <v>31041</v>
          </cell>
          <cell r="R24">
            <v>46795</v>
          </cell>
          <cell r="S24">
            <v>2154</v>
          </cell>
          <cell r="T24">
            <v>5531</v>
          </cell>
          <cell r="U24">
            <v>3727</v>
          </cell>
          <cell r="V24">
            <v>3755</v>
          </cell>
          <cell r="W24">
            <v>3698</v>
          </cell>
          <cell r="X24">
            <v>27930</v>
          </cell>
        </row>
        <row r="25">
          <cell r="A25">
            <v>1</v>
          </cell>
          <cell r="C25">
            <v>2008</v>
          </cell>
          <cell r="D25">
            <v>93595</v>
          </cell>
          <cell r="E25">
            <v>4309</v>
          </cell>
          <cell r="F25">
            <v>9452</v>
          </cell>
          <cell r="G25">
            <v>6333</v>
          </cell>
          <cell r="H25">
            <v>6888</v>
          </cell>
          <cell r="I25">
            <v>6847</v>
          </cell>
          <cell r="J25">
            <v>59766</v>
          </cell>
          <cell r="K25">
            <v>47557</v>
          </cell>
          <cell r="L25">
            <v>2289</v>
          </cell>
          <cell r="M25">
            <v>4553</v>
          </cell>
          <cell r="N25">
            <v>2956</v>
          </cell>
          <cell r="O25">
            <v>3273</v>
          </cell>
          <cell r="P25">
            <v>3198</v>
          </cell>
          <cell r="Q25">
            <v>31288</v>
          </cell>
          <cell r="R25">
            <v>46038</v>
          </cell>
          <cell r="S25">
            <v>2020</v>
          </cell>
          <cell r="T25">
            <v>4899</v>
          </cell>
          <cell r="U25">
            <v>3377</v>
          </cell>
          <cell r="V25">
            <v>3615</v>
          </cell>
          <cell r="W25">
            <v>3649</v>
          </cell>
          <cell r="X25">
            <v>28478</v>
          </cell>
        </row>
        <row r="26">
          <cell r="A26">
            <v>1</v>
          </cell>
          <cell r="C26">
            <v>2009</v>
          </cell>
          <cell r="D26">
            <v>93485</v>
          </cell>
          <cell r="E26">
            <v>4917</v>
          </cell>
          <cell r="F26">
            <v>8761</v>
          </cell>
          <cell r="G26">
            <v>5962</v>
          </cell>
          <cell r="H26">
            <v>6116</v>
          </cell>
          <cell r="I26">
            <v>6222</v>
          </cell>
          <cell r="J26">
            <v>61507</v>
          </cell>
          <cell r="K26">
            <v>47449</v>
          </cell>
          <cell r="L26">
            <v>2602</v>
          </cell>
          <cell r="M26">
            <v>4283</v>
          </cell>
          <cell r="N26">
            <v>2765</v>
          </cell>
          <cell r="O26">
            <v>2838</v>
          </cell>
          <cell r="P26">
            <v>2977</v>
          </cell>
          <cell r="Q26">
            <v>31984</v>
          </cell>
          <cell r="R26">
            <v>46036</v>
          </cell>
          <cell r="S26">
            <v>2315</v>
          </cell>
          <cell r="T26">
            <v>4478</v>
          </cell>
          <cell r="U26">
            <v>3197</v>
          </cell>
          <cell r="V26">
            <v>3278</v>
          </cell>
          <cell r="W26">
            <v>3245</v>
          </cell>
          <cell r="X26">
            <v>29523</v>
          </cell>
        </row>
        <row r="27">
          <cell r="A27">
            <v>1</v>
          </cell>
          <cell r="C27">
            <v>2010</v>
          </cell>
          <cell r="D27">
            <v>93067</v>
          </cell>
          <cell r="E27">
            <v>5170</v>
          </cell>
          <cell r="F27">
            <v>8815</v>
          </cell>
          <cell r="G27">
            <v>5183</v>
          </cell>
          <cell r="H27">
            <v>5543</v>
          </cell>
          <cell r="I27">
            <v>6026</v>
          </cell>
          <cell r="J27">
            <v>62330</v>
          </cell>
          <cell r="K27">
            <v>47131</v>
          </cell>
          <cell r="L27">
            <v>2879</v>
          </cell>
          <cell r="M27">
            <v>4338</v>
          </cell>
          <cell r="N27">
            <v>2377</v>
          </cell>
          <cell r="O27">
            <v>2541</v>
          </cell>
          <cell r="P27">
            <v>2812</v>
          </cell>
          <cell r="Q27">
            <v>32184</v>
          </cell>
          <cell r="R27">
            <v>45936</v>
          </cell>
          <cell r="S27">
            <v>2291</v>
          </cell>
          <cell r="T27">
            <v>4477</v>
          </cell>
          <cell r="U27">
            <v>2806</v>
          </cell>
          <cell r="V27">
            <v>3002</v>
          </cell>
          <cell r="W27">
            <v>3214</v>
          </cell>
          <cell r="X27">
            <v>30146</v>
          </cell>
        </row>
        <row r="28">
          <cell r="A28">
            <v>1</v>
          </cell>
          <cell r="C28">
            <v>2011</v>
          </cell>
          <cell r="D28">
            <v>94569</v>
          </cell>
          <cell r="E28">
            <v>6290</v>
          </cell>
          <cell r="F28">
            <v>9455</v>
          </cell>
          <cell r="G28">
            <v>4738</v>
          </cell>
          <cell r="H28">
            <v>5336</v>
          </cell>
          <cell r="I28">
            <v>5410</v>
          </cell>
          <cell r="J28">
            <v>63340</v>
          </cell>
          <cell r="K28">
            <v>47917</v>
          </cell>
          <cell r="L28">
            <v>3446</v>
          </cell>
          <cell r="M28">
            <v>4809</v>
          </cell>
          <cell r="N28">
            <v>2191</v>
          </cell>
          <cell r="O28">
            <v>2431</v>
          </cell>
          <cell r="P28">
            <v>2455</v>
          </cell>
          <cell r="Q28">
            <v>32585</v>
          </cell>
          <cell r="R28">
            <v>46652</v>
          </cell>
          <cell r="S28">
            <v>2844</v>
          </cell>
          <cell r="T28">
            <v>4646</v>
          </cell>
          <cell r="U28">
            <v>2547</v>
          </cell>
          <cell r="V28">
            <v>2905</v>
          </cell>
          <cell r="W28">
            <v>2955</v>
          </cell>
          <cell r="X28">
            <v>30755</v>
          </cell>
        </row>
        <row r="29">
          <cell r="A29">
            <v>1</v>
          </cell>
          <cell r="C29">
            <v>2012</v>
          </cell>
          <cell r="D29">
            <v>97812</v>
          </cell>
          <cell r="E29">
            <v>7513</v>
          </cell>
          <cell r="F29">
            <v>11400</v>
          </cell>
          <cell r="G29">
            <v>4830</v>
          </cell>
          <cell r="H29">
            <v>4743</v>
          </cell>
          <cell r="I29">
            <v>5067</v>
          </cell>
          <cell r="J29">
            <v>64259</v>
          </cell>
          <cell r="K29">
            <v>49887</v>
          </cell>
          <cell r="L29">
            <v>4234</v>
          </cell>
          <cell r="M29">
            <v>5976</v>
          </cell>
          <cell r="N29">
            <v>2317</v>
          </cell>
          <cell r="O29">
            <v>2194</v>
          </cell>
          <cell r="P29">
            <v>2304</v>
          </cell>
          <cell r="Q29">
            <v>32862</v>
          </cell>
          <cell r="R29">
            <v>47925</v>
          </cell>
          <cell r="S29">
            <v>3279</v>
          </cell>
          <cell r="T29">
            <v>5424</v>
          </cell>
          <cell r="U29">
            <v>2513</v>
          </cell>
          <cell r="V29">
            <v>2549</v>
          </cell>
          <cell r="W29">
            <v>2763</v>
          </cell>
          <cell r="X29">
            <v>31397</v>
          </cell>
        </row>
        <row r="30">
          <cell r="A30">
            <v>1</v>
          </cell>
          <cell r="C30">
            <v>2013</v>
          </cell>
          <cell r="D30">
            <v>104548</v>
          </cell>
          <cell r="E30">
            <v>10314</v>
          </cell>
          <cell r="F30">
            <v>14884</v>
          </cell>
          <cell r="G30">
            <v>5158</v>
          </cell>
          <cell r="H30">
            <v>4443</v>
          </cell>
          <cell r="I30">
            <v>4827</v>
          </cell>
          <cell r="J30">
            <v>64922</v>
          </cell>
          <cell r="K30">
            <v>53940</v>
          </cell>
          <cell r="L30">
            <v>5880</v>
          </cell>
          <cell r="M30">
            <v>8077</v>
          </cell>
          <cell r="N30">
            <v>2555</v>
          </cell>
          <cell r="O30">
            <v>2092</v>
          </cell>
          <cell r="P30">
            <v>2181</v>
          </cell>
          <cell r="Q30">
            <v>33155</v>
          </cell>
          <cell r="R30">
            <v>50608</v>
          </cell>
          <cell r="S30">
            <v>4434</v>
          </cell>
          <cell r="T30">
            <v>6807</v>
          </cell>
          <cell r="U30">
            <v>2603</v>
          </cell>
          <cell r="V30">
            <v>2351</v>
          </cell>
          <cell r="W30">
            <v>2646</v>
          </cell>
          <cell r="X30">
            <v>31767</v>
          </cell>
        </row>
        <row r="31">
          <cell r="A31">
            <v>1</v>
          </cell>
          <cell r="C31">
            <v>2014</v>
          </cell>
          <cell r="D31">
            <v>112534</v>
          </cell>
          <cell r="E31">
            <v>12492</v>
          </cell>
          <cell r="F31">
            <v>19506</v>
          </cell>
          <cell r="G31">
            <v>5922</v>
          </cell>
          <cell r="H31">
            <v>4481</v>
          </cell>
          <cell r="I31">
            <v>4347</v>
          </cell>
          <cell r="J31">
            <v>65786</v>
          </cell>
          <cell r="K31">
            <v>58394</v>
          </cell>
          <cell r="L31">
            <v>7079</v>
          </cell>
          <cell r="M31">
            <v>10668</v>
          </cell>
          <cell r="N31">
            <v>3056</v>
          </cell>
          <cell r="O31">
            <v>2167</v>
          </cell>
          <cell r="P31">
            <v>1981</v>
          </cell>
          <cell r="Q31">
            <v>33443</v>
          </cell>
          <cell r="R31">
            <v>54140</v>
          </cell>
          <cell r="S31">
            <v>5413</v>
          </cell>
          <cell r="T31">
            <v>8838</v>
          </cell>
          <cell r="U31">
            <v>2866</v>
          </cell>
          <cell r="V31">
            <v>2314</v>
          </cell>
          <cell r="W31">
            <v>2366</v>
          </cell>
          <cell r="X31">
            <v>32343</v>
          </cell>
        </row>
        <row r="32">
          <cell r="A32">
            <v>1</v>
          </cell>
          <cell r="C32">
            <v>2015</v>
          </cell>
          <cell r="D32">
            <v>130933</v>
          </cell>
          <cell r="E32">
            <v>22166</v>
          </cell>
          <cell r="F32">
            <v>25970</v>
          </cell>
          <cell r="G32">
            <v>7439</v>
          </cell>
          <cell r="H32">
            <v>4758</v>
          </cell>
          <cell r="I32">
            <v>4106</v>
          </cell>
          <cell r="J32">
            <v>66494</v>
          </cell>
          <cell r="K32">
            <v>69959</v>
          </cell>
          <cell r="L32">
            <v>13546</v>
          </cell>
          <cell r="M32">
            <v>14502</v>
          </cell>
          <cell r="N32">
            <v>3942</v>
          </cell>
          <cell r="O32">
            <v>2377</v>
          </cell>
          <cell r="P32">
            <v>1914</v>
          </cell>
          <cell r="Q32">
            <v>33678</v>
          </cell>
          <cell r="R32">
            <v>60974</v>
          </cell>
          <cell r="S32">
            <v>8620</v>
          </cell>
          <cell r="T32">
            <v>11468</v>
          </cell>
          <cell r="U32">
            <v>3497</v>
          </cell>
          <cell r="V32">
            <v>2381</v>
          </cell>
          <cell r="W32">
            <v>2192</v>
          </cell>
          <cell r="X32">
            <v>32816</v>
          </cell>
        </row>
        <row r="33">
          <cell r="A33">
            <v>1</v>
          </cell>
          <cell r="C33">
            <v>2016</v>
          </cell>
          <cell r="D33">
            <v>145155</v>
          </cell>
          <cell r="E33">
            <v>17585</v>
          </cell>
          <cell r="F33">
            <v>42615</v>
          </cell>
          <cell r="G33">
            <v>9460</v>
          </cell>
          <cell r="H33">
            <v>5265</v>
          </cell>
          <cell r="I33">
            <v>3995</v>
          </cell>
          <cell r="J33">
            <v>66240</v>
          </cell>
          <cell r="K33">
            <v>78495</v>
          </cell>
          <cell r="L33">
            <v>10035</v>
          </cell>
          <cell r="M33">
            <v>25305</v>
          </cell>
          <cell r="N33">
            <v>5070</v>
          </cell>
          <cell r="O33">
            <v>2695</v>
          </cell>
          <cell r="P33">
            <v>1915</v>
          </cell>
          <cell r="Q33">
            <v>33475</v>
          </cell>
          <cell r="R33">
            <v>66660</v>
          </cell>
          <cell r="S33">
            <v>7545</v>
          </cell>
          <cell r="T33">
            <v>17310</v>
          </cell>
          <cell r="U33">
            <v>4390</v>
          </cell>
          <cell r="V33">
            <v>2570</v>
          </cell>
          <cell r="W33">
            <v>2080</v>
          </cell>
          <cell r="X33">
            <v>32765</v>
          </cell>
        </row>
        <row r="34">
          <cell r="A34">
            <v>1</v>
          </cell>
          <cell r="C34">
            <v>2017</v>
          </cell>
          <cell r="D34">
            <v>151170</v>
          </cell>
          <cell r="E34">
            <v>13530</v>
          </cell>
          <cell r="F34">
            <v>48590</v>
          </cell>
          <cell r="G34">
            <v>12300</v>
          </cell>
          <cell r="H34">
            <v>6490</v>
          </cell>
          <cell r="I34">
            <v>4220</v>
          </cell>
          <cell r="J34">
            <v>66035</v>
          </cell>
          <cell r="K34">
            <v>81570</v>
          </cell>
          <cell r="L34">
            <v>7565</v>
          </cell>
          <cell r="M34">
            <v>28560</v>
          </cell>
          <cell r="N34">
            <v>6705</v>
          </cell>
          <cell r="O34">
            <v>3415</v>
          </cell>
          <cell r="P34">
            <v>2080</v>
          </cell>
          <cell r="Q34">
            <v>33250</v>
          </cell>
          <cell r="R34">
            <v>69600</v>
          </cell>
          <cell r="S34">
            <v>5970</v>
          </cell>
          <cell r="T34">
            <v>20030</v>
          </cell>
          <cell r="U34">
            <v>5595</v>
          </cell>
          <cell r="V34">
            <v>3080</v>
          </cell>
          <cell r="W34">
            <v>2140</v>
          </cell>
          <cell r="X34">
            <v>32785</v>
          </cell>
        </row>
        <row r="35">
          <cell r="A35">
            <v>1</v>
          </cell>
          <cell r="C35">
            <v>2018</v>
          </cell>
          <cell r="D35">
            <v>158180</v>
          </cell>
          <cell r="E35">
            <v>13440</v>
          </cell>
          <cell r="F35">
            <v>48955</v>
          </cell>
          <cell r="G35">
            <v>16515</v>
          </cell>
          <cell r="H35">
            <v>8510</v>
          </cell>
          <cell r="I35">
            <v>4710</v>
          </cell>
          <cell r="J35">
            <v>66045</v>
          </cell>
          <cell r="K35">
            <v>85145</v>
          </cell>
          <cell r="L35">
            <v>7560</v>
          </cell>
          <cell r="M35">
            <v>28205</v>
          </cell>
          <cell r="N35">
            <v>9280</v>
          </cell>
          <cell r="O35">
            <v>4505</v>
          </cell>
          <cell r="P35">
            <v>2400</v>
          </cell>
          <cell r="Q35">
            <v>33195</v>
          </cell>
          <cell r="R35">
            <v>73030</v>
          </cell>
          <cell r="S35">
            <v>5880</v>
          </cell>
          <cell r="T35">
            <v>20750</v>
          </cell>
          <cell r="U35">
            <v>7235</v>
          </cell>
          <cell r="V35">
            <v>4005</v>
          </cell>
          <cell r="W35">
            <v>2305</v>
          </cell>
          <cell r="X35">
            <v>32850</v>
          </cell>
        </row>
        <row r="36">
          <cell r="A36">
            <v>1</v>
          </cell>
          <cell r="C36">
            <v>2019</v>
          </cell>
          <cell r="D36">
            <v>165000</v>
          </cell>
          <cell r="E36">
            <v>13660</v>
          </cell>
          <cell r="F36">
            <v>37980</v>
          </cell>
          <cell r="G36">
            <v>30675</v>
          </cell>
          <cell r="H36">
            <v>11130</v>
          </cell>
          <cell r="I36">
            <v>5770</v>
          </cell>
          <cell r="J36">
            <v>65790</v>
          </cell>
          <cell r="K36">
            <v>88385</v>
          </cell>
          <cell r="L36">
            <v>7485</v>
          </cell>
          <cell r="M36">
            <v>20405</v>
          </cell>
          <cell r="N36">
            <v>18475</v>
          </cell>
          <cell r="O36">
            <v>6075</v>
          </cell>
          <cell r="P36">
            <v>2970</v>
          </cell>
          <cell r="Q36">
            <v>32975</v>
          </cell>
          <cell r="R36">
            <v>76615</v>
          </cell>
          <cell r="S36">
            <v>6175</v>
          </cell>
          <cell r="T36">
            <v>17570</v>
          </cell>
          <cell r="U36">
            <v>12200</v>
          </cell>
          <cell r="V36">
            <v>5055</v>
          </cell>
          <cell r="W36">
            <v>2805</v>
          </cell>
          <cell r="X36">
            <v>32810</v>
          </cell>
        </row>
        <row r="37">
          <cell r="A37">
            <v>1</v>
          </cell>
          <cell r="C37">
            <v>2020</v>
          </cell>
          <cell r="D37">
            <v>166960</v>
          </cell>
          <cell r="E37">
            <v>9000</v>
          </cell>
          <cell r="F37">
            <v>34680</v>
          </cell>
          <cell r="G37">
            <v>34445</v>
          </cell>
          <cell r="H37">
            <v>15050</v>
          </cell>
          <cell r="I37">
            <v>7500</v>
          </cell>
          <cell r="J37">
            <v>66285</v>
          </cell>
          <cell r="K37">
            <v>89075</v>
          </cell>
          <cell r="L37">
            <v>4955</v>
          </cell>
          <cell r="M37">
            <v>18465</v>
          </cell>
          <cell r="N37">
            <v>20110</v>
          </cell>
          <cell r="O37">
            <v>8445</v>
          </cell>
          <cell r="P37">
            <v>3960</v>
          </cell>
          <cell r="Q37">
            <v>33135</v>
          </cell>
          <cell r="R37">
            <v>77885</v>
          </cell>
          <cell r="S37">
            <v>4045</v>
          </cell>
          <cell r="T37">
            <v>16215</v>
          </cell>
          <cell r="U37">
            <v>14335</v>
          </cell>
          <cell r="V37">
            <v>6605</v>
          </cell>
          <cell r="W37">
            <v>3540</v>
          </cell>
          <cell r="X37">
            <v>33150</v>
          </cell>
        </row>
        <row r="38">
          <cell r="A38">
            <v>101</v>
          </cell>
          <cell r="C38">
            <v>2004</v>
          </cell>
          <cell r="D38">
            <v>19236</v>
          </cell>
          <cell r="E38">
            <v>1359</v>
          </cell>
          <cell r="F38">
            <v>3007</v>
          </cell>
          <cell r="G38">
            <v>1834</v>
          </cell>
          <cell r="H38">
            <v>1459</v>
          </cell>
          <cell r="I38">
            <v>1166</v>
          </cell>
          <cell r="J38">
            <v>10411</v>
          </cell>
          <cell r="K38">
            <v>10210</v>
          </cell>
          <cell r="L38">
            <v>782</v>
          </cell>
          <cell r="M38">
            <v>1572</v>
          </cell>
          <cell r="N38">
            <v>903</v>
          </cell>
          <cell r="O38">
            <v>700</v>
          </cell>
          <cell r="P38">
            <v>561</v>
          </cell>
          <cell r="Q38">
            <v>5692</v>
          </cell>
          <cell r="R38">
            <v>9026</v>
          </cell>
          <cell r="S38">
            <v>577</v>
          </cell>
          <cell r="T38">
            <v>1435</v>
          </cell>
          <cell r="U38">
            <v>931</v>
          </cell>
          <cell r="V38">
            <v>759</v>
          </cell>
          <cell r="W38">
            <v>605</v>
          </cell>
          <cell r="X38">
            <v>4719</v>
          </cell>
        </row>
        <row r="39">
          <cell r="A39">
            <v>101</v>
          </cell>
          <cell r="C39">
            <v>2005</v>
          </cell>
          <cell r="D39">
            <v>20275</v>
          </cell>
          <cell r="E39">
            <v>1438</v>
          </cell>
          <cell r="F39">
            <v>3446</v>
          </cell>
          <cell r="G39">
            <v>1782</v>
          </cell>
          <cell r="H39">
            <v>1638</v>
          </cell>
          <cell r="I39">
            <v>1228</v>
          </cell>
          <cell r="J39">
            <v>10743</v>
          </cell>
          <cell r="K39">
            <v>10835</v>
          </cell>
          <cell r="L39">
            <v>814</v>
          </cell>
          <cell r="M39">
            <v>1859</v>
          </cell>
          <cell r="N39">
            <v>909</v>
          </cell>
          <cell r="O39">
            <v>792</v>
          </cell>
          <cell r="P39">
            <v>589</v>
          </cell>
          <cell r="Q39">
            <v>5872</v>
          </cell>
          <cell r="R39">
            <v>9440</v>
          </cell>
          <cell r="S39">
            <v>624</v>
          </cell>
          <cell r="T39">
            <v>1587</v>
          </cell>
          <cell r="U39">
            <v>873</v>
          </cell>
          <cell r="V39">
            <v>846</v>
          </cell>
          <cell r="W39">
            <v>639</v>
          </cell>
          <cell r="X39">
            <v>4871</v>
          </cell>
        </row>
        <row r="40">
          <cell r="A40">
            <v>101</v>
          </cell>
          <cell r="C40">
            <v>2006</v>
          </cell>
          <cell r="D40">
            <v>20282</v>
          </cell>
          <cell r="E40">
            <v>1525</v>
          </cell>
          <cell r="F40">
            <v>3171</v>
          </cell>
          <cell r="G40">
            <v>1785</v>
          </cell>
          <cell r="H40">
            <v>1657</v>
          </cell>
          <cell r="I40">
            <v>1276</v>
          </cell>
          <cell r="J40">
            <v>10868</v>
          </cell>
          <cell r="K40">
            <v>10840</v>
          </cell>
          <cell r="L40">
            <v>913</v>
          </cell>
          <cell r="M40">
            <v>1689</v>
          </cell>
          <cell r="N40">
            <v>935</v>
          </cell>
          <cell r="O40">
            <v>821</v>
          </cell>
          <cell r="P40">
            <v>599</v>
          </cell>
          <cell r="Q40">
            <v>5883</v>
          </cell>
          <cell r="R40">
            <v>9442</v>
          </cell>
          <cell r="S40">
            <v>612</v>
          </cell>
          <cell r="T40">
            <v>1482</v>
          </cell>
          <cell r="U40">
            <v>850</v>
          </cell>
          <cell r="V40">
            <v>836</v>
          </cell>
          <cell r="W40">
            <v>677</v>
          </cell>
          <cell r="X40">
            <v>4985</v>
          </cell>
        </row>
        <row r="41">
          <cell r="A41">
            <v>101</v>
          </cell>
          <cell r="C41">
            <v>2007</v>
          </cell>
          <cell r="D41">
            <v>19875</v>
          </cell>
          <cell r="E41">
            <v>1357</v>
          </cell>
          <cell r="F41">
            <v>2846</v>
          </cell>
          <cell r="G41">
            <v>1616</v>
          </cell>
          <cell r="H41">
            <v>1523</v>
          </cell>
          <cell r="I41">
            <v>1423</v>
          </cell>
          <cell r="J41">
            <v>11110</v>
          </cell>
          <cell r="K41">
            <v>10400</v>
          </cell>
          <cell r="L41">
            <v>777</v>
          </cell>
          <cell r="M41">
            <v>1469</v>
          </cell>
          <cell r="N41">
            <v>817</v>
          </cell>
          <cell r="O41">
            <v>767</v>
          </cell>
          <cell r="P41">
            <v>649</v>
          </cell>
          <cell r="Q41">
            <v>5921</v>
          </cell>
          <cell r="R41">
            <v>9475</v>
          </cell>
          <cell r="S41">
            <v>580</v>
          </cell>
          <cell r="T41">
            <v>1377</v>
          </cell>
          <cell r="U41">
            <v>799</v>
          </cell>
          <cell r="V41">
            <v>756</v>
          </cell>
          <cell r="W41">
            <v>774</v>
          </cell>
          <cell r="X41">
            <v>5189</v>
          </cell>
        </row>
        <row r="42">
          <cell r="A42">
            <v>101</v>
          </cell>
          <cell r="C42">
            <v>2008</v>
          </cell>
          <cell r="D42">
            <v>19402</v>
          </cell>
          <cell r="E42">
            <v>1223</v>
          </cell>
          <cell r="F42">
            <v>2567</v>
          </cell>
          <cell r="G42">
            <v>1542</v>
          </cell>
          <cell r="H42">
            <v>1450</v>
          </cell>
          <cell r="I42">
            <v>1335</v>
          </cell>
          <cell r="J42">
            <v>11285</v>
          </cell>
          <cell r="K42">
            <v>10079</v>
          </cell>
          <cell r="L42">
            <v>707</v>
          </cell>
          <cell r="M42">
            <v>1322</v>
          </cell>
          <cell r="N42">
            <v>748</v>
          </cell>
          <cell r="O42">
            <v>699</v>
          </cell>
          <cell r="P42">
            <v>641</v>
          </cell>
          <cell r="Q42">
            <v>5962</v>
          </cell>
          <cell r="R42">
            <v>9323</v>
          </cell>
          <cell r="S42">
            <v>516</v>
          </cell>
          <cell r="T42">
            <v>1245</v>
          </cell>
          <cell r="U42">
            <v>794</v>
          </cell>
          <cell r="V42">
            <v>751</v>
          </cell>
          <cell r="W42">
            <v>694</v>
          </cell>
          <cell r="X42">
            <v>5323</v>
          </cell>
        </row>
        <row r="43">
          <cell r="A43">
            <v>101</v>
          </cell>
          <cell r="C43">
            <v>2009</v>
          </cell>
          <cell r="D43">
            <v>19399</v>
          </cell>
          <cell r="E43">
            <v>1305</v>
          </cell>
          <cell r="F43">
            <v>2262</v>
          </cell>
          <cell r="G43">
            <v>1501</v>
          </cell>
          <cell r="H43">
            <v>1369</v>
          </cell>
          <cell r="I43">
            <v>1290</v>
          </cell>
          <cell r="J43">
            <v>11672</v>
          </cell>
          <cell r="K43">
            <v>10072</v>
          </cell>
          <cell r="L43">
            <v>770</v>
          </cell>
          <cell r="M43">
            <v>1159</v>
          </cell>
          <cell r="N43">
            <v>720</v>
          </cell>
          <cell r="O43">
            <v>654</v>
          </cell>
          <cell r="P43">
            <v>641</v>
          </cell>
          <cell r="Q43">
            <v>6128</v>
          </cell>
          <cell r="R43">
            <v>9327</v>
          </cell>
          <cell r="S43">
            <v>535</v>
          </cell>
          <cell r="T43">
            <v>1103</v>
          </cell>
          <cell r="U43">
            <v>781</v>
          </cell>
          <cell r="V43">
            <v>715</v>
          </cell>
          <cell r="W43">
            <v>649</v>
          </cell>
          <cell r="X43">
            <v>5544</v>
          </cell>
        </row>
        <row r="44">
          <cell r="A44">
            <v>101</v>
          </cell>
          <cell r="C44">
            <v>2010</v>
          </cell>
          <cell r="D44">
            <v>19660</v>
          </cell>
          <cell r="E44">
            <v>1645</v>
          </cell>
          <cell r="F44">
            <v>2146</v>
          </cell>
          <cell r="G44">
            <v>1294</v>
          </cell>
          <cell r="H44">
            <v>1370</v>
          </cell>
          <cell r="I44">
            <v>1295</v>
          </cell>
          <cell r="J44">
            <v>11910</v>
          </cell>
          <cell r="K44">
            <v>10142</v>
          </cell>
          <cell r="L44">
            <v>973</v>
          </cell>
          <cell r="M44">
            <v>1048</v>
          </cell>
          <cell r="N44">
            <v>639</v>
          </cell>
          <cell r="O44">
            <v>654</v>
          </cell>
          <cell r="P44">
            <v>623</v>
          </cell>
          <cell r="Q44">
            <v>6205</v>
          </cell>
          <cell r="R44">
            <v>9518</v>
          </cell>
          <cell r="S44">
            <v>672</v>
          </cell>
          <cell r="T44">
            <v>1098</v>
          </cell>
          <cell r="U44">
            <v>655</v>
          </cell>
          <cell r="V44">
            <v>716</v>
          </cell>
          <cell r="W44">
            <v>672</v>
          </cell>
          <cell r="X44">
            <v>5705</v>
          </cell>
        </row>
        <row r="45">
          <cell r="A45">
            <v>101</v>
          </cell>
          <cell r="C45">
            <v>2011</v>
          </cell>
          <cell r="D45">
            <v>20214</v>
          </cell>
          <cell r="E45">
            <v>1956</v>
          </cell>
          <cell r="F45">
            <v>2261</v>
          </cell>
          <cell r="G45">
            <v>1253</v>
          </cell>
          <cell r="H45">
            <v>1320</v>
          </cell>
          <cell r="I45">
            <v>1231</v>
          </cell>
          <cell r="J45">
            <v>12193</v>
          </cell>
          <cell r="K45">
            <v>10423</v>
          </cell>
          <cell r="L45">
            <v>1126</v>
          </cell>
          <cell r="M45">
            <v>1144</v>
          </cell>
          <cell r="N45">
            <v>611</v>
          </cell>
          <cell r="O45">
            <v>631</v>
          </cell>
          <cell r="P45">
            <v>578</v>
          </cell>
          <cell r="Q45">
            <v>6333</v>
          </cell>
          <cell r="R45">
            <v>9791</v>
          </cell>
          <cell r="S45">
            <v>830</v>
          </cell>
          <cell r="T45">
            <v>1117</v>
          </cell>
          <cell r="U45">
            <v>642</v>
          </cell>
          <cell r="V45">
            <v>689</v>
          </cell>
          <cell r="W45">
            <v>653</v>
          </cell>
          <cell r="X45">
            <v>5860</v>
          </cell>
        </row>
        <row r="46">
          <cell r="A46">
            <v>101</v>
          </cell>
          <cell r="C46">
            <v>2012</v>
          </cell>
          <cell r="D46">
            <v>20820</v>
          </cell>
          <cell r="E46">
            <v>1956</v>
          </cell>
          <cell r="F46">
            <v>2751</v>
          </cell>
          <cell r="G46">
            <v>1281</v>
          </cell>
          <cell r="H46">
            <v>1198</v>
          </cell>
          <cell r="I46">
            <v>1234</v>
          </cell>
          <cell r="J46">
            <v>12400</v>
          </cell>
          <cell r="K46">
            <v>10696</v>
          </cell>
          <cell r="L46">
            <v>1091</v>
          </cell>
          <cell r="M46">
            <v>1457</v>
          </cell>
          <cell r="N46">
            <v>625</v>
          </cell>
          <cell r="O46">
            <v>582</v>
          </cell>
          <cell r="P46">
            <v>584</v>
          </cell>
          <cell r="Q46">
            <v>6357</v>
          </cell>
          <cell r="R46">
            <v>10124</v>
          </cell>
          <cell r="S46">
            <v>865</v>
          </cell>
          <cell r="T46">
            <v>1294</v>
          </cell>
          <cell r="U46">
            <v>656</v>
          </cell>
          <cell r="V46">
            <v>616</v>
          </cell>
          <cell r="W46">
            <v>650</v>
          </cell>
          <cell r="X46">
            <v>6043</v>
          </cell>
        </row>
        <row r="47">
          <cell r="A47">
            <v>101</v>
          </cell>
          <cell r="C47">
            <v>2013</v>
          </cell>
          <cell r="D47">
            <v>22122</v>
          </cell>
          <cell r="E47">
            <v>2268</v>
          </cell>
          <cell r="F47">
            <v>3556</v>
          </cell>
          <cell r="G47">
            <v>1302</v>
          </cell>
          <cell r="H47">
            <v>1185</v>
          </cell>
          <cell r="I47">
            <v>1169</v>
          </cell>
          <cell r="J47">
            <v>12642</v>
          </cell>
          <cell r="K47">
            <v>11450</v>
          </cell>
          <cell r="L47">
            <v>1291</v>
          </cell>
          <cell r="M47">
            <v>1895</v>
          </cell>
          <cell r="N47">
            <v>671</v>
          </cell>
          <cell r="O47">
            <v>569</v>
          </cell>
          <cell r="P47">
            <v>550</v>
          </cell>
          <cell r="Q47">
            <v>6474</v>
          </cell>
          <cell r="R47">
            <v>10672</v>
          </cell>
          <cell r="S47">
            <v>977</v>
          </cell>
          <cell r="T47">
            <v>1661</v>
          </cell>
          <cell r="U47">
            <v>631</v>
          </cell>
          <cell r="V47">
            <v>616</v>
          </cell>
          <cell r="W47">
            <v>619</v>
          </cell>
          <cell r="X47">
            <v>6168</v>
          </cell>
        </row>
        <row r="48">
          <cell r="A48">
            <v>101</v>
          </cell>
          <cell r="C48">
            <v>2014</v>
          </cell>
          <cell r="D48">
            <v>23055</v>
          </cell>
          <cell r="E48">
            <v>2238</v>
          </cell>
          <cell r="F48">
            <v>4294</v>
          </cell>
          <cell r="G48">
            <v>1409</v>
          </cell>
          <cell r="H48">
            <v>1195</v>
          </cell>
          <cell r="I48">
            <v>1087</v>
          </cell>
          <cell r="J48">
            <v>12832</v>
          </cell>
          <cell r="K48">
            <v>11948</v>
          </cell>
          <cell r="L48">
            <v>1273</v>
          </cell>
          <cell r="M48">
            <v>2328</v>
          </cell>
          <cell r="N48">
            <v>724</v>
          </cell>
          <cell r="O48">
            <v>582</v>
          </cell>
          <cell r="P48">
            <v>522</v>
          </cell>
          <cell r="Q48">
            <v>6519</v>
          </cell>
          <cell r="R48">
            <v>11107</v>
          </cell>
          <cell r="S48">
            <v>965</v>
          </cell>
          <cell r="T48">
            <v>1966</v>
          </cell>
          <cell r="U48">
            <v>685</v>
          </cell>
          <cell r="V48">
            <v>613</v>
          </cell>
          <cell r="W48">
            <v>565</v>
          </cell>
          <cell r="X48">
            <v>6313</v>
          </cell>
        </row>
        <row r="49">
          <cell r="A49">
            <v>101</v>
          </cell>
          <cell r="C49">
            <v>2015</v>
          </cell>
          <cell r="D49">
            <v>26108</v>
          </cell>
          <cell r="E49">
            <v>4170</v>
          </cell>
          <cell r="F49">
            <v>5001</v>
          </cell>
          <cell r="G49">
            <v>1748</v>
          </cell>
          <cell r="H49">
            <v>1187</v>
          </cell>
          <cell r="I49">
            <v>1083</v>
          </cell>
          <cell r="J49">
            <v>12919</v>
          </cell>
          <cell r="K49">
            <v>13999</v>
          </cell>
          <cell r="L49">
            <v>2647</v>
          </cell>
          <cell r="M49">
            <v>2805</v>
          </cell>
          <cell r="N49">
            <v>907</v>
          </cell>
          <cell r="O49">
            <v>595</v>
          </cell>
          <cell r="P49">
            <v>513</v>
          </cell>
          <cell r="Q49">
            <v>6532</v>
          </cell>
          <cell r="R49">
            <v>12109</v>
          </cell>
          <cell r="S49">
            <v>1523</v>
          </cell>
          <cell r="T49">
            <v>2196</v>
          </cell>
          <cell r="U49">
            <v>841</v>
          </cell>
          <cell r="V49">
            <v>592</v>
          </cell>
          <cell r="W49">
            <v>570</v>
          </cell>
          <cell r="X49">
            <v>6387</v>
          </cell>
        </row>
        <row r="50">
          <cell r="A50">
            <v>101</v>
          </cell>
          <cell r="C50">
            <v>2016</v>
          </cell>
          <cell r="D50">
            <v>28200</v>
          </cell>
          <cell r="E50">
            <v>3665</v>
          </cell>
          <cell r="F50">
            <v>6910</v>
          </cell>
          <cell r="G50">
            <v>2260</v>
          </cell>
          <cell r="H50">
            <v>1235</v>
          </cell>
          <cell r="I50">
            <v>1070</v>
          </cell>
          <cell r="J50">
            <v>13060</v>
          </cell>
          <cell r="K50">
            <v>15165</v>
          </cell>
          <cell r="L50">
            <v>2190</v>
          </cell>
          <cell r="M50">
            <v>4095</v>
          </cell>
          <cell r="N50">
            <v>1185</v>
          </cell>
          <cell r="O50">
            <v>615</v>
          </cell>
          <cell r="P50">
            <v>505</v>
          </cell>
          <cell r="Q50">
            <v>6580</v>
          </cell>
          <cell r="R50">
            <v>13035</v>
          </cell>
          <cell r="S50">
            <v>1475</v>
          </cell>
          <cell r="T50">
            <v>2820</v>
          </cell>
          <cell r="U50">
            <v>1075</v>
          </cell>
          <cell r="V50">
            <v>620</v>
          </cell>
          <cell r="W50">
            <v>565</v>
          </cell>
          <cell r="X50">
            <v>6480</v>
          </cell>
        </row>
        <row r="51">
          <cell r="A51">
            <v>101</v>
          </cell>
          <cell r="C51">
            <v>2017</v>
          </cell>
          <cell r="D51">
            <v>28420</v>
          </cell>
          <cell r="E51">
            <v>2585</v>
          </cell>
          <cell r="F51">
            <v>7475</v>
          </cell>
          <cell r="G51">
            <v>2730</v>
          </cell>
          <cell r="H51">
            <v>1565</v>
          </cell>
          <cell r="I51">
            <v>1035</v>
          </cell>
          <cell r="J51">
            <v>13025</v>
          </cell>
          <cell r="K51">
            <v>15260</v>
          </cell>
          <cell r="L51">
            <v>1490</v>
          </cell>
          <cell r="M51">
            <v>4400</v>
          </cell>
          <cell r="N51">
            <v>1505</v>
          </cell>
          <cell r="O51">
            <v>800</v>
          </cell>
          <cell r="P51">
            <v>510</v>
          </cell>
          <cell r="Q51">
            <v>6555</v>
          </cell>
          <cell r="R51">
            <v>13160</v>
          </cell>
          <cell r="S51">
            <v>1100</v>
          </cell>
          <cell r="T51">
            <v>3075</v>
          </cell>
          <cell r="U51">
            <v>1225</v>
          </cell>
          <cell r="V51">
            <v>765</v>
          </cell>
          <cell r="W51">
            <v>525</v>
          </cell>
          <cell r="X51">
            <v>6470</v>
          </cell>
        </row>
        <row r="52">
          <cell r="A52">
            <v>101</v>
          </cell>
          <cell r="C52">
            <v>2018</v>
          </cell>
          <cell r="D52">
            <v>29730</v>
          </cell>
          <cell r="E52">
            <v>2610</v>
          </cell>
          <cell r="F52">
            <v>7540</v>
          </cell>
          <cell r="G52">
            <v>3305</v>
          </cell>
          <cell r="H52">
            <v>2040</v>
          </cell>
          <cell r="I52">
            <v>1090</v>
          </cell>
          <cell r="J52">
            <v>13150</v>
          </cell>
          <cell r="K52">
            <v>15925</v>
          </cell>
          <cell r="L52">
            <v>1455</v>
          </cell>
          <cell r="M52">
            <v>4360</v>
          </cell>
          <cell r="N52">
            <v>1910</v>
          </cell>
          <cell r="O52">
            <v>1080</v>
          </cell>
          <cell r="P52">
            <v>545</v>
          </cell>
          <cell r="Q52">
            <v>6580</v>
          </cell>
          <cell r="R52">
            <v>13805</v>
          </cell>
          <cell r="S52">
            <v>1155</v>
          </cell>
          <cell r="T52">
            <v>3180</v>
          </cell>
          <cell r="U52">
            <v>1390</v>
          </cell>
          <cell r="V52">
            <v>965</v>
          </cell>
          <cell r="W52">
            <v>545</v>
          </cell>
          <cell r="X52">
            <v>6570</v>
          </cell>
        </row>
        <row r="53">
          <cell r="A53">
            <v>101</v>
          </cell>
          <cell r="C53">
            <v>2019</v>
          </cell>
          <cell r="D53">
            <v>31445</v>
          </cell>
          <cell r="E53">
            <v>3090</v>
          </cell>
          <cell r="F53">
            <v>6360</v>
          </cell>
          <cell r="G53">
            <v>5030</v>
          </cell>
          <cell r="H53">
            <v>2450</v>
          </cell>
          <cell r="I53">
            <v>1375</v>
          </cell>
          <cell r="J53">
            <v>13135</v>
          </cell>
          <cell r="K53">
            <v>16920</v>
          </cell>
          <cell r="L53">
            <v>1700</v>
          </cell>
          <cell r="M53">
            <v>3525</v>
          </cell>
          <cell r="N53">
            <v>3100</v>
          </cell>
          <cell r="O53">
            <v>1360</v>
          </cell>
          <cell r="P53">
            <v>675</v>
          </cell>
          <cell r="Q53">
            <v>6560</v>
          </cell>
          <cell r="R53">
            <v>14525</v>
          </cell>
          <cell r="S53">
            <v>1390</v>
          </cell>
          <cell r="T53">
            <v>2835</v>
          </cell>
          <cell r="U53">
            <v>1935</v>
          </cell>
          <cell r="V53">
            <v>1090</v>
          </cell>
          <cell r="W53">
            <v>700</v>
          </cell>
          <cell r="X53">
            <v>6575</v>
          </cell>
        </row>
        <row r="54">
          <cell r="A54">
            <v>101</v>
          </cell>
          <cell r="C54">
            <v>2020</v>
          </cell>
          <cell r="D54">
            <v>30950</v>
          </cell>
          <cell r="E54">
            <v>1550</v>
          </cell>
          <cell r="F54">
            <v>6020</v>
          </cell>
          <cell r="G54">
            <v>5345</v>
          </cell>
          <cell r="H54">
            <v>3020</v>
          </cell>
          <cell r="I54">
            <v>1740</v>
          </cell>
          <cell r="J54">
            <v>13275</v>
          </cell>
          <cell r="K54">
            <v>16600</v>
          </cell>
          <cell r="L54">
            <v>865</v>
          </cell>
          <cell r="M54">
            <v>3290</v>
          </cell>
          <cell r="N54">
            <v>3185</v>
          </cell>
          <cell r="O54">
            <v>1745</v>
          </cell>
          <cell r="P54">
            <v>910</v>
          </cell>
          <cell r="Q54">
            <v>6600</v>
          </cell>
          <cell r="R54">
            <v>14350</v>
          </cell>
          <cell r="S54">
            <v>685</v>
          </cell>
          <cell r="T54">
            <v>2725</v>
          </cell>
          <cell r="U54">
            <v>2160</v>
          </cell>
          <cell r="V54">
            <v>1275</v>
          </cell>
          <cell r="W54">
            <v>830</v>
          </cell>
          <cell r="X54">
            <v>6670</v>
          </cell>
        </row>
        <row r="55">
          <cell r="A55">
            <v>102</v>
          </cell>
          <cell r="C55">
            <v>2004</v>
          </cell>
          <cell r="D55">
            <v>10665</v>
          </cell>
          <cell r="E55">
            <v>266</v>
          </cell>
          <cell r="F55">
            <v>1009</v>
          </cell>
          <cell r="G55">
            <v>756</v>
          </cell>
          <cell r="H55">
            <v>744</v>
          </cell>
          <cell r="I55">
            <v>784</v>
          </cell>
          <cell r="J55">
            <v>7106</v>
          </cell>
          <cell r="K55">
            <v>5578</v>
          </cell>
          <cell r="L55">
            <v>130</v>
          </cell>
          <cell r="M55">
            <v>519</v>
          </cell>
          <cell r="N55">
            <v>369</v>
          </cell>
          <cell r="O55">
            <v>334</v>
          </cell>
          <cell r="P55">
            <v>374</v>
          </cell>
          <cell r="Q55">
            <v>3852</v>
          </cell>
          <cell r="R55">
            <v>5087</v>
          </cell>
          <cell r="S55">
            <v>136</v>
          </cell>
          <cell r="T55">
            <v>490</v>
          </cell>
          <cell r="U55">
            <v>387</v>
          </cell>
          <cell r="V55">
            <v>410</v>
          </cell>
          <cell r="W55">
            <v>410</v>
          </cell>
          <cell r="X55">
            <v>3254</v>
          </cell>
        </row>
        <row r="56">
          <cell r="A56">
            <v>102</v>
          </cell>
          <cell r="C56">
            <v>2005</v>
          </cell>
          <cell r="D56">
            <v>10721</v>
          </cell>
          <cell r="E56">
            <v>285</v>
          </cell>
          <cell r="F56">
            <v>893</v>
          </cell>
          <cell r="G56">
            <v>675</v>
          </cell>
          <cell r="H56">
            <v>781</v>
          </cell>
          <cell r="I56">
            <v>714</v>
          </cell>
          <cell r="J56">
            <v>7373</v>
          </cell>
          <cell r="K56">
            <v>5572</v>
          </cell>
          <cell r="L56">
            <v>152</v>
          </cell>
          <cell r="M56">
            <v>448</v>
          </cell>
          <cell r="N56">
            <v>316</v>
          </cell>
          <cell r="O56">
            <v>382</v>
          </cell>
          <cell r="P56">
            <v>323</v>
          </cell>
          <cell r="Q56">
            <v>3951</v>
          </cell>
          <cell r="R56">
            <v>5149</v>
          </cell>
          <cell r="S56">
            <v>133</v>
          </cell>
          <cell r="T56">
            <v>445</v>
          </cell>
          <cell r="U56">
            <v>359</v>
          </cell>
          <cell r="V56">
            <v>399</v>
          </cell>
          <cell r="W56">
            <v>391</v>
          </cell>
          <cell r="X56">
            <v>3422</v>
          </cell>
        </row>
        <row r="57">
          <cell r="A57">
            <v>102</v>
          </cell>
          <cell r="C57">
            <v>2006</v>
          </cell>
          <cell r="D57">
            <v>10474</v>
          </cell>
          <cell r="E57">
            <v>178</v>
          </cell>
          <cell r="F57">
            <v>790</v>
          </cell>
          <cell r="G57">
            <v>624</v>
          </cell>
          <cell r="H57">
            <v>697</v>
          </cell>
          <cell r="I57">
            <v>713</v>
          </cell>
          <cell r="J57">
            <v>7472</v>
          </cell>
          <cell r="K57">
            <v>5396</v>
          </cell>
          <cell r="L57">
            <v>94</v>
          </cell>
          <cell r="M57">
            <v>381</v>
          </cell>
          <cell r="N57">
            <v>303</v>
          </cell>
          <cell r="O57">
            <v>331</v>
          </cell>
          <cell r="P57">
            <v>318</v>
          </cell>
          <cell r="Q57">
            <v>3969</v>
          </cell>
          <cell r="R57">
            <v>5078</v>
          </cell>
          <cell r="S57">
            <v>84</v>
          </cell>
          <cell r="T57">
            <v>409</v>
          </cell>
          <cell r="U57">
            <v>321</v>
          </cell>
          <cell r="V57">
            <v>366</v>
          </cell>
          <cell r="W57">
            <v>395</v>
          </cell>
          <cell r="X57">
            <v>3503</v>
          </cell>
        </row>
        <row r="58">
          <cell r="A58">
            <v>102</v>
          </cell>
          <cell r="C58">
            <v>2007</v>
          </cell>
          <cell r="D58">
            <v>10224</v>
          </cell>
          <cell r="E58">
            <v>150</v>
          </cell>
          <cell r="F58">
            <v>646</v>
          </cell>
          <cell r="G58">
            <v>565</v>
          </cell>
          <cell r="H58">
            <v>602</v>
          </cell>
          <cell r="I58">
            <v>748</v>
          </cell>
          <cell r="J58">
            <v>7513</v>
          </cell>
          <cell r="K58">
            <v>5189</v>
          </cell>
          <cell r="L58">
            <v>65</v>
          </cell>
          <cell r="M58">
            <v>297</v>
          </cell>
          <cell r="N58">
            <v>279</v>
          </cell>
          <cell r="O58">
            <v>276</v>
          </cell>
          <cell r="P58">
            <v>357</v>
          </cell>
          <cell r="Q58">
            <v>3915</v>
          </cell>
          <cell r="R58">
            <v>5035</v>
          </cell>
          <cell r="S58">
            <v>85</v>
          </cell>
          <cell r="T58">
            <v>349</v>
          </cell>
          <cell r="U58">
            <v>286</v>
          </cell>
          <cell r="V58">
            <v>326</v>
          </cell>
          <cell r="W58">
            <v>391</v>
          </cell>
          <cell r="X58">
            <v>3598</v>
          </cell>
        </row>
        <row r="59">
          <cell r="A59">
            <v>102</v>
          </cell>
          <cell r="C59">
            <v>2008</v>
          </cell>
          <cell r="D59">
            <v>10191</v>
          </cell>
          <cell r="E59">
            <v>218</v>
          </cell>
          <cell r="F59">
            <v>556</v>
          </cell>
          <cell r="G59">
            <v>504</v>
          </cell>
          <cell r="H59">
            <v>564</v>
          </cell>
          <cell r="I59">
            <v>641</v>
          </cell>
          <cell r="J59">
            <v>7708</v>
          </cell>
          <cell r="K59">
            <v>5196</v>
          </cell>
          <cell r="L59">
            <v>127</v>
          </cell>
          <cell r="M59">
            <v>258</v>
          </cell>
          <cell r="N59">
            <v>233</v>
          </cell>
          <cell r="O59">
            <v>273</v>
          </cell>
          <cell r="P59">
            <v>307</v>
          </cell>
          <cell r="Q59">
            <v>3998</v>
          </cell>
          <cell r="R59">
            <v>4995</v>
          </cell>
          <cell r="S59">
            <v>91</v>
          </cell>
          <cell r="T59">
            <v>298</v>
          </cell>
          <cell r="U59">
            <v>271</v>
          </cell>
          <cell r="V59">
            <v>291</v>
          </cell>
          <cell r="W59">
            <v>334</v>
          </cell>
          <cell r="X59">
            <v>3710</v>
          </cell>
        </row>
        <row r="60">
          <cell r="A60">
            <v>102</v>
          </cell>
          <cell r="C60">
            <v>2009</v>
          </cell>
          <cell r="D60">
            <v>10062</v>
          </cell>
          <cell r="E60">
            <v>203</v>
          </cell>
          <cell r="F60">
            <v>495</v>
          </cell>
          <cell r="G60">
            <v>435</v>
          </cell>
          <cell r="H60">
            <v>509</v>
          </cell>
          <cell r="I60">
            <v>564</v>
          </cell>
          <cell r="J60">
            <v>7856</v>
          </cell>
          <cell r="K60">
            <v>5160</v>
          </cell>
          <cell r="L60">
            <v>137</v>
          </cell>
          <cell r="M60">
            <v>241</v>
          </cell>
          <cell r="N60">
            <v>202</v>
          </cell>
          <cell r="O60">
            <v>249</v>
          </cell>
          <cell r="P60">
            <v>261</v>
          </cell>
          <cell r="Q60">
            <v>4070</v>
          </cell>
          <cell r="R60">
            <v>4902</v>
          </cell>
          <cell r="S60">
            <v>66</v>
          </cell>
          <cell r="T60">
            <v>254</v>
          </cell>
          <cell r="U60">
            <v>233</v>
          </cell>
          <cell r="V60">
            <v>260</v>
          </cell>
          <cell r="W60">
            <v>303</v>
          </cell>
          <cell r="X60">
            <v>3786</v>
          </cell>
        </row>
        <row r="61">
          <cell r="A61">
            <v>102</v>
          </cell>
          <cell r="C61">
            <v>2010</v>
          </cell>
          <cell r="D61">
            <v>9810</v>
          </cell>
          <cell r="E61">
            <v>175</v>
          </cell>
          <cell r="F61">
            <v>494</v>
          </cell>
          <cell r="G61">
            <v>358</v>
          </cell>
          <cell r="H61">
            <v>436</v>
          </cell>
          <cell r="I61">
            <v>527</v>
          </cell>
          <cell r="J61">
            <v>7820</v>
          </cell>
          <cell r="K61">
            <v>4963</v>
          </cell>
          <cell r="L61">
            <v>97</v>
          </cell>
          <cell r="M61">
            <v>269</v>
          </cell>
          <cell r="N61">
            <v>161</v>
          </cell>
          <cell r="O61">
            <v>190</v>
          </cell>
          <cell r="P61">
            <v>253</v>
          </cell>
          <cell r="Q61">
            <v>3993</v>
          </cell>
          <cell r="R61">
            <v>4847</v>
          </cell>
          <cell r="S61">
            <v>78</v>
          </cell>
          <cell r="T61">
            <v>225</v>
          </cell>
          <cell r="U61">
            <v>197</v>
          </cell>
          <cell r="V61">
            <v>246</v>
          </cell>
          <cell r="W61">
            <v>274</v>
          </cell>
          <cell r="X61">
            <v>3827</v>
          </cell>
        </row>
        <row r="62">
          <cell r="A62">
            <v>102</v>
          </cell>
          <cell r="C62">
            <v>2011</v>
          </cell>
          <cell r="D62">
            <v>9804</v>
          </cell>
          <cell r="E62">
            <v>296</v>
          </cell>
          <cell r="F62">
            <v>530</v>
          </cell>
          <cell r="G62">
            <v>288</v>
          </cell>
          <cell r="H62">
            <v>411</v>
          </cell>
          <cell r="I62">
            <v>464</v>
          </cell>
          <cell r="J62">
            <v>7815</v>
          </cell>
          <cell r="K62">
            <v>4942</v>
          </cell>
          <cell r="L62">
            <v>154</v>
          </cell>
          <cell r="M62">
            <v>292</v>
          </cell>
          <cell r="N62">
            <v>131</v>
          </cell>
          <cell r="O62">
            <v>185</v>
          </cell>
          <cell r="P62">
            <v>211</v>
          </cell>
          <cell r="Q62">
            <v>3969</v>
          </cell>
          <cell r="R62">
            <v>4862</v>
          </cell>
          <cell r="S62">
            <v>142</v>
          </cell>
          <cell r="T62">
            <v>238</v>
          </cell>
          <cell r="U62">
            <v>157</v>
          </cell>
          <cell r="V62">
            <v>226</v>
          </cell>
          <cell r="W62">
            <v>253</v>
          </cell>
          <cell r="X62">
            <v>3846</v>
          </cell>
        </row>
        <row r="63">
          <cell r="A63">
            <v>102</v>
          </cell>
          <cell r="C63">
            <v>2012</v>
          </cell>
          <cell r="D63">
            <v>9918</v>
          </cell>
          <cell r="E63">
            <v>303</v>
          </cell>
          <cell r="F63">
            <v>674</v>
          </cell>
          <cell r="G63">
            <v>285</v>
          </cell>
          <cell r="H63">
            <v>356</v>
          </cell>
          <cell r="I63">
            <v>436</v>
          </cell>
          <cell r="J63">
            <v>7864</v>
          </cell>
          <cell r="K63">
            <v>5007</v>
          </cell>
          <cell r="L63">
            <v>161</v>
          </cell>
          <cell r="M63">
            <v>373</v>
          </cell>
          <cell r="N63">
            <v>133</v>
          </cell>
          <cell r="O63">
            <v>162</v>
          </cell>
          <cell r="P63">
            <v>193</v>
          </cell>
          <cell r="Q63">
            <v>3985</v>
          </cell>
          <cell r="R63">
            <v>4911</v>
          </cell>
          <cell r="S63">
            <v>142</v>
          </cell>
          <cell r="T63">
            <v>301</v>
          </cell>
          <cell r="U63">
            <v>152</v>
          </cell>
          <cell r="V63">
            <v>194</v>
          </cell>
          <cell r="W63">
            <v>243</v>
          </cell>
          <cell r="X63">
            <v>3879</v>
          </cell>
        </row>
        <row r="64">
          <cell r="A64">
            <v>102</v>
          </cell>
          <cell r="C64">
            <v>2013</v>
          </cell>
          <cell r="D64">
            <v>10596</v>
          </cell>
          <cell r="E64">
            <v>653</v>
          </cell>
          <cell r="F64">
            <v>931</v>
          </cell>
          <cell r="G64">
            <v>359</v>
          </cell>
          <cell r="H64">
            <v>303</v>
          </cell>
          <cell r="I64">
            <v>403</v>
          </cell>
          <cell r="J64">
            <v>7947</v>
          </cell>
          <cell r="K64">
            <v>5454</v>
          </cell>
          <cell r="L64">
            <v>392</v>
          </cell>
          <cell r="M64">
            <v>516</v>
          </cell>
          <cell r="N64">
            <v>193</v>
          </cell>
          <cell r="O64">
            <v>139</v>
          </cell>
          <cell r="P64">
            <v>184</v>
          </cell>
          <cell r="Q64">
            <v>4030</v>
          </cell>
          <cell r="R64">
            <v>5142</v>
          </cell>
          <cell r="S64">
            <v>261</v>
          </cell>
          <cell r="T64">
            <v>415</v>
          </cell>
          <cell r="U64">
            <v>166</v>
          </cell>
          <cell r="V64">
            <v>164</v>
          </cell>
          <cell r="W64">
            <v>219</v>
          </cell>
          <cell r="X64">
            <v>3917</v>
          </cell>
        </row>
        <row r="65">
          <cell r="A65">
            <v>102</v>
          </cell>
          <cell r="C65">
            <v>2014</v>
          </cell>
          <cell r="D65">
            <v>11620</v>
          </cell>
          <cell r="E65">
            <v>1141</v>
          </cell>
          <cell r="F65">
            <v>1372</v>
          </cell>
          <cell r="G65">
            <v>426</v>
          </cell>
          <cell r="H65">
            <v>311</v>
          </cell>
          <cell r="I65">
            <v>367</v>
          </cell>
          <cell r="J65">
            <v>8003</v>
          </cell>
          <cell r="K65">
            <v>6074</v>
          </cell>
          <cell r="L65">
            <v>696</v>
          </cell>
          <cell r="M65">
            <v>776</v>
          </cell>
          <cell r="N65">
            <v>249</v>
          </cell>
          <cell r="O65">
            <v>140</v>
          </cell>
          <cell r="P65">
            <v>171</v>
          </cell>
          <cell r="Q65">
            <v>4042</v>
          </cell>
          <cell r="R65">
            <v>5546</v>
          </cell>
          <cell r="S65">
            <v>445</v>
          </cell>
          <cell r="T65">
            <v>596</v>
          </cell>
          <cell r="U65">
            <v>177</v>
          </cell>
          <cell r="V65">
            <v>171</v>
          </cell>
          <cell r="W65">
            <v>196</v>
          </cell>
          <cell r="X65">
            <v>3961</v>
          </cell>
        </row>
        <row r="66">
          <cell r="A66">
            <v>102</v>
          </cell>
          <cell r="C66">
            <v>2015</v>
          </cell>
          <cell r="D66">
            <v>13554</v>
          </cell>
          <cell r="E66">
            <v>1769</v>
          </cell>
          <cell r="F66">
            <v>2453</v>
          </cell>
          <cell r="G66">
            <v>580</v>
          </cell>
          <cell r="H66">
            <v>366</v>
          </cell>
          <cell r="I66">
            <v>309</v>
          </cell>
          <cell r="J66">
            <v>8077</v>
          </cell>
          <cell r="K66">
            <v>7267</v>
          </cell>
          <cell r="L66">
            <v>1066</v>
          </cell>
          <cell r="M66">
            <v>1485</v>
          </cell>
          <cell r="N66">
            <v>319</v>
          </cell>
          <cell r="O66">
            <v>194</v>
          </cell>
          <cell r="P66">
            <v>143</v>
          </cell>
          <cell r="Q66">
            <v>4060</v>
          </cell>
          <cell r="R66">
            <v>6287</v>
          </cell>
          <cell r="S66">
            <v>703</v>
          </cell>
          <cell r="T66">
            <v>968</v>
          </cell>
          <cell r="U66">
            <v>261</v>
          </cell>
          <cell r="V66">
            <v>172</v>
          </cell>
          <cell r="W66">
            <v>166</v>
          </cell>
          <cell r="X66">
            <v>4017</v>
          </cell>
        </row>
        <row r="67">
          <cell r="A67">
            <v>102</v>
          </cell>
          <cell r="C67">
            <v>2016</v>
          </cell>
          <cell r="D67">
            <v>16885</v>
          </cell>
          <cell r="E67">
            <v>2015</v>
          </cell>
          <cell r="F67">
            <v>5295</v>
          </cell>
          <cell r="G67">
            <v>785</v>
          </cell>
          <cell r="H67">
            <v>425</v>
          </cell>
          <cell r="I67">
            <v>300</v>
          </cell>
          <cell r="J67">
            <v>8065</v>
          </cell>
          <cell r="K67">
            <v>9265</v>
          </cell>
          <cell r="L67">
            <v>1080</v>
          </cell>
          <cell r="M67">
            <v>3325</v>
          </cell>
          <cell r="N67">
            <v>435</v>
          </cell>
          <cell r="O67">
            <v>245</v>
          </cell>
          <cell r="P67">
            <v>135</v>
          </cell>
          <cell r="Q67">
            <v>4050</v>
          </cell>
          <cell r="R67">
            <v>7620</v>
          </cell>
          <cell r="S67">
            <v>940</v>
          </cell>
          <cell r="T67">
            <v>1970</v>
          </cell>
          <cell r="U67">
            <v>350</v>
          </cell>
          <cell r="V67">
            <v>180</v>
          </cell>
          <cell r="W67">
            <v>165</v>
          </cell>
          <cell r="X67">
            <v>4020</v>
          </cell>
        </row>
        <row r="68">
          <cell r="A68">
            <v>102</v>
          </cell>
          <cell r="C68">
            <v>2017</v>
          </cell>
          <cell r="D68">
            <v>18835</v>
          </cell>
          <cell r="E68">
            <v>1825</v>
          </cell>
          <cell r="F68">
            <v>7010</v>
          </cell>
          <cell r="G68">
            <v>1080</v>
          </cell>
          <cell r="H68">
            <v>545</v>
          </cell>
          <cell r="I68">
            <v>350</v>
          </cell>
          <cell r="J68">
            <v>8025</v>
          </cell>
          <cell r="K68">
            <v>10280</v>
          </cell>
          <cell r="L68">
            <v>990</v>
          </cell>
          <cell r="M68">
            <v>4175</v>
          </cell>
          <cell r="N68">
            <v>635</v>
          </cell>
          <cell r="O68">
            <v>310</v>
          </cell>
          <cell r="P68">
            <v>185</v>
          </cell>
          <cell r="Q68">
            <v>3985</v>
          </cell>
          <cell r="R68">
            <v>8560</v>
          </cell>
          <cell r="S68">
            <v>840</v>
          </cell>
          <cell r="T68">
            <v>2835</v>
          </cell>
          <cell r="U68">
            <v>445</v>
          </cell>
          <cell r="V68">
            <v>235</v>
          </cell>
          <cell r="W68">
            <v>170</v>
          </cell>
          <cell r="X68">
            <v>4035</v>
          </cell>
        </row>
        <row r="69">
          <cell r="A69">
            <v>102</v>
          </cell>
          <cell r="C69">
            <v>2018</v>
          </cell>
          <cell r="D69">
            <v>19850</v>
          </cell>
          <cell r="E69">
            <v>1620</v>
          </cell>
          <cell r="F69">
            <v>7370</v>
          </cell>
          <cell r="G69">
            <v>1820</v>
          </cell>
          <cell r="H69">
            <v>745</v>
          </cell>
          <cell r="I69">
            <v>410</v>
          </cell>
          <cell r="J69">
            <v>7880</v>
          </cell>
          <cell r="K69">
            <v>10805</v>
          </cell>
          <cell r="L69">
            <v>925</v>
          </cell>
          <cell r="M69">
            <v>4215</v>
          </cell>
          <cell r="N69">
            <v>1105</v>
          </cell>
          <cell r="O69">
            <v>425</v>
          </cell>
          <cell r="P69">
            <v>235</v>
          </cell>
          <cell r="Q69">
            <v>3910</v>
          </cell>
          <cell r="R69">
            <v>9045</v>
          </cell>
          <cell r="S69">
            <v>695</v>
          </cell>
          <cell r="T69">
            <v>3160</v>
          </cell>
          <cell r="U69">
            <v>720</v>
          </cell>
          <cell r="V69">
            <v>325</v>
          </cell>
          <cell r="W69">
            <v>175</v>
          </cell>
          <cell r="X69">
            <v>3970</v>
          </cell>
        </row>
        <row r="70">
          <cell r="A70">
            <v>102</v>
          </cell>
          <cell r="C70">
            <v>2019</v>
          </cell>
          <cell r="D70">
            <v>20175</v>
          </cell>
          <cell r="E70">
            <v>1320</v>
          </cell>
          <cell r="F70">
            <v>5025</v>
          </cell>
          <cell r="G70">
            <v>4565</v>
          </cell>
          <cell r="H70">
            <v>985</v>
          </cell>
          <cell r="I70">
            <v>495</v>
          </cell>
          <cell r="J70">
            <v>7790</v>
          </cell>
          <cell r="K70">
            <v>10875</v>
          </cell>
          <cell r="L70">
            <v>745</v>
          </cell>
          <cell r="M70">
            <v>2580</v>
          </cell>
          <cell r="N70">
            <v>2830</v>
          </cell>
          <cell r="O70">
            <v>565</v>
          </cell>
          <cell r="P70">
            <v>275</v>
          </cell>
          <cell r="Q70">
            <v>3875</v>
          </cell>
          <cell r="R70">
            <v>9305</v>
          </cell>
          <cell r="S70">
            <v>575</v>
          </cell>
          <cell r="T70">
            <v>2445</v>
          </cell>
          <cell r="U70">
            <v>1735</v>
          </cell>
          <cell r="V70">
            <v>420</v>
          </cell>
          <cell r="W70">
            <v>215</v>
          </cell>
          <cell r="X70">
            <v>3915</v>
          </cell>
        </row>
        <row r="71">
          <cell r="A71">
            <v>102</v>
          </cell>
          <cell r="C71">
            <v>2020</v>
          </cell>
          <cell r="D71">
            <v>20785</v>
          </cell>
          <cell r="E71">
            <v>980</v>
          </cell>
          <cell r="F71">
            <v>4230</v>
          </cell>
          <cell r="G71">
            <v>5400</v>
          </cell>
          <cell r="H71">
            <v>1640</v>
          </cell>
          <cell r="I71">
            <v>685</v>
          </cell>
          <cell r="J71">
            <v>7845</v>
          </cell>
          <cell r="K71">
            <v>11140</v>
          </cell>
          <cell r="L71">
            <v>530</v>
          </cell>
          <cell r="M71">
            <v>2220</v>
          </cell>
          <cell r="N71">
            <v>3120</v>
          </cell>
          <cell r="O71">
            <v>980</v>
          </cell>
          <cell r="P71">
            <v>385</v>
          </cell>
          <cell r="Q71">
            <v>3900</v>
          </cell>
          <cell r="R71">
            <v>9645</v>
          </cell>
          <cell r="S71">
            <v>450</v>
          </cell>
          <cell r="T71">
            <v>2010</v>
          </cell>
          <cell r="U71">
            <v>2280</v>
          </cell>
          <cell r="V71">
            <v>660</v>
          </cell>
          <cell r="W71">
            <v>300</v>
          </cell>
          <cell r="X71">
            <v>3945</v>
          </cell>
        </row>
        <row r="72">
          <cell r="A72">
            <v>103</v>
          </cell>
          <cell r="C72">
            <v>2004</v>
          </cell>
          <cell r="D72">
            <v>12250</v>
          </cell>
          <cell r="E72">
            <v>589</v>
          </cell>
          <cell r="F72">
            <v>1513</v>
          </cell>
          <cell r="G72">
            <v>895</v>
          </cell>
          <cell r="H72">
            <v>670</v>
          </cell>
          <cell r="I72">
            <v>707</v>
          </cell>
          <cell r="J72">
            <v>7876</v>
          </cell>
          <cell r="K72">
            <v>6666</v>
          </cell>
          <cell r="L72">
            <v>301</v>
          </cell>
          <cell r="M72">
            <v>783</v>
          </cell>
          <cell r="N72">
            <v>459</v>
          </cell>
          <cell r="O72">
            <v>342</v>
          </cell>
          <cell r="P72">
            <v>320</v>
          </cell>
          <cell r="Q72">
            <v>4461</v>
          </cell>
          <cell r="R72">
            <v>5584</v>
          </cell>
          <cell r="S72">
            <v>288</v>
          </cell>
          <cell r="T72">
            <v>730</v>
          </cell>
          <cell r="U72">
            <v>436</v>
          </cell>
          <cell r="V72">
            <v>328</v>
          </cell>
          <cell r="W72">
            <v>387</v>
          </cell>
          <cell r="X72">
            <v>3415</v>
          </cell>
        </row>
        <row r="73">
          <cell r="A73">
            <v>103</v>
          </cell>
          <cell r="C73">
            <v>2005</v>
          </cell>
          <cell r="D73">
            <v>11986</v>
          </cell>
          <cell r="E73">
            <v>458</v>
          </cell>
          <cell r="F73">
            <v>1298</v>
          </cell>
          <cell r="G73">
            <v>826</v>
          </cell>
          <cell r="H73">
            <v>786</v>
          </cell>
          <cell r="I73">
            <v>599</v>
          </cell>
          <cell r="J73">
            <v>8019</v>
          </cell>
          <cell r="K73">
            <v>6429</v>
          </cell>
          <cell r="L73">
            <v>243</v>
          </cell>
          <cell r="M73">
            <v>596</v>
          </cell>
          <cell r="N73">
            <v>441</v>
          </cell>
          <cell r="O73">
            <v>376</v>
          </cell>
          <cell r="P73">
            <v>275</v>
          </cell>
          <cell r="Q73">
            <v>4498</v>
          </cell>
          <cell r="R73">
            <v>5557</v>
          </cell>
          <cell r="S73">
            <v>215</v>
          </cell>
          <cell r="T73">
            <v>702</v>
          </cell>
          <cell r="U73">
            <v>385</v>
          </cell>
          <cell r="V73">
            <v>410</v>
          </cell>
          <cell r="W73">
            <v>324</v>
          </cell>
          <cell r="X73">
            <v>3521</v>
          </cell>
        </row>
        <row r="74">
          <cell r="A74">
            <v>103</v>
          </cell>
          <cell r="C74">
            <v>2006</v>
          </cell>
          <cell r="D74">
            <v>11941</v>
          </cell>
          <cell r="E74">
            <v>508</v>
          </cell>
          <cell r="F74">
            <v>1144</v>
          </cell>
          <cell r="G74">
            <v>830</v>
          </cell>
          <cell r="H74">
            <v>777</v>
          </cell>
          <cell r="I74">
            <v>609</v>
          </cell>
          <cell r="J74">
            <v>8073</v>
          </cell>
          <cell r="K74">
            <v>6328</v>
          </cell>
          <cell r="L74">
            <v>245</v>
          </cell>
          <cell r="M74">
            <v>511</v>
          </cell>
          <cell r="N74">
            <v>388</v>
          </cell>
          <cell r="O74">
            <v>382</v>
          </cell>
          <cell r="P74">
            <v>307</v>
          </cell>
          <cell r="Q74">
            <v>4495</v>
          </cell>
          <cell r="R74">
            <v>5613</v>
          </cell>
          <cell r="S74">
            <v>263</v>
          </cell>
          <cell r="T74">
            <v>633</v>
          </cell>
          <cell r="U74">
            <v>442</v>
          </cell>
          <cell r="V74">
            <v>395</v>
          </cell>
          <cell r="W74">
            <v>302</v>
          </cell>
          <cell r="X74">
            <v>3578</v>
          </cell>
        </row>
        <row r="75">
          <cell r="A75">
            <v>103</v>
          </cell>
          <cell r="C75">
            <v>2007</v>
          </cell>
          <cell r="D75">
            <v>11772</v>
          </cell>
          <cell r="E75">
            <v>488</v>
          </cell>
          <cell r="F75">
            <v>1087</v>
          </cell>
          <cell r="G75">
            <v>727</v>
          </cell>
          <cell r="H75">
            <v>763</v>
          </cell>
          <cell r="I75">
            <v>679</v>
          </cell>
          <cell r="J75">
            <v>8028</v>
          </cell>
          <cell r="K75">
            <v>6223</v>
          </cell>
          <cell r="L75">
            <v>270</v>
          </cell>
          <cell r="M75">
            <v>486</v>
          </cell>
          <cell r="N75">
            <v>318</v>
          </cell>
          <cell r="O75">
            <v>382</v>
          </cell>
          <cell r="P75">
            <v>317</v>
          </cell>
          <cell r="Q75">
            <v>4450</v>
          </cell>
          <cell r="R75">
            <v>5549</v>
          </cell>
          <cell r="S75">
            <v>218</v>
          </cell>
          <cell r="T75">
            <v>601</v>
          </cell>
          <cell r="U75">
            <v>409</v>
          </cell>
          <cell r="V75">
            <v>381</v>
          </cell>
          <cell r="W75">
            <v>362</v>
          </cell>
          <cell r="X75">
            <v>3578</v>
          </cell>
        </row>
        <row r="76">
          <cell r="A76">
            <v>103</v>
          </cell>
          <cell r="C76">
            <v>2008</v>
          </cell>
          <cell r="D76">
            <v>11824</v>
          </cell>
          <cell r="E76">
            <v>505</v>
          </cell>
          <cell r="F76">
            <v>1040</v>
          </cell>
          <cell r="G76">
            <v>647</v>
          </cell>
          <cell r="H76">
            <v>785</v>
          </cell>
          <cell r="I76">
            <v>735</v>
          </cell>
          <cell r="J76">
            <v>8112</v>
          </cell>
          <cell r="K76">
            <v>6256</v>
          </cell>
          <cell r="L76">
            <v>274</v>
          </cell>
          <cell r="M76">
            <v>499</v>
          </cell>
          <cell r="N76">
            <v>278</v>
          </cell>
          <cell r="O76">
            <v>366</v>
          </cell>
          <cell r="P76">
            <v>336</v>
          </cell>
          <cell r="Q76">
            <v>4503</v>
          </cell>
          <cell r="R76">
            <v>5568</v>
          </cell>
          <cell r="S76">
            <v>231</v>
          </cell>
          <cell r="T76">
            <v>541</v>
          </cell>
          <cell r="U76">
            <v>369</v>
          </cell>
          <cell r="V76">
            <v>419</v>
          </cell>
          <cell r="W76">
            <v>399</v>
          </cell>
          <cell r="X76">
            <v>3609</v>
          </cell>
        </row>
        <row r="77">
          <cell r="A77">
            <v>103</v>
          </cell>
          <cell r="C77">
            <v>2009</v>
          </cell>
          <cell r="D77">
            <v>11796</v>
          </cell>
          <cell r="E77">
            <v>569</v>
          </cell>
          <cell r="F77">
            <v>1047</v>
          </cell>
          <cell r="G77">
            <v>594</v>
          </cell>
          <cell r="H77">
            <v>673</v>
          </cell>
          <cell r="I77">
            <v>693</v>
          </cell>
          <cell r="J77">
            <v>8220</v>
          </cell>
          <cell r="K77">
            <v>6221</v>
          </cell>
          <cell r="L77">
            <v>302</v>
          </cell>
          <cell r="M77">
            <v>517</v>
          </cell>
          <cell r="N77">
            <v>263</v>
          </cell>
          <cell r="O77">
            <v>292</v>
          </cell>
          <cell r="P77">
            <v>346</v>
          </cell>
          <cell r="Q77">
            <v>4501</v>
          </cell>
          <cell r="R77">
            <v>5575</v>
          </cell>
          <cell r="S77">
            <v>267</v>
          </cell>
          <cell r="T77">
            <v>530</v>
          </cell>
          <cell r="U77">
            <v>331</v>
          </cell>
          <cell r="V77">
            <v>381</v>
          </cell>
          <cell r="W77">
            <v>347</v>
          </cell>
          <cell r="X77">
            <v>3719</v>
          </cell>
        </row>
        <row r="78">
          <cell r="A78">
            <v>103</v>
          </cell>
          <cell r="C78">
            <v>2010</v>
          </cell>
          <cell r="D78">
            <v>11804</v>
          </cell>
          <cell r="E78">
            <v>564</v>
          </cell>
          <cell r="F78">
            <v>1094</v>
          </cell>
          <cell r="G78">
            <v>530</v>
          </cell>
          <cell r="H78">
            <v>605</v>
          </cell>
          <cell r="I78">
            <v>700</v>
          </cell>
          <cell r="J78">
            <v>8311</v>
          </cell>
          <cell r="K78">
            <v>6184</v>
          </cell>
          <cell r="L78">
            <v>306</v>
          </cell>
          <cell r="M78">
            <v>556</v>
          </cell>
          <cell r="N78">
            <v>226</v>
          </cell>
          <cell r="O78">
            <v>264</v>
          </cell>
          <cell r="P78">
            <v>312</v>
          </cell>
          <cell r="Q78">
            <v>4520</v>
          </cell>
          <cell r="R78">
            <v>5620</v>
          </cell>
          <cell r="S78">
            <v>258</v>
          </cell>
          <cell r="T78">
            <v>538</v>
          </cell>
          <cell r="U78">
            <v>304</v>
          </cell>
          <cell r="V78">
            <v>341</v>
          </cell>
          <cell r="W78">
            <v>388</v>
          </cell>
          <cell r="X78">
            <v>3791</v>
          </cell>
        </row>
        <row r="79">
          <cell r="A79">
            <v>103</v>
          </cell>
          <cell r="C79">
            <v>2011</v>
          </cell>
          <cell r="D79">
            <v>12080</v>
          </cell>
          <cell r="E79">
            <v>693</v>
          </cell>
          <cell r="F79">
            <v>1090</v>
          </cell>
          <cell r="G79">
            <v>532</v>
          </cell>
          <cell r="H79">
            <v>571</v>
          </cell>
          <cell r="I79">
            <v>644</v>
          </cell>
          <cell r="J79">
            <v>8550</v>
          </cell>
          <cell r="K79">
            <v>6335</v>
          </cell>
          <cell r="L79">
            <v>400</v>
          </cell>
          <cell r="M79">
            <v>522</v>
          </cell>
          <cell r="N79">
            <v>241</v>
          </cell>
          <cell r="O79">
            <v>249</v>
          </cell>
          <cell r="P79">
            <v>291</v>
          </cell>
          <cell r="Q79">
            <v>4632</v>
          </cell>
          <cell r="R79">
            <v>5745</v>
          </cell>
          <cell r="S79">
            <v>293</v>
          </cell>
          <cell r="T79">
            <v>568</v>
          </cell>
          <cell r="U79">
            <v>291</v>
          </cell>
          <cell r="V79">
            <v>322</v>
          </cell>
          <cell r="W79">
            <v>353</v>
          </cell>
          <cell r="X79">
            <v>3918</v>
          </cell>
        </row>
        <row r="80">
          <cell r="A80">
            <v>103</v>
          </cell>
          <cell r="C80">
            <v>2012</v>
          </cell>
          <cell r="D80">
            <v>12680</v>
          </cell>
          <cell r="E80">
            <v>845</v>
          </cell>
          <cell r="F80">
            <v>1352</v>
          </cell>
          <cell r="G80">
            <v>624</v>
          </cell>
          <cell r="H80">
            <v>512</v>
          </cell>
          <cell r="I80">
            <v>585</v>
          </cell>
          <cell r="J80">
            <v>8762</v>
          </cell>
          <cell r="K80">
            <v>6693</v>
          </cell>
          <cell r="L80">
            <v>473</v>
          </cell>
          <cell r="M80">
            <v>676</v>
          </cell>
          <cell r="N80">
            <v>301</v>
          </cell>
          <cell r="O80">
            <v>225</v>
          </cell>
          <cell r="P80">
            <v>269</v>
          </cell>
          <cell r="Q80">
            <v>4749</v>
          </cell>
          <cell r="R80">
            <v>5987</v>
          </cell>
          <cell r="S80">
            <v>372</v>
          </cell>
          <cell r="T80">
            <v>676</v>
          </cell>
          <cell r="U80">
            <v>323</v>
          </cell>
          <cell r="V80">
            <v>287</v>
          </cell>
          <cell r="W80">
            <v>316</v>
          </cell>
          <cell r="X80">
            <v>4013</v>
          </cell>
        </row>
        <row r="81">
          <cell r="A81">
            <v>103</v>
          </cell>
          <cell r="C81">
            <v>2013</v>
          </cell>
          <cell r="D81">
            <v>14017</v>
          </cell>
          <cell r="E81">
            <v>1507</v>
          </cell>
          <cell r="F81">
            <v>1845</v>
          </cell>
          <cell r="G81">
            <v>650</v>
          </cell>
          <cell r="H81">
            <v>550</v>
          </cell>
          <cell r="I81">
            <v>538</v>
          </cell>
          <cell r="J81">
            <v>8927</v>
          </cell>
          <cell r="K81">
            <v>7489</v>
          </cell>
          <cell r="L81">
            <v>894</v>
          </cell>
          <cell r="M81">
            <v>988</v>
          </cell>
          <cell r="N81">
            <v>312</v>
          </cell>
          <cell r="O81">
            <v>258</v>
          </cell>
          <cell r="P81">
            <v>240</v>
          </cell>
          <cell r="Q81">
            <v>4797</v>
          </cell>
          <cell r="R81">
            <v>6528</v>
          </cell>
          <cell r="S81">
            <v>613</v>
          </cell>
          <cell r="T81">
            <v>857</v>
          </cell>
          <cell r="U81">
            <v>338</v>
          </cell>
          <cell r="V81">
            <v>292</v>
          </cell>
          <cell r="W81">
            <v>298</v>
          </cell>
          <cell r="X81">
            <v>4130</v>
          </cell>
        </row>
        <row r="82">
          <cell r="A82">
            <v>103</v>
          </cell>
          <cell r="C82">
            <v>2014</v>
          </cell>
          <cell r="D82">
            <v>15224</v>
          </cell>
          <cell r="E82">
            <v>1783</v>
          </cell>
          <cell r="F82">
            <v>2743</v>
          </cell>
          <cell r="G82">
            <v>677</v>
          </cell>
          <cell r="H82">
            <v>598</v>
          </cell>
          <cell r="I82">
            <v>484</v>
          </cell>
          <cell r="J82">
            <v>8939</v>
          </cell>
          <cell r="K82">
            <v>8133</v>
          </cell>
          <cell r="L82">
            <v>967</v>
          </cell>
          <cell r="M82">
            <v>1539</v>
          </cell>
          <cell r="N82">
            <v>329</v>
          </cell>
          <cell r="O82">
            <v>294</v>
          </cell>
          <cell r="P82">
            <v>211</v>
          </cell>
          <cell r="Q82">
            <v>4793</v>
          </cell>
          <cell r="R82">
            <v>7091</v>
          </cell>
          <cell r="S82">
            <v>816</v>
          </cell>
          <cell r="T82">
            <v>1204</v>
          </cell>
          <cell r="U82">
            <v>348</v>
          </cell>
          <cell r="V82">
            <v>304</v>
          </cell>
          <cell r="W82">
            <v>273</v>
          </cell>
          <cell r="X82">
            <v>4146</v>
          </cell>
        </row>
        <row r="83">
          <cell r="A83">
            <v>103</v>
          </cell>
          <cell r="C83">
            <v>2015</v>
          </cell>
          <cell r="D83">
            <v>16966</v>
          </cell>
          <cell r="E83">
            <v>2411</v>
          </cell>
          <cell r="F83">
            <v>3547</v>
          </cell>
          <cell r="G83">
            <v>901</v>
          </cell>
          <cell r="H83">
            <v>608</v>
          </cell>
          <cell r="I83">
            <v>506</v>
          </cell>
          <cell r="J83">
            <v>8993</v>
          </cell>
          <cell r="K83">
            <v>9241</v>
          </cell>
          <cell r="L83">
            <v>1496</v>
          </cell>
          <cell r="M83">
            <v>1946</v>
          </cell>
          <cell r="N83">
            <v>472</v>
          </cell>
          <cell r="O83">
            <v>298</v>
          </cell>
          <cell r="P83">
            <v>236</v>
          </cell>
          <cell r="Q83">
            <v>4793</v>
          </cell>
          <cell r="R83">
            <v>7725</v>
          </cell>
          <cell r="S83">
            <v>915</v>
          </cell>
          <cell r="T83">
            <v>1601</v>
          </cell>
          <cell r="U83">
            <v>429</v>
          </cell>
          <cell r="V83">
            <v>310</v>
          </cell>
          <cell r="W83">
            <v>270</v>
          </cell>
          <cell r="X83">
            <v>4200</v>
          </cell>
        </row>
        <row r="84">
          <cell r="A84">
            <v>103</v>
          </cell>
          <cell r="C84">
            <v>2016</v>
          </cell>
          <cell r="D84">
            <v>17770</v>
          </cell>
          <cell r="E84">
            <v>1585</v>
          </cell>
          <cell r="F84">
            <v>4895</v>
          </cell>
          <cell r="G84">
            <v>1215</v>
          </cell>
          <cell r="H84">
            <v>630</v>
          </cell>
          <cell r="I84">
            <v>510</v>
          </cell>
          <cell r="J84">
            <v>8935</v>
          </cell>
          <cell r="K84">
            <v>9735</v>
          </cell>
          <cell r="L84">
            <v>925</v>
          </cell>
          <cell r="M84">
            <v>2830</v>
          </cell>
          <cell r="N84">
            <v>670</v>
          </cell>
          <cell r="O84">
            <v>320</v>
          </cell>
          <cell r="P84">
            <v>255</v>
          </cell>
          <cell r="Q84">
            <v>4735</v>
          </cell>
          <cell r="R84">
            <v>8035</v>
          </cell>
          <cell r="S84">
            <v>660</v>
          </cell>
          <cell r="T84">
            <v>2065</v>
          </cell>
          <cell r="U84">
            <v>545</v>
          </cell>
          <cell r="V84">
            <v>310</v>
          </cell>
          <cell r="W84">
            <v>255</v>
          </cell>
          <cell r="X84">
            <v>4200</v>
          </cell>
        </row>
        <row r="85">
          <cell r="A85">
            <v>103</v>
          </cell>
          <cell r="C85">
            <v>2017</v>
          </cell>
          <cell r="D85">
            <v>18420</v>
          </cell>
          <cell r="E85">
            <v>1425</v>
          </cell>
          <cell r="F85">
            <v>5060</v>
          </cell>
          <cell r="G85">
            <v>1660</v>
          </cell>
          <cell r="H85">
            <v>835</v>
          </cell>
          <cell r="I85">
            <v>530</v>
          </cell>
          <cell r="J85">
            <v>8915</v>
          </cell>
          <cell r="K85">
            <v>10040</v>
          </cell>
          <cell r="L85">
            <v>780</v>
          </cell>
          <cell r="M85">
            <v>2950</v>
          </cell>
          <cell r="N85">
            <v>915</v>
          </cell>
          <cell r="O85">
            <v>440</v>
          </cell>
          <cell r="P85">
            <v>265</v>
          </cell>
          <cell r="Q85">
            <v>4690</v>
          </cell>
          <cell r="R85">
            <v>8380</v>
          </cell>
          <cell r="S85">
            <v>645</v>
          </cell>
          <cell r="T85">
            <v>2110</v>
          </cell>
          <cell r="U85">
            <v>740</v>
          </cell>
          <cell r="V85">
            <v>395</v>
          </cell>
          <cell r="W85">
            <v>265</v>
          </cell>
          <cell r="X85">
            <v>4225</v>
          </cell>
        </row>
        <row r="86">
          <cell r="A86">
            <v>103</v>
          </cell>
          <cell r="C86">
            <v>2018</v>
          </cell>
          <cell r="D86">
            <v>19325</v>
          </cell>
          <cell r="E86">
            <v>1575</v>
          </cell>
          <cell r="F86">
            <v>4895</v>
          </cell>
          <cell r="G86">
            <v>2305</v>
          </cell>
          <cell r="H86">
            <v>1140</v>
          </cell>
          <cell r="I86">
            <v>570</v>
          </cell>
          <cell r="J86">
            <v>8835</v>
          </cell>
          <cell r="K86">
            <v>10555</v>
          </cell>
          <cell r="L86">
            <v>895</v>
          </cell>
          <cell r="M86">
            <v>2880</v>
          </cell>
          <cell r="N86">
            <v>1240</v>
          </cell>
          <cell r="O86">
            <v>620</v>
          </cell>
          <cell r="P86">
            <v>290</v>
          </cell>
          <cell r="Q86">
            <v>4630</v>
          </cell>
          <cell r="R86">
            <v>8770</v>
          </cell>
          <cell r="S86">
            <v>680</v>
          </cell>
          <cell r="T86">
            <v>2015</v>
          </cell>
          <cell r="U86">
            <v>1065</v>
          </cell>
          <cell r="V86">
            <v>520</v>
          </cell>
          <cell r="W86">
            <v>285</v>
          </cell>
          <cell r="X86">
            <v>4205</v>
          </cell>
        </row>
        <row r="87">
          <cell r="A87">
            <v>103</v>
          </cell>
          <cell r="C87">
            <v>2019</v>
          </cell>
          <cell r="D87">
            <v>20160</v>
          </cell>
          <cell r="E87">
            <v>1590</v>
          </cell>
          <cell r="F87">
            <v>3865</v>
          </cell>
          <cell r="G87">
            <v>3610</v>
          </cell>
          <cell r="H87">
            <v>1565</v>
          </cell>
          <cell r="I87">
            <v>755</v>
          </cell>
          <cell r="J87">
            <v>8780</v>
          </cell>
          <cell r="K87">
            <v>11020</v>
          </cell>
          <cell r="L87">
            <v>905</v>
          </cell>
          <cell r="M87">
            <v>2100</v>
          </cell>
          <cell r="N87">
            <v>2160</v>
          </cell>
          <cell r="O87">
            <v>875</v>
          </cell>
          <cell r="P87">
            <v>395</v>
          </cell>
          <cell r="Q87">
            <v>4585</v>
          </cell>
          <cell r="R87">
            <v>9140</v>
          </cell>
          <cell r="S87">
            <v>680</v>
          </cell>
          <cell r="T87">
            <v>1760</v>
          </cell>
          <cell r="U87">
            <v>1450</v>
          </cell>
          <cell r="V87">
            <v>695</v>
          </cell>
          <cell r="W87">
            <v>360</v>
          </cell>
          <cell r="X87">
            <v>4195</v>
          </cell>
        </row>
        <row r="88">
          <cell r="A88">
            <v>103</v>
          </cell>
          <cell r="C88">
            <v>2020</v>
          </cell>
          <cell r="D88">
            <v>20265</v>
          </cell>
          <cell r="E88">
            <v>975</v>
          </cell>
          <cell r="F88">
            <v>4000</v>
          </cell>
          <cell r="G88">
            <v>3410</v>
          </cell>
          <cell r="H88">
            <v>2135</v>
          </cell>
          <cell r="I88">
            <v>975</v>
          </cell>
          <cell r="J88">
            <v>8765</v>
          </cell>
          <cell r="K88">
            <v>10925</v>
          </cell>
          <cell r="L88">
            <v>525</v>
          </cell>
          <cell r="M88">
            <v>2090</v>
          </cell>
          <cell r="N88">
            <v>2050</v>
          </cell>
          <cell r="O88">
            <v>1180</v>
          </cell>
          <cell r="P88">
            <v>520</v>
          </cell>
          <cell r="Q88">
            <v>4555</v>
          </cell>
          <cell r="R88">
            <v>9340</v>
          </cell>
          <cell r="S88">
            <v>450</v>
          </cell>
          <cell r="T88">
            <v>1910</v>
          </cell>
          <cell r="U88">
            <v>1360</v>
          </cell>
          <cell r="V88">
            <v>955</v>
          </cell>
          <cell r="W88">
            <v>455</v>
          </cell>
          <cell r="X88">
            <v>4210</v>
          </cell>
        </row>
        <row r="89">
          <cell r="A89">
            <v>151</v>
          </cell>
          <cell r="C89">
            <v>2004</v>
          </cell>
          <cell r="D89">
            <v>7627</v>
          </cell>
          <cell r="E89">
            <v>279</v>
          </cell>
          <cell r="F89">
            <v>965</v>
          </cell>
          <cell r="G89">
            <v>657</v>
          </cell>
          <cell r="H89">
            <v>608</v>
          </cell>
          <cell r="I89">
            <v>580</v>
          </cell>
          <cell r="J89">
            <v>4538</v>
          </cell>
          <cell r="K89">
            <v>3844</v>
          </cell>
          <cell r="L89">
            <v>114</v>
          </cell>
          <cell r="M89">
            <v>451</v>
          </cell>
          <cell r="N89">
            <v>299</v>
          </cell>
          <cell r="O89">
            <v>290</v>
          </cell>
          <cell r="P89">
            <v>287</v>
          </cell>
          <cell r="Q89">
            <v>2403</v>
          </cell>
          <cell r="R89">
            <v>3783</v>
          </cell>
          <cell r="S89">
            <v>165</v>
          </cell>
          <cell r="T89">
            <v>514</v>
          </cell>
          <cell r="U89">
            <v>358</v>
          </cell>
          <cell r="V89">
            <v>318</v>
          </cell>
          <cell r="W89">
            <v>293</v>
          </cell>
          <cell r="X89">
            <v>2135</v>
          </cell>
        </row>
        <row r="90">
          <cell r="A90">
            <v>151</v>
          </cell>
          <cell r="C90">
            <v>2005</v>
          </cell>
          <cell r="D90">
            <v>7612</v>
          </cell>
          <cell r="E90">
            <v>257</v>
          </cell>
          <cell r="F90">
            <v>855</v>
          </cell>
          <cell r="G90">
            <v>595</v>
          </cell>
          <cell r="H90">
            <v>617</v>
          </cell>
          <cell r="I90">
            <v>551</v>
          </cell>
          <cell r="J90">
            <v>4737</v>
          </cell>
          <cell r="K90">
            <v>3793</v>
          </cell>
          <cell r="L90">
            <v>98</v>
          </cell>
          <cell r="M90">
            <v>389</v>
          </cell>
          <cell r="N90">
            <v>254</v>
          </cell>
          <cell r="O90">
            <v>294</v>
          </cell>
          <cell r="P90">
            <v>260</v>
          </cell>
          <cell r="Q90">
            <v>2498</v>
          </cell>
          <cell r="R90">
            <v>3819</v>
          </cell>
          <cell r="S90">
            <v>159</v>
          </cell>
          <cell r="T90">
            <v>466</v>
          </cell>
          <cell r="U90">
            <v>341</v>
          </cell>
          <cell r="V90">
            <v>323</v>
          </cell>
          <cell r="W90">
            <v>291</v>
          </cell>
          <cell r="X90">
            <v>2239</v>
          </cell>
        </row>
        <row r="91">
          <cell r="A91">
            <v>151</v>
          </cell>
          <cell r="C91">
            <v>2006</v>
          </cell>
          <cell r="D91">
            <v>7371</v>
          </cell>
          <cell r="E91">
            <v>228</v>
          </cell>
          <cell r="F91">
            <v>677</v>
          </cell>
          <cell r="G91">
            <v>584</v>
          </cell>
          <cell r="H91">
            <v>601</v>
          </cell>
          <cell r="I91">
            <v>528</v>
          </cell>
          <cell r="J91">
            <v>4753</v>
          </cell>
          <cell r="K91">
            <v>3645</v>
          </cell>
          <cell r="L91">
            <v>101</v>
          </cell>
          <cell r="M91">
            <v>284</v>
          </cell>
          <cell r="N91">
            <v>245</v>
          </cell>
          <cell r="O91">
            <v>267</v>
          </cell>
          <cell r="P91">
            <v>252</v>
          </cell>
          <cell r="Q91">
            <v>2496</v>
          </cell>
          <cell r="R91">
            <v>3726</v>
          </cell>
          <cell r="S91">
            <v>127</v>
          </cell>
          <cell r="T91">
            <v>393</v>
          </cell>
          <cell r="U91">
            <v>339</v>
          </cell>
          <cell r="V91">
            <v>334</v>
          </cell>
          <cell r="W91">
            <v>276</v>
          </cell>
          <cell r="X91">
            <v>2257</v>
          </cell>
        </row>
        <row r="92">
          <cell r="A92">
            <v>151</v>
          </cell>
          <cell r="C92">
            <v>2007</v>
          </cell>
          <cell r="D92">
            <v>7223</v>
          </cell>
          <cell r="E92">
            <v>211</v>
          </cell>
          <cell r="F92">
            <v>621</v>
          </cell>
          <cell r="G92">
            <v>511</v>
          </cell>
          <cell r="H92">
            <v>531</v>
          </cell>
          <cell r="I92">
            <v>540</v>
          </cell>
          <cell r="J92">
            <v>4809</v>
          </cell>
          <cell r="K92">
            <v>3538</v>
          </cell>
          <cell r="L92">
            <v>86</v>
          </cell>
          <cell r="M92">
            <v>250</v>
          </cell>
          <cell r="N92">
            <v>217</v>
          </cell>
          <cell r="O92">
            <v>239</v>
          </cell>
          <cell r="P92">
            <v>250</v>
          </cell>
          <cell r="Q92">
            <v>2496</v>
          </cell>
          <cell r="R92">
            <v>3685</v>
          </cell>
          <cell r="S92">
            <v>125</v>
          </cell>
          <cell r="T92">
            <v>371</v>
          </cell>
          <cell r="U92">
            <v>294</v>
          </cell>
          <cell r="V92">
            <v>292</v>
          </cell>
          <cell r="W92">
            <v>290</v>
          </cell>
          <cell r="X92">
            <v>2313</v>
          </cell>
        </row>
        <row r="93">
          <cell r="A93">
            <v>151</v>
          </cell>
          <cell r="C93">
            <v>2008</v>
          </cell>
          <cell r="D93">
            <v>7038</v>
          </cell>
          <cell r="E93">
            <v>173</v>
          </cell>
          <cell r="F93">
            <v>580</v>
          </cell>
          <cell r="G93">
            <v>380</v>
          </cell>
          <cell r="H93">
            <v>546</v>
          </cell>
          <cell r="I93">
            <v>541</v>
          </cell>
          <cell r="J93">
            <v>4818</v>
          </cell>
          <cell r="K93">
            <v>3441</v>
          </cell>
          <cell r="L93">
            <v>70</v>
          </cell>
          <cell r="M93">
            <v>241</v>
          </cell>
          <cell r="N93">
            <v>156</v>
          </cell>
          <cell r="O93">
            <v>239</v>
          </cell>
          <cell r="P93">
            <v>239</v>
          </cell>
          <cell r="Q93">
            <v>2496</v>
          </cell>
          <cell r="R93">
            <v>3597</v>
          </cell>
          <cell r="S93">
            <v>103</v>
          </cell>
          <cell r="T93">
            <v>339</v>
          </cell>
          <cell r="U93">
            <v>224</v>
          </cell>
          <cell r="V93">
            <v>307</v>
          </cell>
          <cell r="W93">
            <v>302</v>
          </cell>
          <cell r="X93">
            <v>2322</v>
          </cell>
        </row>
        <row r="94">
          <cell r="A94">
            <v>151</v>
          </cell>
          <cell r="C94">
            <v>2009</v>
          </cell>
          <cell r="D94">
            <v>7058</v>
          </cell>
          <cell r="E94">
            <v>220</v>
          </cell>
          <cell r="F94">
            <v>565</v>
          </cell>
          <cell r="G94">
            <v>359</v>
          </cell>
          <cell r="H94">
            <v>465</v>
          </cell>
          <cell r="I94">
            <v>470</v>
          </cell>
          <cell r="J94">
            <v>4979</v>
          </cell>
          <cell r="K94">
            <v>3462</v>
          </cell>
          <cell r="L94">
            <v>107</v>
          </cell>
          <cell r="M94">
            <v>245</v>
          </cell>
          <cell r="N94">
            <v>138</v>
          </cell>
          <cell r="O94">
            <v>187</v>
          </cell>
          <cell r="P94">
            <v>214</v>
          </cell>
          <cell r="Q94">
            <v>2571</v>
          </cell>
          <cell r="R94">
            <v>3596</v>
          </cell>
          <cell r="S94">
            <v>113</v>
          </cell>
          <cell r="T94">
            <v>320</v>
          </cell>
          <cell r="U94">
            <v>221</v>
          </cell>
          <cell r="V94">
            <v>278</v>
          </cell>
          <cell r="W94">
            <v>256</v>
          </cell>
          <cell r="X94">
            <v>2408</v>
          </cell>
        </row>
        <row r="95">
          <cell r="A95">
            <v>151</v>
          </cell>
          <cell r="C95">
            <v>2010</v>
          </cell>
          <cell r="D95">
            <v>7024</v>
          </cell>
          <cell r="E95">
            <v>225</v>
          </cell>
          <cell r="F95">
            <v>549</v>
          </cell>
          <cell r="G95">
            <v>347</v>
          </cell>
          <cell r="H95">
            <v>369</v>
          </cell>
          <cell r="I95">
            <v>500</v>
          </cell>
          <cell r="J95">
            <v>5034</v>
          </cell>
          <cell r="K95">
            <v>3439</v>
          </cell>
          <cell r="L95">
            <v>112</v>
          </cell>
          <cell r="M95">
            <v>244</v>
          </cell>
          <cell r="N95">
            <v>134</v>
          </cell>
          <cell r="O95">
            <v>145</v>
          </cell>
          <cell r="P95">
            <v>217</v>
          </cell>
          <cell r="Q95">
            <v>2587</v>
          </cell>
          <cell r="R95">
            <v>3585</v>
          </cell>
          <cell r="S95">
            <v>113</v>
          </cell>
          <cell r="T95">
            <v>305</v>
          </cell>
          <cell r="U95">
            <v>213</v>
          </cell>
          <cell r="V95">
            <v>224</v>
          </cell>
          <cell r="W95">
            <v>283</v>
          </cell>
          <cell r="X95">
            <v>2447</v>
          </cell>
        </row>
        <row r="96">
          <cell r="A96">
            <v>151</v>
          </cell>
          <cell r="C96">
            <v>2011</v>
          </cell>
          <cell r="D96">
            <v>7135</v>
          </cell>
          <cell r="E96">
            <v>268</v>
          </cell>
          <cell r="F96">
            <v>580</v>
          </cell>
          <cell r="G96">
            <v>333</v>
          </cell>
          <cell r="H96">
            <v>380</v>
          </cell>
          <cell r="I96">
            <v>443</v>
          </cell>
          <cell r="J96">
            <v>5131</v>
          </cell>
          <cell r="K96">
            <v>3522</v>
          </cell>
          <cell r="L96">
            <v>145</v>
          </cell>
          <cell r="M96">
            <v>271</v>
          </cell>
          <cell r="N96">
            <v>144</v>
          </cell>
          <cell r="O96">
            <v>152</v>
          </cell>
          <cell r="P96">
            <v>176</v>
          </cell>
          <cell r="Q96">
            <v>2634</v>
          </cell>
          <cell r="R96">
            <v>3613</v>
          </cell>
          <cell r="S96">
            <v>123</v>
          </cell>
          <cell r="T96">
            <v>309</v>
          </cell>
          <cell r="U96">
            <v>189</v>
          </cell>
          <cell r="V96">
            <v>228</v>
          </cell>
          <cell r="W96">
            <v>267</v>
          </cell>
          <cell r="X96">
            <v>2497</v>
          </cell>
        </row>
        <row r="97">
          <cell r="A97">
            <v>151</v>
          </cell>
          <cell r="C97">
            <v>2012</v>
          </cell>
          <cell r="D97">
            <v>7552</v>
          </cell>
          <cell r="E97">
            <v>451</v>
          </cell>
          <cell r="F97">
            <v>754</v>
          </cell>
          <cell r="G97">
            <v>331</v>
          </cell>
          <cell r="H97">
            <v>359</v>
          </cell>
          <cell r="I97">
            <v>364</v>
          </cell>
          <cell r="J97">
            <v>5293</v>
          </cell>
          <cell r="K97">
            <v>3799</v>
          </cell>
          <cell r="L97">
            <v>261</v>
          </cell>
          <cell r="M97">
            <v>391</v>
          </cell>
          <cell r="N97">
            <v>148</v>
          </cell>
          <cell r="O97">
            <v>151</v>
          </cell>
          <cell r="P97">
            <v>145</v>
          </cell>
          <cell r="Q97">
            <v>2703</v>
          </cell>
          <cell r="R97">
            <v>3753</v>
          </cell>
          <cell r="S97">
            <v>190</v>
          </cell>
          <cell r="T97">
            <v>363</v>
          </cell>
          <cell r="U97">
            <v>183</v>
          </cell>
          <cell r="V97">
            <v>208</v>
          </cell>
          <cell r="W97">
            <v>219</v>
          </cell>
          <cell r="X97">
            <v>2590</v>
          </cell>
        </row>
        <row r="98">
          <cell r="A98">
            <v>151</v>
          </cell>
          <cell r="C98">
            <v>2013</v>
          </cell>
          <cell r="D98">
            <v>7991</v>
          </cell>
          <cell r="E98">
            <v>606</v>
          </cell>
          <cell r="F98">
            <v>976</v>
          </cell>
          <cell r="G98">
            <v>367</v>
          </cell>
          <cell r="H98">
            <v>348</v>
          </cell>
          <cell r="I98">
            <v>369</v>
          </cell>
          <cell r="J98">
            <v>5325</v>
          </cell>
          <cell r="K98">
            <v>4028</v>
          </cell>
          <cell r="L98">
            <v>338</v>
          </cell>
          <cell r="M98">
            <v>519</v>
          </cell>
          <cell r="N98">
            <v>163</v>
          </cell>
          <cell r="O98">
            <v>153</v>
          </cell>
          <cell r="P98">
            <v>150</v>
          </cell>
          <cell r="Q98">
            <v>2705</v>
          </cell>
          <cell r="R98">
            <v>3963</v>
          </cell>
          <cell r="S98">
            <v>268</v>
          </cell>
          <cell r="T98">
            <v>457</v>
          </cell>
          <cell r="U98">
            <v>204</v>
          </cell>
          <cell r="V98">
            <v>195</v>
          </cell>
          <cell r="W98">
            <v>219</v>
          </cell>
          <cell r="X98">
            <v>2620</v>
          </cell>
        </row>
        <row r="99">
          <cell r="A99">
            <v>151</v>
          </cell>
          <cell r="C99">
            <v>2014</v>
          </cell>
          <cell r="D99">
            <v>8866</v>
          </cell>
          <cell r="E99">
            <v>825</v>
          </cell>
          <cell r="F99">
            <v>1441</v>
          </cell>
          <cell r="G99">
            <v>420</v>
          </cell>
          <cell r="H99">
            <v>333</v>
          </cell>
          <cell r="I99">
            <v>360</v>
          </cell>
          <cell r="J99">
            <v>5487</v>
          </cell>
          <cell r="K99">
            <v>4531</v>
          </cell>
          <cell r="L99">
            <v>462</v>
          </cell>
          <cell r="M99">
            <v>797</v>
          </cell>
          <cell r="N99">
            <v>202</v>
          </cell>
          <cell r="O99">
            <v>151</v>
          </cell>
          <cell r="P99">
            <v>142</v>
          </cell>
          <cell r="Q99">
            <v>2777</v>
          </cell>
          <cell r="R99">
            <v>4335</v>
          </cell>
          <cell r="S99">
            <v>363</v>
          </cell>
          <cell r="T99">
            <v>644</v>
          </cell>
          <cell r="U99">
            <v>218</v>
          </cell>
          <cell r="V99">
            <v>182</v>
          </cell>
          <cell r="W99">
            <v>218</v>
          </cell>
          <cell r="X99">
            <v>2710</v>
          </cell>
        </row>
        <row r="100">
          <cell r="A100">
            <v>151</v>
          </cell>
          <cell r="C100">
            <v>2015</v>
          </cell>
          <cell r="D100">
            <v>9857</v>
          </cell>
          <cell r="E100">
            <v>1217</v>
          </cell>
          <cell r="F100">
            <v>1859</v>
          </cell>
          <cell r="G100">
            <v>500</v>
          </cell>
          <cell r="H100">
            <v>375</v>
          </cell>
          <cell r="I100">
            <v>350</v>
          </cell>
          <cell r="J100">
            <v>5556</v>
          </cell>
          <cell r="K100">
            <v>5119</v>
          </cell>
          <cell r="L100">
            <v>713</v>
          </cell>
          <cell r="M100">
            <v>1031</v>
          </cell>
          <cell r="N100">
            <v>264</v>
          </cell>
          <cell r="O100">
            <v>176</v>
          </cell>
          <cell r="P100">
            <v>158</v>
          </cell>
          <cell r="Q100">
            <v>2777</v>
          </cell>
          <cell r="R100">
            <v>4738</v>
          </cell>
          <cell r="S100">
            <v>504</v>
          </cell>
          <cell r="T100">
            <v>828</v>
          </cell>
          <cell r="U100">
            <v>236</v>
          </cell>
          <cell r="V100">
            <v>199</v>
          </cell>
          <cell r="W100">
            <v>192</v>
          </cell>
          <cell r="X100">
            <v>2779</v>
          </cell>
        </row>
        <row r="101">
          <cell r="A101">
            <v>151</v>
          </cell>
          <cell r="C101">
            <v>2016</v>
          </cell>
          <cell r="D101">
            <v>10840</v>
          </cell>
          <cell r="E101">
            <v>1440</v>
          </cell>
          <cell r="F101">
            <v>2530</v>
          </cell>
          <cell r="G101">
            <v>660</v>
          </cell>
          <cell r="H101">
            <v>385</v>
          </cell>
          <cell r="I101">
            <v>320</v>
          </cell>
          <cell r="J101">
            <v>5510</v>
          </cell>
          <cell r="K101">
            <v>5890</v>
          </cell>
          <cell r="L101">
            <v>935</v>
          </cell>
          <cell r="M101">
            <v>1520</v>
          </cell>
          <cell r="N101">
            <v>355</v>
          </cell>
          <cell r="O101">
            <v>190</v>
          </cell>
          <cell r="P101">
            <v>145</v>
          </cell>
          <cell r="Q101">
            <v>2745</v>
          </cell>
          <cell r="R101">
            <v>4950</v>
          </cell>
          <cell r="S101">
            <v>505</v>
          </cell>
          <cell r="T101">
            <v>1010</v>
          </cell>
          <cell r="U101">
            <v>300</v>
          </cell>
          <cell r="V101">
            <v>200</v>
          </cell>
          <cell r="W101">
            <v>170</v>
          </cell>
          <cell r="X101">
            <v>2765</v>
          </cell>
        </row>
        <row r="102">
          <cell r="A102">
            <v>151</v>
          </cell>
          <cell r="C102">
            <v>2017</v>
          </cell>
          <cell r="D102">
            <v>11140</v>
          </cell>
          <cell r="E102">
            <v>705</v>
          </cell>
          <cell r="F102">
            <v>3295</v>
          </cell>
          <cell r="G102">
            <v>820</v>
          </cell>
          <cell r="H102">
            <v>460</v>
          </cell>
          <cell r="I102">
            <v>350</v>
          </cell>
          <cell r="J102">
            <v>5510</v>
          </cell>
          <cell r="K102">
            <v>6065</v>
          </cell>
          <cell r="L102">
            <v>425</v>
          </cell>
          <cell r="M102">
            <v>2040</v>
          </cell>
          <cell r="N102">
            <v>460</v>
          </cell>
          <cell r="O102">
            <v>235</v>
          </cell>
          <cell r="P102">
            <v>155</v>
          </cell>
          <cell r="Q102">
            <v>2750</v>
          </cell>
          <cell r="R102">
            <v>5075</v>
          </cell>
          <cell r="S102">
            <v>280</v>
          </cell>
          <cell r="T102">
            <v>1255</v>
          </cell>
          <cell r="U102">
            <v>365</v>
          </cell>
          <cell r="V102">
            <v>225</v>
          </cell>
          <cell r="W102">
            <v>190</v>
          </cell>
          <cell r="X102">
            <v>2760</v>
          </cell>
        </row>
        <row r="103">
          <cell r="A103">
            <v>151</v>
          </cell>
          <cell r="C103">
            <v>2018</v>
          </cell>
          <cell r="D103">
            <v>11810</v>
          </cell>
          <cell r="E103">
            <v>765</v>
          </cell>
          <cell r="F103">
            <v>3395</v>
          </cell>
          <cell r="G103">
            <v>1055</v>
          </cell>
          <cell r="H103">
            <v>645</v>
          </cell>
          <cell r="I103">
            <v>380</v>
          </cell>
          <cell r="J103">
            <v>5570</v>
          </cell>
          <cell r="K103">
            <v>6355</v>
          </cell>
          <cell r="L103">
            <v>415</v>
          </cell>
          <cell r="M103">
            <v>2065</v>
          </cell>
          <cell r="N103">
            <v>590</v>
          </cell>
          <cell r="O103">
            <v>330</v>
          </cell>
          <cell r="P103">
            <v>180</v>
          </cell>
          <cell r="Q103">
            <v>2775</v>
          </cell>
          <cell r="R103">
            <v>5455</v>
          </cell>
          <cell r="S103">
            <v>355</v>
          </cell>
          <cell r="T103">
            <v>1330</v>
          </cell>
          <cell r="U103">
            <v>465</v>
          </cell>
          <cell r="V103">
            <v>315</v>
          </cell>
          <cell r="W103">
            <v>200</v>
          </cell>
          <cell r="X103">
            <v>2795</v>
          </cell>
        </row>
        <row r="104">
          <cell r="A104">
            <v>151</v>
          </cell>
          <cell r="C104">
            <v>2019</v>
          </cell>
          <cell r="D104">
            <v>12330</v>
          </cell>
          <cell r="E104">
            <v>710</v>
          </cell>
          <cell r="F104">
            <v>3135</v>
          </cell>
          <cell r="G104">
            <v>1745</v>
          </cell>
          <cell r="H104">
            <v>765</v>
          </cell>
          <cell r="I104">
            <v>440</v>
          </cell>
          <cell r="J104">
            <v>5535</v>
          </cell>
          <cell r="K104">
            <v>6565</v>
          </cell>
          <cell r="L104">
            <v>365</v>
          </cell>
          <cell r="M104">
            <v>1790</v>
          </cell>
          <cell r="N104">
            <v>1025</v>
          </cell>
          <cell r="O104">
            <v>430</v>
          </cell>
          <cell r="P104">
            <v>220</v>
          </cell>
          <cell r="Q104">
            <v>2740</v>
          </cell>
          <cell r="R104">
            <v>5765</v>
          </cell>
          <cell r="S104">
            <v>350</v>
          </cell>
          <cell r="T104">
            <v>1345</v>
          </cell>
          <cell r="U104">
            <v>720</v>
          </cell>
          <cell r="V104">
            <v>335</v>
          </cell>
          <cell r="W104">
            <v>220</v>
          </cell>
          <cell r="X104">
            <v>2800</v>
          </cell>
        </row>
        <row r="105">
          <cell r="A105">
            <v>151</v>
          </cell>
          <cell r="C105">
            <v>2020</v>
          </cell>
          <cell r="D105">
            <v>12955</v>
          </cell>
          <cell r="E105">
            <v>575</v>
          </cell>
          <cell r="F105">
            <v>2750</v>
          </cell>
          <cell r="G105">
            <v>2420</v>
          </cell>
          <cell r="H105">
            <v>1010</v>
          </cell>
          <cell r="I105">
            <v>580</v>
          </cell>
          <cell r="J105">
            <v>5615</v>
          </cell>
          <cell r="K105">
            <v>6905</v>
          </cell>
          <cell r="L105">
            <v>320</v>
          </cell>
          <cell r="M105">
            <v>1490</v>
          </cell>
          <cell r="N105">
            <v>1480</v>
          </cell>
          <cell r="O105">
            <v>560</v>
          </cell>
          <cell r="P105">
            <v>295</v>
          </cell>
          <cell r="Q105">
            <v>2760</v>
          </cell>
          <cell r="R105">
            <v>6050</v>
          </cell>
          <cell r="S105">
            <v>255</v>
          </cell>
          <cell r="T105">
            <v>1260</v>
          </cell>
          <cell r="U105">
            <v>940</v>
          </cell>
          <cell r="V105">
            <v>450</v>
          </cell>
          <cell r="W105">
            <v>285</v>
          </cell>
          <cell r="X105">
            <v>2855</v>
          </cell>
        </row>
        <row r="106">
          <cell r="A106">
            <v>153</v>
          </cell>
          <cell r="C106">
            <v>2004</v>
          </cell>
          <cell r="D106">
            <v>7535</v>
          </cell>
          <cell r="E106">
            <v>507</v>
          </cell>
          <cell r="F106">
            <v>1387</v>
          </cell>
          <cell r="G106">
            <v>652</v>
          </cell>
          <cell r="H106">
            <v>433</v>
          </cell>
          <cell r="I106">
            <v>408</v>
          </cell>
          <cell r="J106">
            <v>4148</v>
          </cell>
          <cell r="K106">
            <v>4049</v>
          </cell>
          <cell r="L106">
            <v>304</v>
          </cell>
          <cell r="M106">
            <v>764</v>
          </cell>
          <cell r="N106">
            <v>337</v>
          </cell>
          <cell r="O106">
            <v>190</v>
          </cell>
          <cell r="P106">
            <v>204</v>
          </cell>
          <cell r="Q106">
            <v>2250</v>
          </cell>
          <cell r="R106">
            <v>3486</v>
          </cell>
          <cell r="S106">
            <v>203</v>
          </cell>
          <cell r="T106">
            <v>623</v>
          </cell>
          <cell r="U106">
            <v>315</v>
          </cell>
          <cell r="V106">
            <v>243</v>
          </cell>
          <cell r="W106">
            <v>204</v>
          </cell>
          <cell r="X106">
            <v>1898</v>
          </cell>
        </row>
        <row r="107">
          <cell r="A107">
            <v>153</v>
          </cell>
          <cell r="C107">
            <v>2005</v>
          </cell>
          <cell r="D107">
            <v>7506</v>
          </cell>
          <cell r="E107">
            <v>482</v>
          </cell>
          <cell r="F107">
            <v>1181</v>
          </cell>
          <cell r="G107">
            <v>798</v>
          </cell>
          <cell r="H107">
            <v>490</v>
          </cell>
          <cell r="I107">
            <v>357</v>
          </cell>
          <cell r="J107">
            <v>4198</v>
          </cell>
          <cell r="K107">
            <v>4005</v>
          </cell>
          <cell r="L107">
            <v>268</v>
          </cell>
          <cell r="M107">
            <v>642</v>
          </cell>
          <cell r="N107">
            <v>435</v>
          </cell>
          <cell r="O107">
            <v>235</v>
          </cell>
          <cell r="P107">
            <v>180</v>
          </cell>
          <cell r="Q107">
            <v>2245</v>
          </cell>
          <cell r="R107">
            <v>3501</v>
          </cell>
          <cell r="S107">
            <v>214</v>
          </cell>
          <cell r="T107">
            <v>539</v>
          </cell>
          <cell r="U107">
            <v>363</v>
          </cell>
          <cell r="V107">
            <v>255</v>
          </cell>
          <cell r="W107">
            <v>177</v>
          </cell>
          <cell r="X107">
            <v>1953</v>
          </cell>
        </row>
        <row r="108">
          <cell r="A108">
            <v>153</v>
          </cell>
          <cell r="C108">
            <v>2006</v>
          </cell>
          <cell r="D108">
            <v>7325</v>
          </cell>
          <cell r="E108">
            <v>403</v>
          </cell>
          <cell r="F108">
            <v>1151</v>
          </cell>
          <cell r="G108">
            <v>728</v>
          </cell>
          <cell r="H108">
            <v>568</v>
          </cell>
          <cell r="I108">
            <v>363</v>
          </cell>
          <cell r="J108">
            <v>4112</v>
          </cell>
          <cell r="K108">
            <v>3913</v>
          </cell>
          <cell r="L108">
            <v>234</v>
          </cell>
          <cell r="M108">
            <v>621</v>
          </cell>
          <cell r="N108">
            <v>401</v>
          </cell>
          <cell r="O108">
            <v>288</v>
          </cell>
          <cell r="P108">
            <v>157</v>
          </cell>
          <cell r="Q108">
            <v>2212</v>
          </cell>
          <cell r="R108">
            <v>3412</v>
          </cell>
          <cell r="S108">
            <v>169</v>
          </cell>
          <cell r="T108">
            <v>530</v>
          </cell>
          <cell r="U108">
            <v>327</v>
          </cell>
          <cell r="V108">
            <v>280</v>
          </cell>
          <cell r="W108">
            <v>206</v>
          </cell>
          <cell r="X108">
            <v>1900</v>
          </cell>
        </row>
        <row r="109">
          <cell r="A109">
            <v>153</v>
          </cell>
          <cell r="C109">
            <v>2007</v>
          </cell>
          <cell r="D109">
            <v>7231</v>
          </cell>
          <cell r="E109">
            <v>424</v>
          </cell>
          <cell r="F109">
            <v>1115</v>
          </cell>
          <cell r="G109">
            <v>596</v>
          </cell>
          <cell r="H109">
            <v>663</v>
          </cell>
          <cell r="I109">
            <v>408</v>
          </cell>
          <cell r="J109">
            <v>4025</v>
          </cell>
          <cell r="K109">
            <v>3827</v>
          </cell>
          <cell r="L109">
            <v>240</v>
          </cell>
          <cell r="M109">
            <v>606</v>
          </cell>
          <cell r="N109">
            <v>308</v>
          </cell>
          <cell r="O109">
            <v>348</v>
          </cell>
          <cell r="P109">
            <v>196</v>
          </cell>
          <cell r="Q109">
            <v>2129</v>
          </cell>
          <cell r="R109">
            <v>3404</v>
          </cell>
          <cell r="S109">
            <v>184</v>
          </cell>
          <cell r="T109">
            <v>509</v>
          </cell>
          <cell r="U109">
            <v>288</v>
          </cell>
          <cell r="V109">
            <v>315</v>
          </cell>
          <cell r="W109">
            <v>212</v>
          </cell>
          <cell r="X109">
            <v>1896</v>
          </cell>
        </row>
        <row r="110">
          <cell r="A110">
            <v>153</v>
          </cell>
          <cell r="C110">
            <v>2008</v>
          </cell>
          <cell r="D110">
            <v>7086</v>
          </cell>
          <cell r="E110">
            <v>408</v>
          </cell>
          <cell r="F110">
            <v>940</v>
          </cell>
          <cell r="G110">
            <v>657</v>
          </cell>
          <cell r="H110">
            <v>580</v>
          </cell>
          <cell r="I110">
            <v>453</v>
          </cell>
          <cell r="J110">
            <v>4048</v>
          </cell>
          <cell r="K110">
            <v>3759</v>
          </cell>
          <cell r="L110">
            <v>244</v>
          </cell>
          <cell r="M110">
            <v>509</v>
          </cell>
          <cell r="N110">
            <v>338</v>
          </cell>
          <cell r="O110">
            <v>316</v>
          </cell>
          <cell r="P110">
            <v>228</v>
          </cell>
          <cell r="Q110">
            <v>2124</v>
          </cell>
          <cell r="R110">
            <v>3327</v>
          </cell>
          <cell r="S110">
            <v>164</v>
          </cell>
          <cell r="T110">
            <v>431</v>
          </cell>
          <cell r="U110">
            <v>319</v>
          </cell>
          <cell r="V110">
            <v>264</v>
          </cell>
          <cell r="W110">
            <v>225</v>
          </cell>
          <cell r="X110">
            <v>1924</v>
          </cell>
        </row>
        <row r="111">
          <cell r="A111">
            <v>153</v>
          </cell>
          <cell r="C111">
            <v>2009</v>
          </cell>
          <cell r="D111">
            <v>7041</v>
          </cell>
          <cell r="E111">
            <v>377</v>
          </cell>
          <cell r="F111">
            <v>855</v>
          </cell>
          <cell r="G111">
            <v>643</v>
          </cell>
          <cell r="H111">
            <v>487</v>
          </cell>
          <cell r="I111">
            <v>531</v>
          </cell>
          <cell r="J111">
            <v>4148</v>
          </cell>
          <cell r="K111">
            <v>3701</v>
          </cell>
          <cell r="L111">
            <v>214</v>
          </cell>
          <cell r="M111">
            <v>467</v>
          </cell>
          <cell r="N111">
            <v>333</v>
          </cell>
          <cell r="O111">
            <v>241</v>
          </cell>
          <cell r="P111">
            <v>268</v>
          </cell>
          <cell r="Q111">
            <v>2178</v>
          </cell>
          <cell r="R111">
            <v>3340</v>
          </cell>
          <cell r="S111">
            <v>163</v>
          </cell>
          <cell r="T111">
            <v>388</v>
          </cell>
          <cell r="U111">
            <v>310</v>
          </cell>
          <cell r="V111">
            <v>246</v>
          </cell>
          <cell r="W111">
            <v>263</v>
          </cell>
          <cell r="X111">
            <v>1970</v>
          </cell>
        </row>
        <row r="112">
          <cell r="A112">
            <v>153</v>
          </cell>
          <cell r="C112">
            <v>2010</v>
          </cell>
          <cell r="D112">
            <v>6980</v>
          </cell>
          <cell r="E112">
            <v>471</v>
          </cell>
          <cell r="F112">
            <v>873</v>
          </cell>
          <cell r="G112">
            <v>495</v>
          </cell>
          <cell r="H112">
            <v>516</v>
          </cell>
          <cell r="I112">
            <v>455</v>
          </cell>
          <cell r="J112">
            <v>4170</v>
          </cell>
          <cell r="K112">
            <v>3658</v>
          </cell>
          <cell r="L112">
            <v>280</v>
          </cell>
          <cell r="M112">
            <v>465</v>
          </cell>
          <cell r="N112">
            <v>251</v>
          </cell>
          <cell r="O112">
            <v>259</v>
          </cell>
          <cell r="P112">
            <v>231</v>
          </cell>
          <cell r="Q112">
            <v>2172</v>
          </cell>
          <cell r="R112">
            <v>3322</v>
          </cell>
          <cell r="S112">
            <v>191</v>
          </cell>
          <cell r="T112">
            <v>408</v>
          </cell>
          <cell r="U112">
            <v>244</v>
          </cell>
          <cell r="V112">
            <v>257</v>
          </cell>
          <cell r="W112">
            <v>224</v>
          </cell>
          <cell r="X112">
            <v>1998</v>
          </cell>
        </row>
        <row r="113">
          <cell r="A113">
            <v>153</v>
          </cell>
          <cell r="C113">
            <v>2011</v>
          </cell>
          <cell r="D113">
            <v>7059</v>
          </cell>
          <cell r="E113">
            <v>501</v>
          </cell>
          <cell r="F113">
            <v>1011</v>
          </cell>
          <cell r="G113">
            <v>421</v>
          </cell>
          <cell r="H113">
            <v>508</v>
          </cell>
          <cell r="I113">
            <v>377</v>
          </cell>
          <cell r="J113">
            <v>4241</v>
          </cell>
          <cell r="K113">
            <v>3759</v>
          </cell>
          <cell r="L113">
            <v>320</v>
          </cell>
          <cell r="M113">
            <v>578</v>
          </cell>
          <cell r="N113">
            <v>212</v>
          </cell>
          <cell r="O113">
            <v>251</v>
          </cell>
          <cell r="P113">
            <v>183</v>
          </cell>
          <cell r="Q113">
            <v>2215</v>
          </cell>
          <cell r="R113">
            <v>3300</v>
          </cell>
          <cell r="S113">
            <v>181</v>
          </cell>
          <cell r="T113">
            <v>433</v>
          </cell>
          <cell r="U113">
            <v>209</v>
          </cell>
          <cell r="V113">
            <v>257</v>
          </cell>
          <cell r="W113">
            <v>194</v>
          </cell>
          <cell r="X113">
            <v>2026</v>
          </cell>
        </row>
        <row r="114">
          <cell r="A114">
            <v>153</v>
          </cell>
          <cell r="C114">
            <v>2012</v>
          </cell>
          <cell r="D114">
            <v>7419</v>
          </cell>
          <cell r="E114">
            <v>721</v>
          </cell>
          <cell r="F114">
            <v>1121</v>
          </cell>
          <cell r="G114">
            <v>446</v>
          </cell>
          <cell r="H114">
            <v>417</v>
          </cell>
          <cell r="I114">
            <v>458</v>
          </cell>
          <cell r="J114">
            <v>4256</v>
          </cell>
          <cell r="K114">
            <v>3984</v>
          </cell>
          <cell r="L114">
            <v>448</v>
          </cell>
          <cell r="M114">
            <v>677</v>
          </cell>
          <cell r="N114">
            <v>227</v>
          </cell>
          <cell r="O114">
            <v>210</v>
          </cell>
          <cell r="P114">
            <v>222</v>
          </cell>
          <cell r="Q114">
            <v>2200</v>
          </cell>
          <cell r="R114">
            <v>3435</v>
          </cell>
          <cell r="S114">
            <v>273</v>
          </cell>
          <cell r="T114">
            <v>444</v>
          </cell>
          <cell r="U114">
            <v>219</v>
          </cell>
          <cell r="V114">
            <v>207</v>
          </cell>
          <cell r="W114">
            <v>236</v>
          </cell>
          <cell r="X114">
            <v>2056</v>
          </cell>
        </row>
        <row r="115">
          <cell r="A115">
            <v>153</v>
          </cell>
          <cell r="C115">
            <v>2013</v>
          </cell>
          <cell r="D115">
            <v>7947</v>
          </cell>
          <cell r="E115">
            <v>935</v>
          </cell>
          <cell r="F115">
            <v>1417</v>
          </cell>
          <cell r="G115">
            <v>476</v>
          </cell>
          <cell r="H115">
            <v>345</v>
          </cell>
          <cell r="I115">
            <v>437</v>
          </cell>
          <cell r="J115">
            <v>4337</v>
          </cell>
          <cell r="K115">
            <v>4394</v>
          </cell>
          <cell r="L115">
            <v>585</v>
          </cell>
          <cell r="M115">
            <v>906</v>
          </cell>
          <cell r="N115">
            <v>256</v>
          </cell>
          <cell r="O115">
            <v>176</v>
          </cell>
          <cell r="P115">
            <v>212</v>
          </cell>
          <cell r="Q115">
            <v>2259</v>
          </cell>
          <cell r="R115">
            <v>3553</v>
          </cell>
          <cell r="S115">
            <v>350</v>
          </cell>
          <cell r="T115">
            <v>511</v>
          </cell>
          <cell r="U115">
            <v>220</v>
          </cell>
          <cell r="V115">
            <v>169</v>
          </cell>
          <cell r="W115">
            <v>225</v>
          </cell>
          <cell r="X115">
            <v>2078</v>
          </cell>
        </row>
        <row r="116">
          <cell r="A116">
            <v>153</v>
          </cell>
          <cell r="C116">
            <v>2014</v>
          </cell>
          <cell r="D116">
            <v>8634</v>
          </cell>
          <cell r="E116">
            <v>1187</v>
          </cell>
          <cell r="F116">
            <v>1676</v>
          </cell>
          <cell r="G116">
            <v>627</v>
          </cell>
          <cell r="H116">
            <v>345</v>
          </cell>
          <cell r="I116">
            <v>342</v>
          </cell>
          <cell r="J116">
            <v>4457</v>
          </cell>
          <cell r="K116">
            <v>4789</v>
          </cell>
          <cell r="L116">
            <v>738</v>
          </cell>
          <cell r="M116">
            <v>1022</v>
          </cell>
          <cell r="N116">
            <v>367</v>
          </cell>
          <cell r="O116">
            <v>184</v>
          </cell>
          <cell r="P116">
            <v>172</v>
          </cell>
          <cell r="Q116">
            <v>2306</v>
          </cell>
          <cell r="R116">
            <v>3845</v>
          </cell>
          <cell r="S116">
            <v>449</v>
          </cell>
          <cell r="T116">
            <v>654</v>
          </cell>
          <cell r="U116">
            <v>260</v>
          </cell>
          <cell r="V116">
            <v>161</v>
          </cell>
          <cell r="W116">
            <v>170</v>
          </cell>
          <cell r="X116">
            <v>2151</v>
          </cell>
        </row>
        <row r="117">
          <cell r="A117">
            <v>153</v>
          </cell>
          <cell r="C117">
            <v>2015</v>
          </cell>
          <cell r="D117">
            <v>10620</v>
          </cell>
          <cell r="E117">
            <v>2519</v>
          </cell>
          <cell r="F117">
            <v>2216</v>
          </cell>
          <cell r="G117">
            <v>691</v>
          </cell>
          <cell r="H117">
            <v>385</v>
          </cell>
          <cell r="I117">
            <v>292</v>
          </cell>
          <cell r="J117">
            <v>4517</v>
          </cell>
          <cell r="K117">
            <v>6000</v>
          </cell>
          <cell r="L117">
            <v>1563</v>
          </cell>
          <cell r="M117">
            <v>1311</v>
          </cell>
          <cell r="N117">
            <v>440</v>
          </cell>
          <cell r="O117">
            <v>213</v>
          </cell>
          <cell r="P117">
            <v>146</v>
          </cell>
          <cell r="Q117">
            <v>2327</v>
          </cell>
          <cell r="R117">
            <v>4620</v>
          </cell>
          <cell r="S117">
            <v>956</v>
          </cell>
          <cell r="T117">
            <v>905</v>
          </cell>
          <cell r="U117">
            <v>251</v>
          </cell>
          <cell r="V117">
            <v>172</v>
          </cell>
          <cell r="W117">
            <v>146</v>
          </cell>
          <cell r="X117">
            <v>2190</v>
          </cell>
        </row>
        <row r="118">
          <cell r="A118">
            <v>153</v>
          </cell>
          <cell r="C118">
            <v>2016</v>
          </cell>
          <cell r="D118">
            <v>11745</v>
          </cell>
          <cell r="E118">
            <v>1875</v>
          </cell>
          <cell r="F118">
            <v>3895</v>
          </cell>
          <cell r="G118">
            <v>760</v>
          </cell>
          <cell r="H118">
            <v>485</v>
          </cell>
          <cell r="I118">
            <v>270</v>
          </cell>
          <cell r="J118">
            <v>4460</v>
          </cell>
          <cell r="K118">
            <v>6620</v>
          </cell>
          <cell r="L118">
            <v>1090</v>
          </cell>
          <cell r="M118">
            <v>2360</v>
          </cell>
          <cell r="N118">
            <v>470</v>
          </cell>
          <cell r="O118">
            <v>280</v>
          </cell>
          <cell r="P118">
            <v>140</v>
          </cell>
          <cell r="Q118">
            <v>2285</v>
          </cell>
          <cell r="R118">
            <v>5125</v>
          </cell>
          <cell r="S118">
            <v>785</v>
          </cell>
          <cell r="T118">
            <v>1540</v>
          </cell>
          <cell r="U118">
            <v>290</v>
          </cell>
          <cell r="V118">
            <v>210</v>
          </cell>
          <cell r="W118">
            <v>130</v>
          </cell>
          <cell r="X118">
            <v>2175</v>
          </cell>
        </row>
        <row r="119">
          <cell r="A119">
            <v>153</v>
          </cell>
          <cell r="C119">
            <v>2017</v>
          </cell>
          <cell r="D119">
            <v>12780</v>
          </cell>
          <cell r="E119">
            <v>1700</v>
          </cell>
          <cell r="F119">
            <v>4855</v>
          </cell>
          <cell r="G119">
            <v>950</v>
          </cell>
          <cell r="H119">
            <v>520</v>
          </cell>
          <cell r="I119">
            <v>300</v>
          </cell>
          <cell r="J119">
            <v>4455</v>
          </cell>
          <cell r="K119">
            <v>7200</v>
          </cell>
          <cell r="L119">
            <v>1055</v>
          </cell>
          <cell r="M119">
            <v>2830</v>
          </cell>
          <cell r="N119">
            <v>545</v>
          </cell>
          <cell r="O119">
            <v>320</v>
          </cell>
          <cell r="P119">
            <v>155</v>
          </cell>
          <cell r="Q119">
            <v>2295</v>
          </cell>
          <cell r="R119">
            <v>5580</v>
          </cell>
          <cell r="S119">
            <v>645</v>
          </cell>
          <cell r="T119">
            <v>2025</v>
          </cell>
          <cell r="U119">
            <v>405</v>
          </cell>
          <cell r="V119">
            <v>195</v>
          </cell>
          <cell r="W119">
            <v>145</v>
          </cell>
          <cell r="X119">
            <v>2160</v>
          </cell>
        </row>
        <row r="120">
          <cell r="A120">
            <v>153</v>
          </cell>
          <cell r="C120">
            <v>2018</v>
          </cell>
          <cell r="D120">
            <v>13455</v>
          </cell>
          <cell r="E120">
            <v>1870</v>
          </cell>
          <cell r="F120">
            <v>4925</v>
          </cell>
          <cell r="G120">
            <v>1250</v>
          </cell>
          <cell r="H120">
            <v>600</v>
          </cell>
          <cell r="I120">
            <v>375</v>
          </cell>
          <cell r="J120">
            <v>4430</v>
          </cell>
          <cell r="K120">
            <v>7615</v>
          </cell>
          <cell r="L120">
            <v>1175</v>
          </cell>
          <cell r="M120">
            <v>2870</v>
          </cell>
          <cell r="N120">
            <v>720</v>
          </cell>
          <cell r="O120">
            <v>350</v>
          </cell>
          <cell r="P120">
            <v>210</v>
          </cell>
          <cell r="Q120">
            <v>2285</v>
          </cell>
          <cell r="R120">
            <v>5835</v>
          </cell>
          <cell r="S120">
            <v>695</v>
          </cell>
          <cell r="T120">
            <v>2055</v>
          </cell>
          <cell r="U120">
            <v>530</v>
          </cell>
          <cell r="V120">
            <v>245</v>
          </cell>
          <cell r="W120">
            <v>165</v>
          </cell>
          <cell r="X120">
            <v>2145</v>
          </cell>
        </row>
        <row r="121">
          <cell r="A121">
            <v>153</v>
          </cell>
          <cell r="C121">
            <v>2019</v>
          </cell>
          <cell r="D121">
            <v>14020</v>
          </cell>
          <cell r="E121">
            <v>1775</v>
          </cell>
          <cell r="F121">
            <v>3975</v>
          </cell>
          <cell r="G121">
            <v>2635</v>
          </cell>
          <cell r="H121">
            <v>795</v>
          </cell>
          <cell r="I121">
            <v>405</v>
          </cell>
          <cell r="J121">
            <v>4435</v>
          </cell>
          <cell r="K121">
            <v>7875</v>
          </cell>
          <cell r="L121">
            <v>1100</v>
          </cell>
          <cell r="M121">
            <v>2235</v>
          </cell>
          <cell r="N121">
            <v>1560</v>
          </cell>
          <cell r="O121">
            <v>460</v>
          </cell>
          <cell r="P121">
            <v>235</v>
          </cell>
          <cell r="Q121">
            <v>2280</v>
          </cell>
          <cell r="R121">
            <v>6145</v>
          </cell>
          <cell r="S121">
            <v>675</v>
          </cell>
          <cell r="T121">
            <v>1740</v>
          </cell>
          <cell r="U121">
            <v>1075</v>
          </cell>
          <cell r="V121">
            <v>335</v>
          </cell>
          <cell r="W121">
            <v>170</v>
          </cell>
          <cell r="X121">
            <v>2155</v>
          </cell>
        </row>
        <row r="122">
          <cell r="A122">
            <v>153</v>
          </cell>
          <cell r="C122">
            <v>2020</v>
          </cell>
          <cell r="D122">
            <v>13830</v>
          </cell>
          <cell r="E122">
            <v>1005</v>
          </cell>
          <cell r="F122">
            <v>3485</v>
          </cell>
          <cell r="G122">
            <v>3265</v>
          </cell>
          <cell r="H122">
            <v>1070</v>
          </cell>
          <cell r="I122">
            <v>515</v>
          </cell>
          <cell r="J122">
            <v>4485</v>
          </cell>
          <cell r="K122">
            <v>7780</v>
          </cell>
          <cell r="L122">
            <v>640</v>
          </cell>
          <cell r="M122">
            <v>2010</v>
          </cell>
          <cell r="N122">
            <v>1895</v>
          </cell>
          <cell r="O122">
            <v>620</v>
          </cell>
          <cell r="P122">
            <v>305</v>
          </cell>
          <cell r="Q122">
            <v>2310</v>
          </cell>
          <cell r="R122">
            <v>6045</v>
          </cell>
          <cell r="S122">
            <v>365</v>
          </cell>
          <cell r="T122">
            <v>1475</v>
          </cell>
          <cell r="U122">
            <v>1370</v>
          </cell>
          <cell r="V122">
            <v>455</v>
          </cell>
          <cell r="W122">
            <v>210</v>
          </cell>
          <cell r="X122">
            <v>2175</v>
          </cell>
        </row>
        <row r="123">
          <cell r="A123">
            <v>154</v>
          </cell>
          <cell r="C123">
            <v>2004</v>
          </cell>
          <cell r="D123">
            <v>3684</v>
          </cell>
          <cell r="E123">
            <v>144</v>
          </cell>
          <cell r="F123">
            <v>467</v>
          </cell>
          <cell r="G123">
            <v>280</v>
          </cell>
          <cell r="H123">
            <v>226</v>
          </cell>
          <cell r="I123">
            <v>260</v>
          </cell>
          <cell r="J123">
            <v>2307</v>
          </cell>
          <cell r="K123">
            <v>1986</v>
          </cell>
          <cell r="L123">
            <v>72</v>
          </cell>
          <cell r="M123">
            <v>257</v>
          </cell>
          <cell r="N123">
            <v>150</v>
          </cell>
          <cell r="O123">
            <v>113</v>
          </cell>
          <cell r="P123">
            <v>131</v>
          </cell>
          <cell r="Q123">
            <v>1263</v>
          </cell>
          <cell r="R123">
            <v>1698</v>
          </cell>
          <cell r="S123">
            <v>72</v>
          </cell>
          <cell r="T123">
            <v>210</v>
          </cell>
          <cell r="U123">
            <v>130</v>
          </cell>
          <cell r="V123">
            <v>113</v>
          </cell>
          <cell r="W123">
            <v>129</v>
          </cell>
          <cell r="X123">
            <v>1044</v>
          </cell>
        </row>
        <row r="124">
          <cell r="A124">
            <v>154</v>
          </cell>
          <cell r="C124">
            <v>2005</v>
          </cell>
          <cell r="D124">
            <v>3648</v>
          </cell>
          <cell r="E124">
            <v>121</v>
          </cell>
          <cell r="F124">
            <v>424</v>
          </cell>
          <cell r="G124">
            <v>262</v>
          </cell>
          <cell r="H124">
            <v>254</v>
          </cell>
          <cell r="I124">
            <v>196</v>
          </cell>
          <cell r="J124">
            <v>2391</v>
          </cell>
          <cell r="K124">
            <v>1930</v>
          </cell>
          <cell r="L124">
            <v>60</v>
          </cell>
          <cell r="M124">
            <v>212</v>
          </cell>
          <cell r="N124">
            <v>149</v>
          </cell>
          <cell r="O124">
            <v>124</v>
          </cell>
          <cell r="P124">
            <v>105</v>
          </cell>
          <cell r="Q124">
            <v>1280</v>
          </cell>
          <cell r="R124">
            <v>1718</v>
          </cell>
          <cell r="S124">
            <v>61</v>
          </cell>
          <cell r="T124">
            <v>212</v>
          </cell>
          <cell r="U124">
            <v>113</v>
          </cell>
          <cell r="V124">
            <v>130</v>
          </cell>
          <cell r="W124">
            <v>91</v>
          </cell>
          <cell r="X124">
            <v>1111</v>
          </cell>
        </row>
        <row r="125">
          <cell r="A125">
            <v>154</v>
          </cell>
          <cell r="C125">
            <v>2006</v>
          </cell>
          <cell r="D125">
            <v>3620</v>
          </cell>
          <cell r="E125">
            <v>129</v>
          </cell>
          <cell r="F125">
            <v>367</v>
          </cell>
          <cell r="G125">
            <v>268</v>
          </cell>
          <cell r="H125">
            <v>237</v>
          </cell>
          <cell r="I125">
            <v>198</v>
          </cell>
          <cell r="J125">
            <v>2421</v>
          </cell>
          <cell r="K125">
            <v>1902</v>
          </cell>
          <cell r="L125">
            <v>69</v>
          </cell>
          <cell r="M125">
            <v>179</v>
          </cell>
          <cell r="N125">
            <v>148</v>
          </cell>
          <cell r="O125">
            <v>119</v>
          </cell>
          <cell r="P125">
            <v>102</v>
          </cell>
          <cell r="Q125">
            <v>1285</v>
          </cell>
          <cell r="R125">
            <v>1718</v>
          </cell>
          <cell r="S125">
            <v>60</v>
          </cell>
          <cell r="T125">
            <v>188</v>
          </cell>
          <cell r="U125">
            <v>120</v>
          </cell>
          <cell r="V125">
            <v>118</v>
          </cell>
          <cell r="W125">
            <v>96</v>
          </cell>
          <cell r="X125">
            <v>1136</v>
          </cell>
        </row>
        <row r="126">
          <cell r="A126">
            <v>154</v>
          </cell>
          <cell r="C126">
            <v>2007</v>
          </cell>
          <cell r="D126">
            <v>3498</v>
          </cell>
          <cell r="E126">
            <v>91</v>
          </cell>
          <cell r="F126">
            <v>320</v>
          </cell>
          <cell r="G126">
            <v>240</v>
          </cell>
          <cell r="H126">
            <v>229</v>
          </cell>
          <cell r="I126">
            <v>233</v>
          </cell>
          <cell r="J126">
            <v>2385</v>
          </cell>
          <cell r="K126">
            <v>1823</v>
          </cell>
          <cell r="L126">
            <v>46</v>
          </cell>
          <cell r="M126">
            <v>143</v>
          </cell>
          <cell r="N126">
            <v>121</v>
          </cell>
          <cell r="O126">
            <v>124</v>
          </cell>
          <cell r="P126">
            <v>113</v>
          </cell>
          <cell r="Q126">
            <v>1276</v>
          </cell>
          <cell r="R126">
            <v>1675</v>
          </cell>
          <cell r="S126">
            <v>45</v>
          </cell>
          <cell r="T126">
            <v>177</v>
          </cell>
          <cell r="U126">
            <v>119</v>
          </cell>
          <cell r="V126">
            <v>105</v>
          </cell>
          <cell r="W126">
            <v>120</v>
          </cell>
          <cell r="X126">
            <v>1109</v>
          </cell>
        </row>
        <row r="127">
          <cell r="A127">
            <v>154</v>
          </cell>
          <cell r="C127">
            <v>2008</v>
          </cell>
          <cell r="D127">
            <v>3392</v>
          </cell>
          <cell r="E127">
            <v>97</v>
          </cell>
          <cell r="F127">
            <v>242</v>
          </cell>
          <cell r="G127">
            <v>220</v>
          </cell>
          <cell r="H127">
            <v>239</v>
          </cell>
          <cell r="I127">
            <v>223</v>
          </cell>
          <cell r="J127">
            <v>2371</v>
          </cell>
          <cell r="K127">
            <v>1758</v>
          </cell>
          <cell r="L127">
            <v>48</v>
          </cell>
          <cell r="M127">
            <v>115</v>
          </cell>
          <cell r="N127">
            <v>92</v>
          </cell>
          <cell r="O127">
            <v>129</v>
          </cell>
          <cell r="P127">
            <v>114</v>
          </cell>
          <cell r="Q127">
            <v>1260</v>
          </cell>
          <cell r="R127">
            <v>1634</v>
          </cell>
          <cell r="S127">
            <v>49</v>
          </cell>
          <cell r="T127">
            <v>127</v>
          </cell>
          <cell r="U127">
            <v>128</v>
          </cell>
          <cell r="V127">
            <v>110</v>
          </cell>
          <cell r="W127">
            <v>109</v>
          </cell>
          <cell r="X127">
            <v>1111</v>
          </cell>
        </row>
        <row r="128">
          <cell r="A128">
            <v>154</v>
          </cell>
          <cell r="C128">
            <v>2009</v>
          </cell>
          <cell r="D128">
            <v>3352</v>
          </cell>
          <cell r="E128">
            <v>108</v>
          </cell>
          <cell r="F128">
            <v>225</v>
          </cell>
          <cell r="G128">
            <v>197</v>
          </cell>
          <cell r="H128">
            <v>203</v>
          </cell>
          <cell r="I128">
            <v>187</v>
          </cell>
          <cell r="J128">
            <v>2432</v>
          </cell>
          <cell r="K128">
            <v>1747</v>
          </cell>
          <cell r="L128">
            <v>57</v>
          </cell>
          <cell r="M128">
            <v>106</v>
          </cell>
          <cell r="N128">
            <v>93</v>
          </cell>
          <cell r="O128">
            <v>96</v>
          </cell>
          <cell r="P128">
            <v>98</v>
          </cell>
          <cell r="Q128">
            <v>1297</v>
          </cell>
          <cell r="R128">
            <v>1605</v>
          </cell>
          <cell r="S128">
            <v>51</v>
          </cell>
          <cell r="T128">
            <v>119</v>
          </cell>
          <cell r="U128">
            <v>104</v>
          </cell>
          <cell r="V128">
            <v>107</v>
          </cell>
          <cell r="W128">
            <v>89</v>
          </cell>
          <cell r="X128">
            <v>1135</v>
          </cell>
        </row>
        <row r="129">
          <cell r="A129">
            <v>154</v>
          </cell>
          <cell r="C129">
            <v>2010</v>
          </cell>
          <cell r="D129">
            <v>3365</v>
          </cell>
          <cell r="E129">
            <v>166</v>
          </cell>
          <cell r="F129">
            <v>237</v>
          </cell>
          <cell r="G129">
            <v>156</v>
          </cell>
          <cell r="H129">
            <v>197</v>
          </cell>
          <cell r="I129">
            <v>193</v>
          </cell>
          <cell r="J129">
            <v>2416</v>
          </cell>
          <cell r="K129">
            <v>1765</v>
          </cell>
          <cell r="L129">
            <v>92</v>
          </cell>
          <cell r="M129">
            <v>115</v>
          </cell>
          <cell r="N129">
            <v>73</v>
          </cell>
          <cell r="O129">
            <v>87</v>
          </cell>
          <cell r="P129">
            <v>103</v>
          </cell>
          <cell r="Q129">
            <v>1295</v>
          </cell>
          <cell r="R129">
            <v>1600</v>
          </cell>
          <cell r="S129">
            <v>74</v>
          </cell>
          <cell r="T129">
            <v>122</v>
          </cell>
          <cell r="U129">
            <v>83</v>
          </cell>
          <cell r="V129">
            <v>110</v>
          </cell>
          <cell r="W129">
            <v>90</v>
          </cell>
          <cell r="X129">
            <v>1121</v>
          </cell>
        </row>
        <row r="130">
          <cell r="A130">
            <v>154</v>
          </cell>
          <cell r="C130">
            <v>2011</v>
          </cell>
          <cell r="D130">
            <v>3394</v>
          </cell>
          <cell r="E130">
            <v>167</v>
          </cell>
          <cell r="F130">
            <v>295</v>
          </cell>
          <cell r="G130">
            <v>130</v>
          </cell>
          <cell r="H130">
            <v>173</v>
          </cell>
          <cell r="I130">
            <v>189</v>
          </cell>
          <cell r="J130">
            <v>2440</v>
          </cell>
          <cell r="K130">
            <v>1786</v>
          </cell>
          <cell r="L130">
            <v>95</v>
          </cell>
          <cell r="M130">
            <v>152</v>
          </cell>
          <cell r="N130">
            <v>60</v>
          </cell>
          <cell r="O130">
            <v>82</v>
          </cell>
          <cell r="P130">
            <v>89</v>
          </cell>
          <cell r="Q130">
            <v>1308</v>
          </cell>
          <cell r="R130">
            <v>1608</v>
          </cell>
          <cell r="S130">
            <v>72</v>
          </cell>
          <cell r="T130">
            <v>143</v>
          </cell>
          <cell r="U130">
            <v>70</v>
          </cell>
          <cell r="V130">
            <v>91</v>
          </cell>
          <cell r="W130">
            <v>100</v>
          </cell>
          <cell r="X130">
            <v>1132</v>
          </cell>
        </row>
        <row r="131">
          <cell r="A131">
            <v>154</v>
          </cell>
          <cell r="C131">
            <v>2012</v>
          </cell>
          <cell r="D131">
            <v>3404</v>
          </cell>
          <cell r="E131">
            <v>157</v>
          </cell>
          <cell r="F131">
            <v>341</v>
          </cell>
          <cell r="G131">
            <v>130</v>
          </cell>
          <cell r="H131">
            <v>143</v>
          </cell>
          <cell r="I131">
            <v>179</v>
          </cell>
          <cell r="J131">
            <v>2454</v>
          </cell>
          <cell r="K131">
            <v>1824</v>
          </cell>
          <cell r="L131">
            <v>92</v>
          </cell>
          <cell r="M131">
            <v>191</v>
          </cell>
          <cell r="N131">
            <v>62</v>
          </cell>
          <cell r="O131">
            <v>74</v>
          </cell>
          <cell r="P131">
            <v>81</v>
          </cell>
          <cell r="Q131">
            <v>1324</v>
          </cell>
          <cell r="R131">
            <v>1580</v>
          </cell>
          <cell r="S131">
            <v>65</v>
          </cell>
          <cell r="T131">
            <v>150</v>
          </cell>
          <cell r="U131">
            <v>68</v>
          </cell>
          <cell r="V131">
            <v>69</v>
          </cell>
          <cell r="W131">
            <v>98</v>
          </cell>
          <cell r="X131">
            <v>1130</v>
          </cell>
        </row>
        <row r="132">
          <cell r="A132">
            <v>154</v>
          </cell>
          <cell r="C132">
            <v>2013</v>
          </cell>
          <cell r="D132">
            <v>3682</v>
          </cell>
          <cell r="E132">
            <v>366</v>
          </cell>
          <cell r="F132">
            <v>443</v>
          </cell>
          <cell r="G132">
            <v>146</v>
          </cell>
          <cell r="H132">
            <v>119</v>
          </cell>
          <cell r="I132">
            <v>154</v>
          </cell>
          <cell r="J132">
            <v>2454</v>
          </cell>
          <cell r="K132">
            <v>2032</v>
          </cell>
          <cell r="L132">
            <v>247</v>
          </cell>
          <cell r="M132">
            <v>254</v>
          </cell>
          <cell r="N132">
            <v>72</v>
          </cell>
          <cell r="O132">
            <v>54</v>
          </cell>
          <cell r="P132">
            <v>76</v>
          </cell>
          <cell r="Q132">
            <v>1329</v>
          </cell>
          <cell r="R132">
            <v>1650</v>
          </cell>
          <cell r="S132">
            <v>119</v>
          </cell>
          <cell r="T132">
            <v>189</v>
          </cell>
          <cell r="U132">
            <v>74</v>
          </cell>
          <cell r="V132">
            <v>65</v>
          </cell>
          <cell r="W132">
            <v>78</v>
          </cell>
          <cell r="X132">
            <v>1125</v>
          </cell>
        </row>
        <row r="133">
          <cell r="A133">
            <v>154</v>
          </cell>
          <cell r="C133">
            <v>2014</v>
          </cell>
          <cell r="D133">
            <v>4100</v>
          </cell>
          <cell r="E133">
            <v>419</v>
          </cell>
          <cell r="F133">
            <v>659</v>
          </cell>
          <cell r="G133">
            <v>205</v>
          </cell>
          <cell r="H133">
            <v>124</v>
          </cell>
          <cell r="I133">
            <v>139</v>
          </cell>
          <cell r="J133">
            <v>2554</v>
          </cell>
          <cell r="K133">
            <v>2285</v>
          </cell>
          <cell r="L133">
            <v>258</v>
          </cell>
          <cell r="M133">
            <v>414</v>
          </cell>
          <cell r="N133">
            <v>107</v>
          </cell>
          <cell r="O133">
            <v>55</v>
          </cell>
          <cell r="P133">
            <v>74</v>
          </cell>
          <cell r="Q133">
            <v>1377</v>
          </cell>
          <cell r="R133">
            <v>1815</v>
          </cell>
          <cell r="S133">
            <v>161</v>
          </cell>
          <cell r="T133">
            <v>245</v>
          </cell>
          <cell r="U133">
            <v>98</v>
          </cell>
          <cell r="V133">
            <v>69</v>
          </cell>
          <cell r="W133">
            <v>65</v>
          </cell>
          <cell r="X133">
            <v>1177</v>
          </cell>
        </row>
        <row r="134">
          <cell r="A134">
            <v>154</v>
          </cell>
          <cell r="C134">
            <v>2015</v>
          </cell>
          <cell r="D134">
            <v>5221</v>
          </cell>
          <cell r="E134">
            <v>1078</v>
          </cell>
          <cell r="F134">
            <v>1020</v>
          </cell>
          <cell r="G134">
            <v>263</v>
          </cell>
          <cell r="H134">
            <v>162</v>
          </cell>
          <cell r="I134">
            <v>127</v>
          </cell>
          <cell r="J134">
            <v>2571</v>
          </cell>
          <cell r="K134">
            <v>2990</v>
          </cell>
          <cell r="L134">
            <v>693</v>
          </cell>
          <cell r="M134">
            <v>628</v>
          </cell>
          <cell r="N134">
            <v>141</v>
          </cell>
          <cell r="O134">
            <v>85</v>
          </cell>
          <cell r="P134">
            <v>57</v>
          </cell>
          <cell r="Q134">
            <v>1386</v>
          </cell>
          <cell r="R134">
            <v>2231</v>
          </cell>
          <cell r="S134">
            <v>385</v>
          </cell>
          <cell r="T134">
            <v>392</v>
          </cell>
          <cell r="U134">
            <v>122</v>
          </cell>
          <cell r="V134">
            <v>77</v>
          </cell>
          <cell r="W134">
            <v>70</v>
          </cell>
          <cell r="X134">
            <v>1185</v>
          </cell>
        </row>
        <row r="135">
          <cell r="A135">
            <v>154</v>
          </cell>
          <cell r="C135">
            <v>2016</v>
          </cell>
          <cell r="D135">
            <v>6230</v>
          </cell>
          <cell r="E135">
            <v>785</v>
          </cell>
          <cell r="F135">
            <v>2150</v>
          </cell>
          <cell r="G135">
            <v>345</v>
          </cell>
          <cell r="H135">
            <v>205</v>
          </cell>
          <cell r="I135">
            <v>135</v>
          </cell>
          <cell r="J135">
            <v>2610</v>
          </cell>
          <cell r="K135">
            <v>3585</v>
          </cell>
          <cell r="L135">
            <v>485</v>
          </cell>
          <cell r="M135">
            <v>1345</v>
          </cell>
          <cell r="N135">
            <v>180</v>
          </cell>
          <cell r="O135">
            <v>115</v>
          </cell>
          <cell r="P135">
            <v>60</v>
          </cell>
          <cell r="Q135">
            <v>1395</v>
          </cell>
          <cell r="R135">
            <v>2650</v>
          </cell>
          <cell r="S135">
            <v>300</v>
          </cell>
          <cell r="T135">
            <v>805</v>
          </cell>
          <cell r="U135">
            <v>160</v>
          </cell>
          <cell r="V135">
            <v>90</v>
          </cell>
          <cell r="W135">
            <v>75</v>
          </cell>
          <cell r="X135">
            <v>1210</v>
          </cell>
        </row>
        <row r="136">
          <cell r="A136">
            <v>154</v>
          </cell>
          <cell r="C136">
            <v>2017</v>
          </cell>
          <cell r="D136">
            <v>6415</v>
          </cell>
          <cell r="E136">
            <v>570</v>
          </cell>
          <cell r="F136">
            <v>2265</v>
          </cell>
          <cell r="G136">
            <v>520</v>
          </cell>
          <cell r="H136">
            <v>265</v>
          </cell>
          <cell r="I136">
            <v>175</v>
          </cell>
          <cell r="J136">
            <v>2620</v>
          </cell>
          <cell r="K136">
            <v>3660</v>
          </cell>
          <cell r="L136">
            <v>335</v>
          </cell>
          <cell r="M136">
            <v>1385</v>
          </cell>
          <cell r="N136">
            <v>305</v>
          </cell>
          <cell r="O136">
            <v>140</v>
          </cell>
          <cell r="P136">
            <v>95</v>
          </cell>
          <cell r="Q136">
            <v>1395</v>
          </cell>
          <cell r="R136">
            <v>2755</v>
          </cell>
          <cell r="S136">
            <v>235</v>
          </cell>
          <cell r="T136">
            <v>875</v>
          </cell>
          <cell r="U136">
            <v>210</v>
          </cell>
          <cell r="V136">
            <v>125</v>
          </cell>
          <cell r="W136">
            <v>80</v>
          </cell>
          <cell r="X136">
            <v>1225</v>
          </cell>
        </row>
        <row r="137">
          <cell r="A137">
            <v>154</v>
          </cell>
          <cell r="C137">
            <v>2018</v>
          </cell>
          <cell r="D137">
            <v>6485</v>
          </cell>
          <cell r="E137">
            <v>430</v>
          </cell>
          <cell r="F137">
            <v>2165</v>
          </cell>
          <cell r="G137">
            <v>720</v>
          </cell>
          <cell r="H137">
            <v>315</v>
          </cell>
          <cell r="I137">
            <v>180</v>
          </cell>
          <cell r="J137">
            <v>2670</v>
          </cell>
          <cell r="K137">
            <v>3655</v>
          </cell>
          <cell r="L137">
            <v>245</v>
          </cell>
          <cell r="M137">
            <v>1290</v>
          </cell>
          <cell r="N137">
            <v>450</v>
          </cell>
          <cell r="O137">
            <v>165</v>
          </cell>
          <cell r="P137">
            <v>100</v>
          </cell>
          <cell r="Q137">
            <v>1410</v>
          </cell>
          <cell r="R137">
            <v>2830</v>
          </cell>
          <cell r="S137">
            <v>185</v>
          </cell>
          <cell r="T137">
            <v>875</v>
          </cell>
          <cell r="U137">
            <v>270</v>
          </cell>
          <cell r="V137">
            <v>155</v>
          </cell>
          <cell r="W137">
            <v>85</v>
          </cell>
          <cell r="X137">
            <v>1260</v>
          </cell>
        </row>
        <row r="138">
          <cell r="A138">
            <v>154</v>
          </cell>
          <cell r="C138">
            <v>2019</v>
          </cell>
          <cell r="D138">
            <v>6535</v>
          </cell>
          <cell r="E138">
            <v>480</v>
          </cell>
          <cell r="F138">
            <v>1350</v>
          </cell>
          <cell r="G138">
            <v>1365</v>
          </cell>
          <cell r="H138">
            <v>480</v>
          </cell>
          <cell r="I138">
            <v>215</v>
          </cell>
          <cell r="J138">
            <v>2645</v>
          </cell>
          <cell r="K138">
            <v>3610</v>
          </cell>
          <cell r="L138">
            <v>270</v>
          </cell>
          <cell r="M138">
            <v>740</v>
          </cell>
          <cell r="N138">
            <v>840</v>
          </cell>
          <cell r="O138">
            <v>270</v>
          </cell>
          <cell r="P138">
            <v>105</v>
          </cell>
          <cell r="Q138">
            <v>1380</v>
          </cell>
          <cell r="R138">
            <v>2925</v>
          </cell>
          <cell r="S138">
            <v>210</v>
          </cell>
          <cell r="T138">
            <v>610</v>
          </cell>
          <cell r="U138">
            <v>525</v>
          </cell>
          <cell r="V138">
            <v>210</v>
          </cell>
          <cell r="W138">
            <v>110</v>
          </cell>
          <cell r="X138">
            <v>1265</v>
          </cell>
        </row>
        <row r="139">
          <cell r="A139">
            <v>154</v>
          </cell>
          <cell r="C139">
            <v>2020</v>
          </cell>
          <cell r="D139">
            <v>6760</v>
          </cell>
          <cell r="E139">
            <v>375</v>
          </cell>
          <cell r="F139">
            <v>1225</v>
          </cell>
          <cell r="G139">
            <v>1445</v>
          </cell>
          <cell r="H139">
            <v>695</v>
          </cell>
          <cell r="I139">
            <v>310</v>
          </cell>
          <cell r="J139">
            <v>2705</v>
          </cell>
          <cell r="K139">
            <v>3705</v>
          </cell>
          <cell r="L139">
            <v>220</v>
          </cell>
          <cell r="M139">
            <v>670</v>
          </cell>
          <cell r="N139">
            <v>850</v>
          </cell>
          <cell r="O139">
            <v>410</v>
          </cell>
          <cell r="P139">
            <v>155</v>
          </cell>
          <cell r="Q139">
            <v>1405</v>
          </cell>
          <cell r="R139">
            <v>3055</v>
          </cell>
          <cell r="S139">
            <v>160</v>
          </cell>
          <cell r="T139">
            <v>555</v>
          </cell>
          <cell r="U139">
            <v>595</v>
          </cell>
          <cell r="V139">
            <v>285</v>
          </cell>
          <cell r="W139">
            <v>160</v>
          </cell>
          <cell r="X139">
            <v>1305</v>
          </cell>
        </row>
        <row r="140">
          <cell r="A140">
            <v>155</v>
          </cell>
          <cell r="C140">
            <v>2004</v>
          </cell>
          <cell r="D140">
            <v>5889</v>
          </cell>
          <cell r="E140">
            <v>224</v>
          </cell>
          <cell r="F140">
            <v>785</v>
          </cell>
          <cell r="G140">
            <v>538</v>
          </cell>
          <cell r="H140">
            <v>412</v>
          </cell>
          <cell r="I140">
            <v>473</v>
          </cell>
          <cell r="J140">
            <v>3457</v>
          </cell>
          <cell r="K140">
            <v>2933</v>
          </cell>
          <cell r="L140">
            <v>101</v>
          </cell>
          <cell r="M140">
            <v>376</v>
          </cell>
          <cell r="N140">
            <v>246</v>
          </cell>
          <cell r="O140">
            <v>178</v>
          </cell>
          <cell r="P140">
            <v>217</v>
          </cell>
          <cell r="Q140">
            <v>1815</v>
          </cell>
          <cell r="R140">
            <v>2956</v>
          </cell>
          <cell r="S140">
            <v>123</v>
          </cell>
          <cell r="T140">
            <v>409</v>
          </cell>
          <cell r="U140">
            <v>292</v>
          </cell>
          <cell r="V140">
            <v>234</v>
          </cell>
          <cell r="W140">
            <v>256</v>
          </cell>
          <cell r="X140">
            <v>1642</v>
          </cell>
        </row>
        <row r="141">
          <cell r="A141">
            <v>155</v>
          </cell>
          <cell r="C141">
            <v>2005</v>
          </cell>
          <cell r="D141">
            <v>5806</v>
          </cell>
          <cell r="E141">
            <v>201</v>
          </cell>
          <cell r="F141">
            <v>711</v>
          </cell>
          <cell r="G141">
            <v>426</v>
          </cell>
          <cell r="H141">
            <v>498</v>
          </cell>
          <cell r="I141">
            <v>382</v>
          </cell>
          <cell r="J141">
            <v>3588</v>
          </cell>
          <cell r="K141">
            <v>2891</v>
          </cell>
          <cell r="L141">
            <v>101</v>
          </cell>
          <cell r="M141">
            <v>333</v>
          </cell>
          <cell r="N141">
            <v>186</v>
          </cell>
          <cell r="O141">
            <v>228</v>
          </cell>
          <cell r="P141">
            <v>160</v>
          </cell>
          <cell r="Q141">
            <v>1883</v>
          </cell>
          <cell r="R141">
            <v>2915</v>
          </cell>
          <cell r="S141">
            <v>100</v>
          </cell>
          <cell r="T141">
            <v>378</v>
          </cell>
          <cell r="U141">
            <v>240</v>
          </cell>
          <cell r="V141">
            <v>270</v>
          </cell>
          <cell r="W141">
            <v>222</v>
          </cell>
          <cell r="X141">
            <v>1705</v>
          </cell>
        </row>
        <row r="142">
          <cell r="A142">
            <v>155</v>
          </cell>
          <cell r="C142">
            <v>2006</v>
          </cell>
          <cell r="D142">
            <v>5607</v>
          </cell>
          <cell r="E142">
            <v>178</v>
          </cell>
          <cell r="F142">
            <v>610</v>
          </cell>
          <cell r="G142">
            <v>435</v>
          </cell>
          <cell r="H142">
            <v>492</v>
          </cell>
          <cell r="I142">
            <v>358</v>
          </cell>
          <cell r="J142">
            <v>3534</v>
          </cell>
          <cell r="K142">
            <v>2779</v>
          </cell>
          <cell r="L142">
            <v>85</v>
          </cell>
          <cell r="M142">
            <v>291</v>
          </cell>
          <cell r="N142">
            <v>200</v>
          </cell>
          <cell r="O142">
            <v>222</v>
          </cell>
          <cell r="P142">
            <v>150</v>
          </cell>
          <cell r="Q142">
            <v>1831</v>
          </cell>
          <cell r="R142">
            <v>2828</v>
          </cell>
          <cell r="S142">
            <v>93</v>
          </cell>
          <cell r="T142">
            <v>319</v>
          </cell>
          <cell r="U142">
            <v>235</v>
          </cell>
          <cell r="V142">
            <v>270</v>
          </cell>
          <cell r="W142">
            <v>208</v>
          </cell>
          <cell r="X142">
            <v>1703</v>
          </cell>
        </row>
        <row r="143">
          <cell r="A143">
            <v>155</v>
          </cell>
          <cell r="C143">
            <v>2007</v>
          </cell>
          <cell r="D143">
            <v>5438</v>
          </cell>
          <cell r="E143">
            <v>188</v>
          </cell>
          <cell r="F143">
            <v>507</v>
          </cell>
          <cell r="G143">
            <v>413</v>
          </cell>
          <cell r="H143">
            <v>370</v>
          </cell>
          <cell r="I143">
            <v>461</v>
          </cell>
          <cell r="J143">
            <v>3499</v>
          </cell>
          <cell r="K143">
            <v>2671</v>
          </cell>
          <cell r="L143">
            <v>88</v>
          </cell>
          <cell r="M143">
            <v>234</v>
          </cell>
          <cell r="N143">
            <v>188</v>
          </cell>
          <cell r="O143">
            <v>157</v>
          </cell>
          <cell r="P143">
            <v>211</v>
          </cell>
          <cell r="Q143">
            <v>1793</v>
          </cell>
          <cell r="R143">
            <v>2767</v>
          </cell>
          <cell r="S143">
            <v>100</v>
          </cell>
          <cell r="T143">
            <v>273</v>
          </cell>
          <cell r="U143">
            <v>225</v>
          </cell>
          <cell r="V143">
            <v>213</v>
          </cell>
          <cell r="W143">
            <v>250</v>
          </cell>
          <cell r="X143">
            <v>1706</v>
          </cell>
        </row>
        <row r="144">
          <cell r="A144">
            <v>155</v>
          </cell>
          <cell r="C144">
            <v>2008</v>
          </cell>
          <cell r="D144">
            <v>5213</v>
          </cell>
          <cell r="E144">
            <v>154</v>
          </cell>
          <cell r="F144">
            <v>449</v>
          </cell>
          <cell r="G144">
            <v>302</v>
          </cell>
          <cell r="H144">
            <v>372</v>
          </cell>
          <cell r="I144">
            <v>455</v>
          </cell>
          <cell r="J144">
            <v>3481</v>
          </cell>
          <cell r="K144">
            <v>2537</v>
          </cell>
          <cell r="L144">
            <v>70</v>
          </cell>
          <cell r="M144">
            <v>206</v>
          </cell>
          <cell r="N144">
            <v>128</v>
          </cell>
          <cell r="O144">
            <v>167</v>
          </cell>
          <cell r="P144">
            <v>197</v>
          </cell>
          <cell r="Q144">
            <v>1769</v>
          </cell>
          <cell r="R144">
            <v>2676</v>
          </cell>
          <cell r="S144">
            <v>84</v>
          </cell>
          <cell r="T144">
            <v>243</v>
          </cell>
          <cell r="U144">
            <v>174</v>
          </cell>
          <cell r="V144">
            <v>205</v>
          </cell>
          <cell r="W144">
            <v>258</v>
          </cell>
          <cell r="X144">
            <v>1712</v>
          </cell>
        </row>
        <row r="145">
          <cell r="A145">
            <v>155</v>
          </cell>
          <cell r="C145">
            <v>2009</v>
          </cell>
          <cell r="D145">
            <v>5115</v>
          </cell>
          <cell r="E145">
            <v>158</v>
          </cell>
          <cell r="F145">
            <v>397</v>
          </cell>
          <cell r="G145">
            <v>280</v>
          </cell>
          <cell r="H145">
            <v>342</v>
          </cell>
          <cell r="I145">
            <v>333</v>
          </cell>
          <cell r="J145">
            <v>3605</v>
          </cell>
          <cell r="K145">
            <v>2493</v>
          </cell>
          <cell r="L145">
            <v>83</v>
          </cell>
          <cell r="M145">
            <v>189</v>
          </cell>
          <cell r="N145">
            <v>119</v>
          </cell>
          <cell r="O145">
            <v>153</v>
          </cell>
          <cell r="P145">
            <v>141</v>
          </cell>
          <cell r="Q145">
            <v>1808</v>
          </cell>
          <cell r="R145">
            <v>2622</v>
          </cell>
          <cell r="S145">
            <v>75</v>
          </cell>
          <cell r="T145">
            <v>208</v>
          </cell>
          <cell r="U145">
            <v>161</v>
          </cell>
          <cell r="V145">
            <v>189</v>
          </cell>
          <cell r="W145">
            <v>192</v>
          </cell>
          <cell r="X145">
            <v>1797</v>
          </cell>
        </row>
        <row r="146">
          <cell r="A146">
            <v>155</v>
          </cell>
          <cell r="C146">
            <v>2010</v>
          </cell>
          <cell r="D146">
            <v>5093</v>
          </cell>
          <cell r="E146">
            <v>216</v>
          </cell>
          <cell r="F146">
            <v>407</v>
          </cell>
          <cell r="G146">
            <v>239</v>
          </cell>
          <cell r="H146">
            <v>259</v>
          </cell>
          <cell r="I146">
            <v>330</v>
          </cell>
          <cell r="J146">
            <v>3642</v>
          </cell>
          <cell r="K146">
            <v>2483</v>
          </cell>
          <cell r="L146">
            <v>102</v>
          </cell>
          <cell r="M146">
            <v>209</v>
          </cell>
          <cell r="N146">
            <v>109</v>
          </cell>
          <cell r="O146">
            <v>106</v>
          </cell>
          <cell r="P146">
            <v>148</v>
          </cell>
          <cell r="Q146">
            <v>1809</v>
          </cell>
          <cell r="R146">
            <v>2610</v>
          </cell>
          <cell r="S146">
            <v>114</v>
          </cell>
          <cell r="T146">
            <v>198</v>
          </cell>
          <cell r="U146">
            <v>130</v>
          </cell>
          <cell r="V146">
            <v>153</v>
          </cell>
          <cell r="W146">
            <v>182</v>
          </cell>
          <cell r="X146">
            <v>1833</v>
          </cell>
        </row>
        <row r="147">
          <cell r="A147">
            <v>155</v>
          </cell>
          <cell r="C147">
            <v>2011</v>
          </cell>
          <cell r="D147">
            <v>5094</v>
          </cell>
          <cell r="E147">
            <v>243</v>
          </cell>
          <cell r="F147">
            <v>440</v>
          </cell>
          <cell r="G147">
            <v>220</v>
          </cell>
          <cell r="H147">
            <v>238</v>
          </cell>
          <cell r="I147">
            <v>296</v>
          </cell>
          <cell r="J147">
            <v>3657</v>
          </cell>
          <cell r="K147">
            <v>2488</v>
          </cell>
          <cell r="L147">
            <v>114</v>
          </cell>
          <cell r="M147">
            <v>227</v>
          </cell>
          <cell r="N147">
            <v>100</v>
          </cell>
          <cell r="O147">
            <v>99</v>
          </cell>
          <cell r="P147">
            <v>131</v>
          </cell>
          <cell r="Q147">
            <v>1817</v>
          </cell>
          <cell r="R147">
            <v>2606</v>
          </cell>
          <cell r="S147">
            <v>129</v>
          </cell>
          <cell r="T147">
            <v>213</v>
          </cell>
          <cell r="U147">
            <v>120</v>
          </cell>
          <cell r="V147">
            <v>139</v>
          </cell>
          <cell r="W147">
            <v>165</v>
          </cell>
          <cell r="X147">
            <v>1840</v>
          </cell>
        </row>
        <row r="148">
          <cell r="A148">
            <v>155</v>
          </cell>
          <cell r="C148">
            <v>2012</v>
          </cell>
          <cell r="D148">
            <v>5113</v>
          </cell>
          <cell r="E148">
            <v>238</v>
          </cell>
          <cell r="F148">
            <v>533</v>
          </cell>
          <cell r="G148">
            <v>211</v>
          </cell>
          <cell r="H148">
            <v>218</v>
          </cell>
          <cell r="I148">
            <v>249</v>
          </cell>
          <cell r="J148">
            <v>3664</v>
          </cell>
          <cell r="K148">
            <v>2497</v>
          </cell>
          <cell r="L148">
            <v>123</v>
          </cell>
          <cell r="M148">
            <v>265</v>
          </cell>
          <cell r="N148">
            <v>113</v>
          </cell>
          <cell r="O148">
            <v>94</v>
          </cell>
          <cell r="P148">
            <v>102</v>
          </cell>
          <cell r="Q148">
            <v>1800</v>
          </cell>
          <cell r="R148">
            <v>2616</v>
          </cell>
          <cell r="S148">
            <v>115</v>
          </cell>
          <cell r="T148">
            <v>268</v>
          </cell>
          <cell r="U148">
            <v>98</v>
          </cell>
          <cell r="V148">
            <v>124</v>
          </cell>
          <cell r="W148">
            <v>147</v>
          </cell>
          <cell r="X148">
            <v>1864</v>
          </cell>
        </row>
        <row r="149">
          <cell r="A149">
            <v>155</v>
          </cell>
          <cell r="C149">
            <v>2013</v>
          </cell>
          <cell r="D149">
            <v>5406</v>
          </cell>
          <cell r="E149">
            <v>414</v>
          </cell>
          <cell r="F149">
            <v>708</v>
          </cell>
          <cell r="G149">
            <v>206</v>
          </cell>
          <cell r="H149">
            <v>213</v>
          </cell>
          <cell r="I149">
            <v>225</v>
          </cell>
          <cell r="J149">
            <v>3640</v>
          </cell>
          <cell r="K149">
            <v>2634</v>
          </cell>
          <cell r="L149">
            <v>209</v>
          </cell>
          <cell r="M149">
            <v>346</v>
          </cell>
          <cell r="N149">
            <v>113</v>
          </cell>
          <cell r="O149">
            <v>97</v>
          </cell>
          <cell r="P149">
            <v>92</v>
          </cell>
          <cell r="Q149">
            <v>1777</v>
          </cell>
          <cell r="R149">
            <v>2772</v>
          </cell>
          <cell r="S149">
            <v>205</v>
          </cell>
          <cell r="T149">
            <v>362</v>
          </cell>
          <cell r="U149">
            <v>93</v>
          </cell>
          <cell r="V149">
            <v>116</v>
          </cell>
          <cell r="W149">
            <v>133</v>
          </cell>
          <cell r="X149">
            <v>1863</v>
          </cell>
        </row>
        <row r="150">
          <cell r="A150">
            <v>155</v>
          </cell>
          <cell r="C150">
            <v>2014</v>
          </cell>
          <cell r="D150">
            <v>5924</v>
          </cell>
          <cell r="E150">
            <v>630</v>
          </cell>
          <cell r="F150">
            <v>951</v>
          </cell>
          <cell r="G150">
            <v>252</v>
          </cell>
          <cell r="H150">
            <v>223</v>
          </cell>
          <cell r="I150">
            <v>202</v>
          </cell>
          <cell r="J150">
            <v>3666</v>
          </cell>
          <cell r="K150">
            <v>2903</v>
          </cell>
          <cell r="L150">
            <v>333</v>
          </cell>
          <cell r="M150">
            <v>456</v>
          </cell>
          <cell r="N150">
            <v>126</v>
          </cell>
          <cell r="O150">
            <v>120</v>
          </cell>
          <cell r="P150">
            <v>86</v>
          </cell>
          <cell r="Q150">
            <v>1782</v>
          </cell>
          <cell r="R150">
            <v>3021</v>
          </cell>
          <cell r="S150">
            <v>297</v>
          </cell>
          <cell r="T150">
            <v>495</v>
          </cell>
          <cell r="U150">
            <v>126</v>
          </cell>
          <cell r="V150">
            <v>103</v>
          </cell>
          <cell r="W150">
            <v>116</v>
          </cell>
          <cell r="X150">
            <v>1884</v>
          </cell>
        </row>
        <row r="151">
          <cell r="A151">
            <v>155</v>
          </cell>
          <cell r="C151">
            <v>2015</v>
          </cell>
          <cell r="D151">
            <v>7164</v>
          </cell>
          <cell r="E151">
            <v>1403</v>
          </cell>
          <cell r="F151">
            <v>1297</v>
          </cell>
          <cell r="G151">
            <v>362</v>
          </cell>
          <cell r="H151">
            <v>187</v>
          </cell>
          <cell r="I151">
            <v>214</v>
          </cell>
          <cell r="J151">
            <v>3701</v>
          </cell>
          <cell r="K151">
            <v>3660</v>
          </cell>
          <cell r="L151">
            <v>833</v>
          </cell>
          <cell r="M151">
            <v>655</v>
          </cell>
          <cell r="N151">
            <v>174</v>
          </cell>
          <cell r="O151">
            <v>101</v>
          </cell>
          <cell r="P151">
            <v>96</v>
          </cell>
          <cell r="Q151">
            <v>1801</v>
          </cell>
          <cell r="R151">
            <v>3504</v>
          </cell>
          <cell r="S151">
            <v>570</v>
          </cell>
          <cell r="T151">
            <v>642</v>
          </cell>
          <cell r="U151">
            <v>188</v>
          </cell>
          <cell r="V151">
            <v>86</v>
          </cell>
          <cell r="W151">
            <v>118</v>
          </cell>
          <cell r="X151">
            <v>1900</v>
          </cell>
        </row>
        <row r="152">
          <cell r="A152">
            <v>155</v>
          </cell>
          <cell r="C152">
            <v>2016</v>
          </cell>
          <cell r="D152">
            <v>8245</v>
          </cell>
          <cell r="E152">
            <v>935</v>
          </cell>
          <cell r="F152">
            <v>2675</v>
          </cell>
          <cell r="G152">
            <v>490</v>
          </cell>
          <cell r="H152">
            <v>245</v>
          </cell>
          <cell r="I152">
            <v>190</v>
          </cell>
          <cell r="J152">
            <v>3710</v>
          </cell>
          <cell r="K152">
            <v>4335</v>
          </cell>
          <cell r="L152">
            <v>540</v>
          </cell>
          <cell r="M152">
            <v>1545</v>
          </cell>
          <cell r="N152">
            <v>235</v>
          </cell>
          <cell r="O152">
            <v>125</v>
          </cell>
          <cell r="P152">
            <v>100</v>
          </cell>
          <cell r="Q152">
            <v>1795</v>
          </cell>
          <cell r="R152">
            <v>3910</v>
          </cell>
          <cell r="S152">
            <v>400</v>
          </cell>
          <cell r="T152">
            <v>1130</v>
          </cell>
          <cell r="U152">
            <v>255</v>
          </cell>
          <cell r="V152">
            <v>120</v>
          </cell>
          <cell r="W152">
            <v>95</v>
          </cell>
          <cell r="X152">
            <v>1915</v>
          </cell>
        </row>
        <row r="153">
          <cell r="A153">
            <v>155</v>
          </cell>
          <cell r="C153">
            <v>2017</v>
          </cell>
          <cell r="D153">
            <v>8440</v>
          </cell>
          <cell r="E153">
            <v>645</v>
          </cell>
          <cell r="F153">
            <v>2965</v>
          </cell>
          <cell r="G153">
            <v>645</v>
          </cell>
          <cell r="H153">
            <v>330</v>
          </cell>
          <cell r="I153">
            <v>175</v>
          </cell>
          <cell r="J153">
            <v>3685</v>
          </cell>
          <cell r="K153">
            <v>4445</v>
          </cell>
          <cell r="L153">
            <v>360</v>
          </cell>
          <cell r="M153">
            <v>1730</v>
          </cell>
          <cell r="N153">
            <v>305</v>
          </cell>
          <cell r="O153">
            <v>165</v>
          </cell>
          <cell r="P153">
            <v>95</v>
          </cell>
          <cell r="Q153">
            <v>1795</v>
          </cell>
          <cell r="R153">
            <v>3995</v>
          </cell>
          <cell r="S153">
            <v>280</v>
          </cell>
          <cell r="T153">
            <v>1235</v>
          </cell>
          <cell r="U153">
            <v>340</v>
          </cell>
          <cell r="V153">
            <v>165</v>
          </cell>
          <cell r="W153">
            <v>80</v>
          </cell>
          <cell r="X153">
            <v>1890</v>
          </cell>
        </row>
        <row r="154">
          <cell r="A154">
            <v>155</v>
          </cell>
          <cell r="C154">
            <v>2018</v>
          </cell>
          <cell r="D154">
            <v>8805</v>
          </cell>
          <cell r="E154">
            <v>525</v>
          </cell>
          <cell r="F154">
            <v>3050</v>
          </cell>
          <cell r="G154">
            <v>880</v>
          </cell>
          <cell r="H154">
            <v>445</v>
          </cell>
          <cell r="I154">
            <v>235</v>
          </cell>
          <cell r="J154">
            <v>3675</v>
          </cell>
          <cell r="K154">
            <v>4635</v>
          </cell>
          <cell r="L154">
            <v>285</v>
          </cell>
          <cell r="M154">
            <v>1775</v>
          </cell>
          <cell r="N154">
            <v>450</v>
          </cell>
          <cell r="O154">
            <v>215</v>
          </cell>
          <cell r="P154">
            <v>120</v>
          </cell>
          <cell r="Q154">
            <v>1790</v>
          </cell>
          <cell r="R154">
            <v>4175</v>
          </cell>
          <cell r="S154">
            <v>240</v>
          </cell>
          <cell r="T154">
            <v>1275</v>
          </cell>
          <cell r="U154">
            <v>425</v>
          </cell>
          <cell r="V154">
            <v>230</v>
          </cell>
          <cell r="W154">
            <v>115</v>
          </cell>
          <cell r="X154">
            <v>1885</v>
          </cell>
        </row>
        <row r="155">
          <cell r="A155">
            <v>155</v>
          </cell>
          <cell r="C155">
            <v>2019</v>
          </cell>
          <cell r="D155">
            <v>9225</v>
          </cell>
          <cell r="E155">
            <v>585</v>
          </cell>
          <cell r="F155">
            <v>2085</v>
          </cell>
          <cell r="G155">
            <v>1980</v>
          </cell>
          <cell r="H155">
            <v>600</v>
          </cell>
          <cell r="I155">
            <v>320</v>
          </cell>
          <cell r="J155">
            <v>3650</v>
          </cell>
          <cell r="K155">
            <v>4860</v>
          </cell>
          <cell r="L155">
            <v>330</v>
          </cell>
          <cell r="M155">
            <v>1135</v>
          </cell>
          <cell r="N155">
            <v>1165</v>
          </cell>
          <cell r="O155">
            <v>290</v>
          </cell>
          <cell r="P155">
            <v>160</v>
          </cell>
          <cell r="Q155">
            <v>1780</v>
          </cell>
          <cell r="R155">
            <v>4365</v>
          </cell>
          <cell r="S155">
            <v>255</v>
          </cell>
          <cell r="T155">
            <v>950</v>
          </cell>
          <cell r="U155">
            <v>815</v>
          </cell>
          <cell r="V155">
            <v>310</v>
          </cell>
          <cell r="W155">
            <v>160</v>
          </cell>
          <cell r="X155">
            <v>1870</v>
          </cell>
        </row>
        <row r="156">
          <cell r="A156">
            <v>155</v>
          </cell>
          <cell r="C156">
            <v>2020</v>
          </cell>
          <cell r="D156">
            <v>9310</v>
          </cell>
          <cell r="E156">
            <v>460</v>
          </cell>
          <cell r="F156">
            <v>1835</v>
          </cell>
          <cell r="G156">
            <v>2130</v>
          </cell>
          <cell r="H156">
            <v>805</v>
          </cell>
          <cell r="I156">
            <v>420</v>
          </cell>
          <cell r="J156">
            <v>3660</v>
          </cell>
          <cell r="K156">
            <v>4875</v>
          </cell>
          <cell r="L156">
            <v>245</v>
          </cell>
          <cell r="M156">
            <v>985</v>
          </cell>
          <cell r="N156">
            <v>1235</v>
          </cell>
          <cell r="O156">
            <v>415</v>
          </cell>
          <cell r="P156">
            <v>210</v>
          </cell>
          <cell r="Q156">
            <v>1785</v>
          </cell>
          <cell r="R156">
            <v>4435</v>
          </cell>
          <cell r="S156">
            <v>215</v>
          </cell>
          <cell r="T156">
            <v>855</v>
          </cell>
          <cell r="U156">
            <v>895</v>
          </cell>
          <cell r="V156">
            <v>390</v>
          </cell>
          <cell r="W156">
            <v>210</v>
          </cell>
          <cell r="X156">
            <v>1875</v>
          </cell>
        </row>
        <row r="157">
          <cell r="A157">
            <v>157</v>
          </cell>
          <cell r="C157">
            <v>2004</v>
          </cell>
          <cell r="D157">
            <v>7052</v>
          </cell>
          <cell r="E157">
            <v>188</v>
          </cell>
          <cell r="F157">
            <v>812</v>
          </cell>
          <cell r="G157">
            <v>592</v>
          </cell>
          <cell r="H157">
            <v>540</v>
          </cell>
          <cell r="I157">
            <v>553</v>
          </cell>
          <cell r="J157">
            <v>4367</v>
          </cell>
          <cell r="K157">
            <v>3621</v>
          </cell>
          <cell r="L157">
            <v>91</v>
          </cell>
          <cell r="M157">
            <v>418</v>
          </cell>
          <cell r="N157">
            <v>284</v>
          </cell>
          <cell r="O157">
            <v>265</v>
          </cell>
          <cell r="P157">
            <v>257</v>
          </cell>
          <cell r="Q157">
            <v>2306</v>
          </cell>
          <cell r="R157">
            <v>3431</v>
          </cell>
          <cell r="S157">
            <v>97</v>
          </cell>
          <cell r="T157">
            <v>394</v>
          </cell>
          <cell r="U157">
            <v>308</v>
          </cell>
          <cell r="V157">
            <v>275</v>
          </cell>
          <cell r="W157">
            <v>296</v>
          </cell>
          <cell r="X157">
            <v>2061</v>
          </cell>
        </row>
        <row r="158">
          <cell r="A158">
            <v>157</v>
          </cell>
          <cell r="C158">
            <v>2005</v>
          </cell>
          <cell r="D158">
            <v>6834</v>
          </cell>
          <cell r="E158">
            <v>226</v>
          </cell>
          <cell r="F158">
            <v>688</v>
          </cell>
          <cell r="G158">
            <v>471</v>
          </cell>
          <cell r="H158">
            <v>566</v>
          </cell>
          <cell r="I158">
            <v>497</v>
          </cell>
          <cell r="J158">
            <v>4386</v>
          </cell>
          <cell r="K158">
            <v>3463</v>
          </cell>
          <cell r="L158">
            <v>106</v>
          </cell>
          <cell r="M158">
            <v>342</v>
          </cell>
          <cell r="N158">
            <v>239</v>
          </cell>
          <cell r="O158">
            <v>275</v>
          </cell>
          <cell r="P158">
            <v>229</v>
          </cell>
          <cell r="Q158">
            <v>2272</v>
          </cell>
          <cell r="R158">
            <v>3371</v>
          </cell>
          <cell r="S158">
            <v>120</v>
          </cell>
          <cell r="T158">
            <v>346</v>
          </cell>
          <cell r="U158">
            <v>232</v>
          </cell>
          <cell r="V158">
            <v>291</v>
          </cell>
          <cell r="W158">
            <v>268</v>
          </cell>
          <cell r="X158">
            <v>2114</v>
          </cell>
        </row>
        <row r="159">
          <cell r="A159">
            <v>157</v>
          </cell>
          <cell r="C159">
            <v>2006</v>
          </cell>
          <cell r="D159">
            <v>6676</v>
          </cell>
          <cell r="E159">
            <v>173</v>
          </cell>
          <cell r="F159">
            <v>604</v>
          </cell>
          <cell r="G159">
            <v>453</v>
          </cell>
          <cell r="H159">
            <v>529</v>
          </cell>
          <cell r="I159">
            <v>495</v>
          </cell>
          <cell r="J159">
            <v>4422</v>
          </cell>
          <cell r="K159">
            <v>3357</v>
          </cell>
          <cell r="L159">
            <v>82</v>
          </cell>
          <cell r="M159">
            <v>290</v>
          </cell>
          <cell r="N159">
            <v>218</v>
          </cell>
          <cell r="O159">
            <v>260</v>
          </cell>
          <cell r="P159">
            <v>237</v>
          </cell>
          <cell r="Q159">
            <v>2270</v>
          </cell>
          <cell r="R159">
            <v>3319</v>
          </cell>
          <cell r="S159">
            <v>91</v>
          </cell>
          <cell r="T159">
            <v>314</v>
          </cell>
          <cell r="U159">
            <v>235</v>
          </cell>
          <cell r="V159">
            <v>269</v>
          </cell>
          <cell r="W159">
            <v>258</v>
          </cell>
          <cell r="X159">
            <v>2152</v>
          </cell>
        </row>
        <row r="160">
          <cell r="A160">
            <v>157</v>
          </cell>
          <cell r="C160">
            <v>2007</v>
          </cell>
          <cell r="D160">
            <v>6488</v>
          </cell>
          <cell r="E160">
            <v>180</v>
          </cell>
          <cell r="F160">
            <v>498</v>
          </cell>
          <cell r="G160">
            <v>434</v>
          </cell>
          <cell r="H160">
            <v>432</v>
          </cell>
          <cell r="I160">
            <v>516</v>
          </cell>
          <cell r="J160">
            <v>4428</v>
          </cell>
          <cell r="K160">
            <v>3236</v>
          </cell>
          <cell r="L160">
            <v>93</v>
          </cell>
          <cell r="M160">
            <v>234</v>
          </cell>
          <cell r="N160">
            <v>209</v>
          </cell>
          <cell r="O160">
            <v>209</v>
          </cell>
          <cell r="P160">
            <v>252</v>
          </cell>
          <cell r="Q160">
            <v>2239</v>
          </cell>
          <cell r="R160">
            <v>3252</v>
          </cell>
          <cell r="S160">
            <v>87</v>
          </cell>
          <cell r="T160">
            <v>264</v>
          </cell>
          <cell r="U160">
            <v>225</v>
          </cell>
          <cell r="V160">
            <v>223</v>
          </cell>
          <cell r="W160">
            <v>264</v>
          </cell>
          <cell r="X160">
            <v>2189</v>
          </cell>
        </row>
        <row r="161">
          <cell r="A161">
            <v>157</v>
          </cell>
          <cell r="C161">
            <v>2008</v>
          </cell>
          <cell r="D161">
            <v>6382</v>
          </cell>
          <cell r="E161">
            <v>143</v>
          </cell>
          <cell r="F161">
            <v>449</v>
          </cell>
          <cell r="G161">
            <v>365</v>
          </cell>
          <cell r="H161">
            <v>404</v>
          </cell>
          <cell r="I161">
            <v>480</v>
          </cell>
          <cell r="J161">
            <v>4541</v>
          </cell>
          <cell r="K161">
            <v>3165</v>
          </cell>
          <cell r="L161">
            <v>66</v>
          </cell>
          <cell r="M161">
            <v>202</v>
          </cell>
          <cell r="N161">
            <v>186</v>
          </cell>
          <cell r="O161">
            <v>183</v>
          </cell>
          <cell r="P161">
            <v>229</v>
          </cell>
          <cell r="Q161">
            <v>2299</v>
          </cell>
          <cell r="R161">
            <v>3217</v>
          </cell>
          <cell r="S161">
            <v>77</v>
          </cell>
          <cell r="T161">
            <v>247</v>
          </cell>
          <cell r="U161">
            <v>179</v>
          </cell>
          <cell r="V161">
            <v>221</v>
          </cell>
          <cell r="W161">
            <v>251</v>
          </cell>
          <cell r="X161">
            <v>2242</v>
          </cell>
        </row>
        <row r="162">
          <cell r="A162">
            <v>157</v>
          </cell>
          <cell r="C162">
            <v>2009</v>
          </cell>
          <cell r="D162">
            <v>6401</v>
          </cell>
          <cell r="E162">
            <v>194</v>
          </cell>
          <cell r="F162">
            <v>432</v>
          </cell>
          <cell r="G162">
            <v>313</v>
          </cell>
          <cell r="H162">
            <v>404</v>
          </cell>
          <cell r="I162">
            <v>406</v>
          </cell>
          <cell r="J162">
            <v>4652</v>
          </cell>
          <cell r="K162">
            <v>3196</v>
          </cell>
          <cell r="L162">
            <v>113</v>
          </cell>
          <cell r="M162">
            <v>199</v>
          </cell>
          <cell r="N162">
            <v>144</v>
          </cell>
          <cell r="O162">
            <v>194</v>
          </cell>
          <cell r="P162">
            <v>198</v>
          </cell>
          <cell r="Q162">
            <v>2348</v>
          </cell>
          <cell r="R162">
            <v>3205</v>
          </cell>
          <cell r="S162">
            <v>81</v>
          </cell>
          <cell r="T162">
            <v>233</v>
          </cell>
          <cell r="U162">
            <v>169</v>
          </cell>
          <cell r="V162">
            <v>210</v>
          </cell>
          <cell r="W162">
            <v>208</v>
          </cell>
          <cell r="X162">
            <v>2304</v>
          </cell>
        </row>
        <row r="163">
          <cell r="A163">
            <v>157</v>
          </cell>
          <cell r="C163">
            <v>2010</v>
          </cell>
          <cell r="D163">
            <v>6373</v>
          </cell>
          <cell r="E163">
            <v>221</v>
          </cell>
          <cell r="F163">
            <v>446</v>
          </cell>
          <cell r="G163">
            <v>294</v>
          </cell>
          <cell r="H163">
            <v>356</v>
          </cell>
          <cell r="I163">
            <v>372</v>
          </cell>
          <cell r="J163">
            <v>4684</v>
          </cell>
          <cell r="K163">
            <v>3140</v>
          </cell>
          <cell r="L163">
            <v>110</v>
          </cell>
          <cell r="M163">
            <v>217</v>
          </cell>
          <cell r="N163">
            <v>121</v>
          </cell>
          <cell r="O163">
            <v>178</v>
          </cell>
          <cell r="P163">
            <v>169</v>
          </cell>
          <cell r="Q163">
            <v>2345</v>
          </cell>
          <cell r="R163">
            <v>3233</v>
          </cell>
          <cell r="S163">
            <v>111</v>
          </cell>
          <cell r="T163">
            <v>229</v>
          </cell>
          <cell r="U163">
            <v>173</v>
          </cell>
          <cell r="V163">
            <v>178</v>
          </cell>
          <cell r="W163">
            <v>203</v>
          </cell>
          <cell r="X163">
            <v>2339</v>
          </cell>
        </row>
        <row r="164">
          <cell r="A164">
            <v>157</v>
          </cell>
          <cell r="C164">
            <v>2011</v>
          </cell>
          <cell r="D164">
            <v>6369</v>
          </cell>
          <cell r="E164">
            <v>339</v>
          </cell>
          <cell r="F164">
            <v>450</v>
          </cell>
          <cell r="G164">
            <v>271</v>
          </cell>
          <cell r="H164">
            <v>305</v>
          </cell>
          <cell r="I164">
            <v>358</v>
          </cell>
          <cell r="J164">
            <v>4646</v>
          </cell>
          <cell r="K164">
            <v>3118</v>
          </cell>
          <cell r="L164">
            <v>160</v>
          </cell>
          <cell r="M164">
            <v>212</v>
          </cell>
          <cell r="N164">
            <v>114</v>
          </cell>
          <cell r="O164">
            <v>140</v>
          </cell>
          <cell r="P164">
            <v>168</v>
          </cell>
          <cell r="Q164">
            <v>2324</v>
          </cell>
          <cell r="R164">
            <v>3251</v>
          </cell>
          <cell r="S164">
            <v>179</v>
          </cell>
          <cell r="T164">
            <v>238</v>
          </cell>
          <cell r="U164">
            <v>157</v>
          </cell>
          <cell r="V164">
            <v>165</v>
          </cell>
          <cell r="W164">
            <v>190</v>
          </cell>
          <cell r="X164">
            <v>2322</v>
          </cell>
        </row>
        <row r="165">
          <cell r="A165">
            <v>157</v>
          </cell>
          <cell r="C165">
            <v>2012</v>
          </cell>
          <cell r="D165">
            <v>6508</v>
          </cell>
          <cell r="E165">
            <v>403</v>
          </cell>
          <cell r="F165">
            <v>611</v>
          </cell>
          <cell r="G165">
            <v>251</v>
          </cell>
          <cell r="H165">
            <v>273</v>
          </cell>
          <cell r="I165">
            <v>301</v>
          </cell>
          <cell r="J165">
            <v>4669</v>
          </cell>
          <cell r="K165">
            <v>3251</v>
          </cell>
          <cell r="L165">
            <v>237</v>
          </cell>
          <cell r="M165">
            <v>302</v>
          </cell>
          <cell r="N165">
            <v>113</v>
          </cell>
          <cell r="O165">
            <v>115</v>
          </cell>
          <cell r="P165">
            <v>154</v>
          </cell>
          <cell r="Q165">
            <v>2330</v>
          </cell>
          <cell r="R165">
            <v>3257</v>
          </cell>
          <cell r="S165">
            <v>166</v>
          </cell>
          <cell r="T165">
            <v>309</v>
          </cell>
          <cell r="U165">
            <v>138</v>
          </cell>
          <cell r="V165">
            <v>158</v>
          </cell>
          <cell r="W165">
            <v>147</v>
          </cell>
          <cell r="X165">
            <v>2339</v>
          </cell>
        </row>
        <row r="166">
          <cell r="A166">
            <v>157</v>
          </cell>
          <cell r="C166">
            <v>2013</v>
          </cell>
          <cell r="D166">
            <v>6874</v>
          </cell>
          <cell r="E166">
            <v>592</v>
          </cell>
          <cell r="F166">
            <v>833</v>
          </cell>
          <cell r="G166">
            <v>240</v>
          </cell>
          <cell r="H166">
            <v>255</v>
          </cell>
          <cell r="I166">
            <v>275</v>
          </cell>
          <cell r="J166">
            <v>4679</v>
          </cell>
          <cell r="K166">
            <v>3483</v>
          </cell>
          <cell r="L166">
            <v>355</v>
          </cell>
          <cell r="M166">
            <v>436</v>
          </cell>
          <cell r="N166">
            <v>113</v>
          </cell>
          <cell r="O166">
            <v>118</v>
          </cell>
          <cell r="P166">
            <v>125</v>
          </cell>
          <cell r="Q166">
            <v>2336</v>
          </cell>
          <cell r="R166">
            <v>3391</v>
          </cell>
          <cell r="S166">
            <v>237</v>
          </cell>
          <cell r="T166">
            <v>397</v>
          </cell>
          <cell r="U166">
            <v>127</v>
          </cell>
          <cell r="V166">
            <v>137</v>
          </cell>
          <cell r="W166">
            <v>150</v>
          </cell>
          <cell r="X166">
            <v>2343</v>
          </cell>
        </row>
        <row r="167">
          <cell r="A167">
            <v>157</v>
          </cell>
          <cell r="C167">
            <v>2014</v>
          </cell>
          <cell r="D167">
            <v>7401</v>
          </cell>
          <cell r="E167">
            <v>753</v>
          </cell>
          <cell r="F167">
            <v>1107</v>
          </cell>
          <cell r="G167">
            <v>318</v>
          </cell>
          <cell r="H167">
            <v>251</v>
          </cell>
          <cell r="I167">
            <v>265</v>
          </cell>
          <cell r="J167">
            <v>4707</v>
          </cell>
          <cell r="K167">
            <v>3798</v>
          </cell>
          <cell r="L167">
            <v>429</v>
          </cell>
          <cell r="M167">
            <v>608</v>
          </cell>
          <cell r="N167">
            <v>156</v>
          </cell>
          <cell r="O167">
            <v>114</v>
          </cell>
          <cell r="P167">
            <v>118</v>
          </cell>
          <cell r="Q167">
            <v>2373</v>
          </cell>
          <cell r="R167">
            <v>3603</v>
          </cell>
          <cell r="S167">
            <v>324</v>
          </cell>
          <cell r="T167">
            <v>499</v>
          </cell>
          <cell r="U167">
            <v>162</v>
          </cell>
          <cell r="V167">
            <v>137</v>
          </cell>
          <cell r="W167">
            <v>147</v>
          </cell>
          <cell r="X167">
            <v>2334</v>
          </cell>
        </row>
        <row r="168">
          <cell r="A168">
            <v>157</v>
          </cell>
          <cell r="C168">
            <v>2015</v>
          </cell>
          <cell r="D168">
            <v>9059</v>
          </cell>
          <cell r="E168">
            <v>1756</v>
          </cell>
          <cell r="F168">
            <v>1535</v>
          </cell>
          <cell r="G168">
            <v>473</v>
          </cell>
          <cell r="H168">
            <v>258</v>
          </cell>
          <cell r="I168">
            <v>256</v>
          </cell>
          <cell r="J168">
            <v>4781</v>
          </cell>
          <cell r="K168">
            <v>4914</v>
          </cell>
          <cell r="L168">
            <v>1140</v>
          </cell>
          <cell r="M168">
            <v>871</v>
          </cell>
          <cell r="N168">
            <v>236</v>
          </cell>
          <cell r="O168">
            <v>128</v>
          </cell>
          <cell r="P168">
            <v>122</v>
          </cell>
          <cell r="Q168">
            <v>2417</v>
          </cell>
          <cell r="R168">
            <v>4145</v>
          </cell>
          <cell r="S168">
            <v>616</v>
          </cell>
          <cell r="T168">
            <v>664</v>
          </cell>
          <cell r="U168">
            <v>237</v>
          </cell>
          <cell r="V168">
            <v>130</v>
          </cell>
          <cell r="W168">
            <v>134</v>
          </cell>
          <cell r="X168">
            <v>2364</v>
          </cell>
        </row>
        <row r="169">
          <cell r="A169">
            <v>157</v>
          </cell>
          <cell r="C169">
            <v>2016</v>
          </cell>
          <cell r="D169">
            <v>9910</v>
          </cell>
          <cell r="E169">
            <v>1075</v>
          </cell>
          <cell r="F169">
            <v>2870</v>
          </cell>
          <cell r="G169">
            <v>600</v>
          </cell>
          <cell r="H169">
            <v>335</v>
          </cell>
          <cell r="I169">
            <v>240</v>
          </cell>
          <cell r="J169">
            <v>4785</v>
          </cell>
          <cell r="K169">
            <v>5365</v>
          </cell>
          <cell r="L169">
            <v>590</v>
          </cell>
          <cell r="M169">
            <v>1745</v>
          </cell>
          <cell r="N169">
            <v>325</v>
          </cell>
          <cell r="O169">
            <v>170</v>
          </cell>
          <cell r="P169">
            <v>120</v>
          </cell>
          <cell r="Q169">
            <v>2415</v>
          </cell>
          <cell r="R169">
            <v>4545</v>
          </cell>
          <cell r="S169">
            <v>485</v>
          </cell>
          <cell r="T169">
            <v>1125</v>
          </cell>
          <cell r="U169">
            <v>275</v>
          </cell>
          <cell r="V169">
            <v>165</v>
          </cell>
          <cell r="W169">
            <v>120</v>
          </cell>
          <cell r="X169">
            <v>2370</v>
          </cell>
        </row>
        <row r="170">
          <cell r="A170">
            <v>157</v>
          </cell>
          <cell r="C170">
            <v>2017</v>
          </cell>
          <cell r="D170">
            <v>10415</v>
          </cell>
          <cell r="E170">
            <v>835</v>
          </cell>
          <cell r="F170">
            <v>3360</v>
          </cell>
          <cell r="G170">
            <v>770</v>
          </cell>
          <cell r="H170">
            <v>455</v>
          </cell>
          <cell r="I170">
            <v>245</v>
          </cell>
          <cell r="J170">
            <v>4750</v>
          </cell>
          <cell r="K170">
            <v>5620</v>
          </cell>
          <cell r="L170">
            <v>475</v>
          </cell>
          <cell r="M170">
            <v>1990</v>
          </cell>
          <cell r="N170">
            <v>420</v>
          </cell>
          <cell r="O170">
            <v>230</v>
          </cell>
          <cell r="P170">
            <v>125</v>
          </cell>
          <cell r="Q170">
            <v>2385</v>
          </cell>
          <cell r="R170">
            <v>4795</v>
          </cell>
          <cell r="S170">
            <v>360</v>
          </cell>
          <cell r="T170">
            <v>1370</v>
          </cell>
          <cell r="U170">
            <v>350</v>
          </cell>
          <cell r="V170">
            <v>230</v>
          </cell>
          <cell r="W170">
            <v>120</v>
          </cell>
          <cell r="X170">
            <v>2365</v>
          </cell>
        </row>
        <row r="171">
          <cell r="A171">
            <v>157</v>
          </cell>
          <cell r="C171">
            <v>2018</v>
          </cell>
          <cell r="D171">
            <v>11035</v>
          </cell>
          <cell r="E171">
            <v>870</v>
          </cell>
          <cell r="F171">
            <v>3435</v>
          </cell>
          <cell r="G171">
            <v>1070</v>
          </cell>
          <cell r="H171">
            <v>575</v>
          </cell>
          <cell r="I171">
            <v>315</v>
          </cell>
          <cell r="J171">
            <v>4765</v>
          </cell>
          <cell r="K171">
            <v>5935</v>
          </cell>
          <cell r="L171">
            <v>510</v>
          </cell>
          <cell r="M171">
            <v>1985</v>
          </cell>
          <cell r="N171">
            <v>590</v>
          </cell>
          <cell r="O171">
            <v>310</v>
          </cell>
          <cell r="P171">
            <v>155</v>
          </cell>
          <cell r="Q171">
            <v>2385</v>
          </cell>
          <cell r="R171">
            <v>5100</v>
          </cell>
          <cell r="S171">
            <v>360</v>
          </cell>
          <cell r="T171">
            <v>1450</v>
          </cell>
          <cell r="U171">
            <v>480</v>
          </cell>
          <cell r="V171">
            <v>270</v>
          </cell>
          <cell r="W171">
            <v>160</v>
          </cell>
          <cell r="X171">
            <v>2380</v>
          </cell>
        </row>
        <row r="172">
          <cell r="A172">
            <v>157</v>
          </cell>
          <cell r="C172">
            <v>2019</v>
          </cell>
          <cell r="D172">
            <v>11340</v>
          </cell>
          <cell r="E172">
            <v>775</v>
          </cell>
          <cell r="F172">
            <v>2470</v>
          </cell>
          <cell r="G172">
            <v>2245</v>
          </cell>
          <cell r="H172">
            <v>715</v>
          </cell>
          <cell r="I172">
            <v>430</v>
          </cell>
          <cell r="J172">
            <v>4705</v>
          </cell>
          <cell r="K172">
            <v>6030</v>
          </cell>
          <cell r="L172">
            <v>435</v>
          </cell>
          <cell r="M172">
            <v>1300</v>
          </cell>
          <cell r="N172">
            <v>1365</v>
          </cell>
          <cell r="O172">
            <v>385</v>
          </cell>
          <cell r="P172">
            <v>205</v>
          </cell>
          <cell r="Q172">
            <v>2345</v>
          </cell>
          <cell r="R172">
            <v>5310</v>
          </cell>
          <cell r="S172">
            <v>345</v>
          </cell>
          <cell r="T172">
            <v>1170</v>
          </cell>
          <cell r="U172">
            <v>880</v>
          </cell>
          <cell r="V172">
            <v>335</v>
          </cell>
          <cell r="W172">
            <v>225</v>
          </cell>
          <cell r="X172">
            <v>2355</v>
          </cell>
        </row>
        <row r="173">
          <cell r="A173">
            <v>157</v>
          </cell>
          <cell r="C173">
            <v>2020</v>
          </cell>
          <cell r="D173">
            <v>11985</v>
          </cell>
          <cell r="E173">
            <v>665</v>
          </cell>
          <cell r="F173">
            <v>2290</v>
          </cell>
          <cell r="G173">
            <v>2655</v>
          </cell>
          <cell r="H173">
            <v>995</v>
          </cell>
          <cell r="I173">
            <v>550</v>
          </cell>
          <cell r="J173">
            <v>4830</v>
          </cell>
          <cell r="K173">
            <v>6335</v>
          </cell>
          <cell r="L173">
            <v>370</v>
          </cell>
          <cell r="M173">
            <v>1235</v>
          </cell>
          <cell r="N173">
            <v>1505</v>
          </cell>
          <cell r="O173">
            <v>555</v>
          </cell>
          <cell r="P173">
            <v>285</v>
          </cell>
          <cell r="Q173">
            <v>2395</v>
          </cell>
          <cell r="R173">
            <v>5645</v>
          </cell>
          <cell r="S173">
            <v>295</v>
          </cell>
          <cell r="T173">
            <v>1055</v>
          </cell>
          <cell r="U173">
            <v>1155</v>
          </cell>
          <cell r="V173">
            <v>445</v>
          </cell>
          <cell r="W173">
            <v>265</v>
          </cell>
          <cell r="X173">
            <v>2430</v>
          </cell>
        </row>
        <row r="174">
          <cell r="A174">
            <v>158</v>
          </cell>
          <cell r="C174">
            <v>2004</v>
          </cell>
          <cell r="D174">
            <v>4969</v>
          </cell>
          <cell r="E174">
            <v>233</v>
          </cell>
          <cell r="F174">
            <v>747</v>
          </cell>
          <cell r="G174">
            <v>479</v>
          </cell>
          <cell r="H174">
            <v>357</v>
          </cell>
          <cell r="I174">
            <v>305</v>
          </cell>
          <cell r="J174">
            <v>2848</v>
          </cell>
          <cell r="K174">
            <v>2563</v>
          </cell>
          <cell r="L174">
            <v>118</v>
          </cell>
          <cell r="M174">
            <v>364</v>
          </cell>
          <cell r="N174">
            <v>243</v>
          </cell>
          <cell r="O174">
            <v>176</v>
          </cell>
          <cell r="P174">
            <v>152</v>
          </cell>
          <cell r="Q174">
            <v>1510</v>
          </cell>
          <cell r="R174">
            <v>2406</v>
          </cell>
          <cell r="S174">
            <v>115</v>
          </cell>
          <cell r="T174">
            <v>383</v>
          </cell>
          <cell r="U174">
            <v>236</v>
          </cell>
          <cell r="V174">
            <v>181</v>
          </cell>
          <cell r="W174">
            <v>153</v>
          </cell>
          <cell r="X174">
            <v>1338</v>
          </cell>
        </row>
        <row r="175">
          <cell r="A175">
            <v>158</v>
          </cell>
          <cell r="C175">
            <v>2005</v>
          </cell>
          <cell r="D175">
            <v>4886</v>
          </cell>
          <cell r="E175">
            <v>156</v>
          </cell>
          <cell r="F175">
            <v>723</v>
          </cell>
          <cell r="G175">
            <v>476</v>
          </cell>
          <cell r="H175">
            <v>405</v>
          </cell>
          <cell r="I175">
            <v>295</v>
          </cell>
          <cell r="J175">
            <v>2831</v>
          </cell>
          <cell r="K175">
            <v>2485</v>
          </cell>
          <cell r="L175">
            <v>64</v>
          </cell>
          <cell r="M175">
            <v>356</v>
          </cell>
          <cell r="N175">
            <v>227</v>
          </cell>
          <cell r="O175">
            <v>199</v>
          </cell>
          <cell r="P175">
            <v>152</v>
          </cell>
          <cell r="Q175">
            <v>1487</v>
          </cell>
          <cell r="R175">
            <v>2401</v>
          </cell>
          <cell r="S175">
            <v>92</v>
          </cell>
          <cell r="T175">
            <v>367</v>
          </cell>
          <cell r="U175">
            <v>249</v>
          </cell>
          <cell r="V175">
            <v>206</v>
          </cell>
          <cell r="W175">
            <v>143</v>
          </cell>
          <cell r="X175">
            <v>1344</v>
          </cell>
        </row>
        <row r="176">
          <cell r="A176">
            <v>158</v>
          </cell>
          <cell r="C176">
            <v>2006</v>
          </cell>
          <cell r="D176">
            <v>4660</v>
          </cell>
          <cell r="E176">
            <v>124</v>
          </cell>
          <cell r="F176">
            <v>600</v>
          </cell>
          <cell r="G176">
            <v>443</v>
          </cell>
          <cell r="H176">
            <v>432</v>
          </cell>
          <cell r="I176">
            <v>311</v>
          </cell>
          <cell r="J176">
            <v>2750</v>
          </cell>
          <cell r="K176">
            <v>2355</v>
          </cell>
          <cell r="L176">
            <v>51</v>
          </cell>
          <cell r="M176">
            <v>281</v>
          </cell>
          <cell r="N176">
            <v>211</v>
          </cell>
          <cell r="O176">
            <v>219</v>
          </cell>
          <cell r="P176">
            <v>156</v>
          </cell>
          <cell r="Q176">
            <v>1437</v>
          </cell>
          <cell r="R176">
            <v>2305</v>
          </cell>
          <cell r="S176">
            <v>73</v>
          </cell>
          <cell r="T176">
            <v>319</v>
          </cell>
          <cell r="U176">
            <v>232</v>
          </cell>
          <cell r="V176">
            <v>213</v>
          </cell>
          <cell r="W176">
            <v>155</v>
          </cell>
          <cell r="X176">
            <v>1313</v>
          </cell>
        </row>
        <row r="177">
          <cell r="A177">
            <v>158</v>
          </cell>
          <cell r="C177">
            <v>2007</v>
          </cell>
          <cell r="D177">
            <v>4529</v>
          </cell>
          <cell r="E177">
            <v>130</v>
          </cell>
          <cell r="F177">
            <v>483</v>
          </cell>
          <cell r="G177">
            <v>407</v>
          </cell>
          <cell r="H177">
            <v>435</v>
          </cell>
          <cell r="I177">
            <v>351</v>
          </cell>
          <cell r="J177">
            <v>2723</v>
          </cell>
          <cell r="K177">
            <v>2270</v>
          </cell>
          <cell r="L177">
            <v>51</v>
          </cell>
          <cell r="M177">
            <v>203</v>
          </cell>
          <cell r="N177">
            <v>185</v>
          </cell>
          <cell r="O177">
            <v>220</v>
          </cell>
          <cell r="P177">
            <v>178</v>
          </cell>
          <cell r="Q177">
            <v>1433</v>
          </cell>
          <cell r="R177">
            <v>2259</v>
          </cell>
          <cell r="S177">
            <v>79</v>
          </cell>
          <cell r="T177">
            <v>280</v>
          </cell>
          <cell r="U177">
            <v>222</v>
          </cell>
          <cell r="V177">
            <v>215</v>
          </cell>
          <cell r="W177">
            <v>173</v>
          </cell>
          <cell r="X177">
            <v>1290</v>
          </cell>
        </row>
        <row r="178">
          <cell r="A178">
            <v>158</v>
          </cell>
          <cell r="C178">
            <v>2008</v>
          </cell>
          <cell r="D178">
            <v>4489</v>
          </cell>
          <cell r="E178">
            <v>171</v>
          </cell>
          <cell r="F178">
            <v>426</v>
          </cell>
          <cell r="G178">
            <v>344</v>
          </cell>
          <cell r="H178">
            <v>388</v>
          </cell>
          <cell r="I178">
            <v>394</v>
          </cell>
          <cell r="J178">
            <v>2766</v>
          </cell>
          <cell r="K178">
            <v>2268</v>
          </cell>
          <cell r="L178">
            <v>95</v>
          </cell>
          <cell r="M178">
            <v>176</v>
          </cell>
          <cell r="N178">
            <v>167</v>
          </cell>
          <cell r="O178">
            <v>175</v>
          </cell>
          <cell r="P178">
            <v>204</v>
          </cell>
          <cell r="Q178">
            <v>1451</v>
          </cell>
          <cell r="R178">
            <v>2221</v>
          </cell>
          <cell r="S178">
            <v>76</v>
          </cell>
          <cell r="T178">
            <v>250</v>
          </cell>
          <cell r="U178">
            <v>177</v>
          </cell>
          <cell r="V178">
            <v>213</v>
          </cell>
          <cell r="W178">
            <v>190</v>
          </cell>
          <cell r="X178">
            <v>1315</v>
          </cell>
        </row>
        <row r="179">
          <cell r="A179">
            <v>158</v>
          </cell>
          <cell r="C179">
            <v>2009</v>
          </cell>
          <cell r="D179">
            <v>4392</v>
          </cell>
          <cell r="E179">
            <v>218</v>
          </cell>
          <cell r="F179">
            <v>408</v>
          </cell>
          <cell r="G179">
            <v>255</v>
          </cell>
          <cell r="H179">
            <v>358</v>
          </cell>
          <cell r="I179">
            <v>370</v>
          </cell>
          <cell r="J179">
            <v>2783</v>
          </cell>
          <cell r="K179">
            <v>2209</v>
          </cell>
          <cell r="L179">
            <v>102</v>
          </cell>
          <cell r="M179">
            <v>191</v>
          </cell>
          <cell r="N179">
            <v>110</v>
          </cell>
          <cell r="O179">
            <v>163</v>
          </cell>
          <cell r="P179">
            <v>188</v>
          </cell>
          <cell r="Q179">
            <v>1455</v>
          </cell>
          <cell r="R179">
            <v>2183</v>
          </cell>
          <cell r="S179">
            <v>116</v>
          </cell>
          <cell r="T179">
            <v>217</v>
          </cell>
          <cell r="U179">
            <v>145</v>
          </cell>
          <cell r="V179">
            <v>195</v>
          </cell>
          <cell r="W179">
            <v>182</v>
          </cell>
          <cell r="X179">
            <v>1328</v>
          </cell>
        </row>
        <row r="180">
          <cell r="A180">
            <v>158</v>
          </cell>
          <cell r="C180">
            <v>2010</v>
          </cell>
          <cell r="D180">
            <v>4440</v>
          </cell>
          <cell r="E180">
            <v>187</v>
          </cell>
          <cell r="F180">
            <v>461</v>
          </cell>
          <cell r="G180">
            <v>233</v>
          </cell>
          <cell r="H180">
            <v>299</v>
          </cell>
          <cell r="I180">
            <v>352</v>
          </cell>
          <cell r="J180">
            <v>2908</v>
          </cell>
          <cell r="K180">
            <v>2226</v>
          </cell>
          <cell r="L180">
            <v>103</v>
          </cell>
          <cell r="M180">
            <v>225</v>
          </cell>
          <cell r="N180">
            <v>93</v>
          </cell>
          <cell r="O180">
            <v>135</v>
          </cell>
          <cell r="P180">
            <v>153</v>
          </cell>
          <cell r="Q180">
            <v>1517</v>
          </cell>
          <cell r="R180">
            <v>2214</v>
          </cell>
          <cell r="S180">
            <v>84</v>
          </cell>
          <cell r="T180">
            <v>236</v>
          </cell>
          <cell r="U180">
            <v>140</v>
          </cell>
          <cell r="V180">
            <v>164</v>
          </cell>
          <cell r="W180">
            <v>199</v>
          </cell>
          <cell r="X180">
            <v>1391</v>
          </cell>
        </row>
        <row r="181">
          <cell r="A181">
            <v>158</v>
          </cell>
          <cell r="C181">
            <v>2011</v>
          </cell>
          <cell r="D181">
            <v>4509</v>
          </cell>
          <cell r="E181">
            <v>285</v>
          </cell>
          <cell r="F181">
            <v>444</v>
          </cell>
          <cell r="G181">
            <v>240</v>
          </cell>
          <cell r="H181">
            <v>255</v>
          </cell>
          <cell r="I181">
            <v>310</v>
          </cell>
          <cell r="J181">
            <v>2975</v>
          </cell>
          <cell r="K181">
            <v>2268</v>
          </cell>
          <cell r="L181">
            <v>154</v>
          </cell>
          <cell r="M181">
            <v>238</v>
          </cell>
          <cell r="N181">
            <v>107</v>
          </cell>
          <cell r="O181">
            <v>100</v>
          </cell>
          <cell r="P181">
            <v>136</v>
          </cell>
          <cell r="Q181">
            <v>1533</v>
          </cell>
          <cell r="R181">
            <v>2241</v>
          </cell>
          <cell r="S181">
            <v>131</v>
          </cell>
          <cell r="T181">
            <v>206</v>
          </cell>
          <cell r="U181">
            <v>133</v>
          </cell>
          <cell r="V181">
            <v>155</v>
          </cell>
          <cell r="W181">
            <v>174</v>
          </cell>
          <cell r="X181">
            <v>1442</v>
          </cell>
        </row>
        <row r="182">
          <cell r="A182">
            <v>158</v>
          </cell>
          <cell r="C182">
            <v>2012</v>
          </cell>
          <cell r="D182">
            <v>4690</v>
          </cell>
          <cell r="E182">
            <v>351</v>
          </cell>
          <cell r="F182">
            <v>555</v>
          </cell>
          <cell r="G182">
            <v>228</v>
          </cell>
          <cell r="H182">
            <v>211</v>
          </cell>
          <cell r="I182">
            <v>283</v>
          </cell>
          <cell r="J182">
            <v>3062</v>
          </cell>
          <cell r="K182">
            <v>2404</v>
          </cell>
          <cell r="L182">
            <v>214</v>
          </cell>
          <cell r="M182">
            <v>307</v>
          </cell>
          <cell r="N182">
            <v>116</v>
          </cell>
          <cell r="O182">
            <v>89</v>
          </cell>
          <cell r="P182">
            <v>119</v>
          </cell>
          <cell r="Q182">
            <v>1559</v>
          </cell>
          <cell r="R182">
            <v>2286</v>
          </cell>
          <cell r="S182">
            <v>137</v>
          </cell>
          <cell r="T182">
            <v>248</v>
          </cell>
          <cell r="U182">
            <v>112</v>
          </cell>
          <cell r="V182">
            <v>122</v>
          </cell>
          <cell r="W182">
            <v>164</v>
          </cell>
          <cell r="X182">
            <v>1503</v>
          </cell>
        </row>
        <row r="183">
          <cell r="A183">
            <v>158</v>
          </cell>
          <cell r="C183">
            <v>2013</v>
          </cell>
          <cell r="D183">
            <v>5051</v>
          </cell>
          <cell r="E183">
            <v>585</v>
          </cell>
          <cell r="F183">
            <v>679</v>
          </cell>
          <cell r="G183">
            <v>238</v>
          </cell>
          <cell r="H183">
            <v>216</v>
          </cell>
          <cell r="I183">
            <v>236</v>
          </cell>
          <cell r="J183">
            <v>3097</v>
          </cell>
          <cell r="K183">
            <v>2612</v>
          </cell>
          <cell r="L183">
            <v>328</v>
          </cell>
          <cell r="M183">
            <v>403</v>
          </cell>
          <cell r="N183">
            <v>117</v>
          </cell>
          <cell r="O183">
            <v>104</v>
          </cell>
          <cell r="P183">
            <v>92</v>
          </cell>
          <cell r="Q183">
            <v>1568</v>
          </cell>
          <cell r="R183">
            <v>2439</v>
          </cell>
          <cell r="S183">
            <v>257</v>
          </cell>
          <cell r="T183">
            <v>276</v>
          </cell>
          <cell r="U183">
            <v>121</v>
          </cell>
          <cell r="V183">
            <v>112</v>
          </cell>
          <cell r="W183">
            <v>144</v>
          </cell>
          <cell r="X183">
            <v>1529</v>
          </cell>
        </row>
        <row r="184">
          <cell r="A184">
            <v>158</v>
          </cell>
          <cell r="C184">
            <v>2014</v>
          </cell>
          <cell r="D184">
            <v>5432</v>
          </cell>
          <cell r="E184">
            <v>699</v>
          </cell>
          <cell r="F184">
            <v>947</v>
          </cell>
          <cell r="G184">
            <v>261</v>
          </cell>
          <cell r="H184">
            <v>210</v>
          </cell>
          <cell r="I184">
            <v>191</v>
          </cell>
          <cell r="J184">
            <v>3124</v>
          </cell>
          <cell r="K184">
            <v>2816</v>
          </cell>
          <cell r="L184">
            <v>399</v>
          </cell>
          <cell r="M184">
            <v>535</v>
          </cell>
          <cell r="N184">
            <v>142</v>
          </cell>
          <cell r="O184">
            <v>102</v>
          </cell>
          <cell r="P184">
            <v>75</v>
          </cell>
          <cell r="Q184">
            <v>1563</v>
          </cell>
          <cell r="R184">
            <v>2616</v>
          </cell>
          <cell r="S184">
            <v>300</v>
          </cell>
          <cell r="T184">
            <v>412</v>
          </cell>
          <cell r="U184">
            <v>119</v>
          </cell>
          <cell r="V184">
            <v>108</v>
          </cell>
          <cell r="W184">
            <v>116</v>
          </cell>
          <cell r="X184">
            <v>1561</v>
          </cell>
        </row>
        <row r="185">
          <cell r="A185">
            <v>158</v>
          </cell>
          <cell r="C185">
            <v>2015</v>
          </cell>
          <cell r="D185">
            <v>6675</v>
          </cell>
          <cell r="E185">
            <v>1419</v>
          </cell>
          <cell r="F185">
            <v>1372</v>
          </cell>
          <cell r="G185">
            <v>328</v>
          </cell>
          <cell r="H185">
            <v>206</v>
          </cell>
          <cell r="I185">
            <v>187</v>
          </cell>
          <cell r="J185">
            <v>3163</v>
          </cell>
          <cell r="K185">
            <v>3625</v>
          </cell>
          <cell r="L185">
            <v>882</v>
          </cell>
          <cell r="M185">
            <v>790</v>
          </cell>
          <cell r="N185">
            <v>186</v>
          </cell>
          <cell r="O185">
            <v>92</v>
          </cell>
          <cell r="P185">
            <v>80</v>
          </cell>
          <cell r="Q185">
            <v>1595</v>
          </cell>
          <cell r="R185">
            <v>3050</v>
          </cell>
          <cell r="S185">
            <v>537</v>
          </cell>
          <cell r="T185">
            <v>582</v>
          </cell>
          <cell r="U185">
            <v>142</v>
          </cell>
          <cell r="V185">
            <v>114</v>
          </cell>
          <cell r="W185">
            <v>107</v>
          </cell>
          <cell r="X185">
            <v>1568</v>
          </cell>
        </row>
        <row r="186">
          <cell r="A186">
            <v>158</v>
          </cell>
          <cell r="C186">
            <v>2016</v>
          </cell>
          <cell r="D186">
            <v>7290</v>
          </cell>
          <cell r="E186">
            <v>790</v>
          </cell>
          <cell r="F186">
            <v>2590</v>
          </cell>
          <cell r="G186">
            <v>400</v>
          </cell>
          <cell r="H186">
            <v>220</v>
          </cell>
          <cell r="I186">
            <v>190</v>
          </cell>
          <cell r="J186">
            <v>3095</v>
          </cell>
          <cell r="K186">
            <v>3980</v>
          </cell>
          <cell r="L186">
            <v>440</v>
          </cell>
          <cell r="M186">
            <v>1565</v>
          </cell>
          <cell r="N186">
            <v>230</v>
          </cell>
          <cell r="O186">
            <v>120</v>
          </cell>
          <cell r="P186">
            <v>85</v>
          </cell>
          <cell r="Q186">
            <v>1545</v>
          </cell>
          <cell r="R186">
            <v>3310</v>
          </cell>
          <cell r="S186">
            <v>350</v>
          </cell>
          <cell r="T186">
            <v>1025</v>
          </cell>
          <cell r="U186">
            <v>175</v>
          </cell>
          <cell r="V186">
            <v>105</v>
          </cell>
          <cell r="W186">
            <v>105</v>
          </cell>
          <cell r="X186">
            <v>1550</v>
          </cell>
        </row>
        <row r="187">
          <cell r="A187">
            <v>158</v>
          </cell>
          <cell r="C187">
            <v>2017</v>
          </cell>
          <cell r="D187">
            <v>7345</v>
          </cell>
          <cell r="E187">
            <v>505</v>
          </cell>
          <cell r="F187">
            <v>2730</v>
          </cell>
          <cell r="G187">
            <v>585</v>
          </cell>
          <cell r="H187">
            <v>265</v>
          </cell>
          <cell r="I187">
            <v>185</v>
          </cell>
          <cell r="J187">
            <v>3080</v>
          </cell>
          <cell r="K187">
            <v>4025</v>
          </cell>
          <cell r="L187">
            <v>285</v>
          </cell>
          <cell r="M187">
            <v>1645</v>
          </cell>
          <cell r="N187">
            <v>335</v>
          </cell>
          <cell r="O187">
            <v>150</v>
          </cell>
          <cell r="P187">
            <v>80</v>
          </cell>
          <cell r="Q187">
            <v>1535</v>
          </cell>
          <cell r="R187">
            <v>3320</v>
          </cell>
          <cell r="S187">
            <v>215</v>
          </cell>
          <cell r="T187">
            <v>1085</v>
          </cell>
          <cell r="U187">
            <v>255</v>
          </cell>
          <cell r="V187">
            <v>120</v>
          </cell>
          <cell r="W187">
            <v>105</v>
          </cell>
          <cell r="X187">
            <v>1545</v>
          </cell>
        </row>
        <row r="188">
          <cell r="A188">
            <v>158</v>
          </cell>
          <cell r="C188">
            <v>2018</v>
          </cell>
          <cell r="D188">
            <v>7515</v>
          </cell>
          <cell r="E188">
            <v>535</v>
          </cell>
          <cell r="F188">
            <v>2505</v>
          </cell>
          <cell r="G188">
            <v>795</v>
          </cell>
          <cell r="H188">
            <v>365</v>
          </cell>
          <cell r="I188">
            <v>210</v>
          </cell>
          <cell r="J188">
            <v>3105</v>
          </cell>
          <cell r="K188">
            <v>4095</v>
          </cell>
          <cell r="L188">
            <v>295</v>
          </cell>
          <cell r="M188">
            <v>1480</v>
          </cell>
          <cell r="N188">
            <v>450</v>
          </cell>
          <cell r="O188">
            <v>205</v>
          </cell>
          <cell r="P188">
            <v>115</v>
          </cell>
          <cell r="Q188">
            <v>1550</v>
          </cell>
          <cell r="R188">
            <v>3420</v>
          </cell>
          <cell r="S188">
            <v>240</v>
          </cell>
          <cell r="T188">
            <v>1025</v>
          </cell>
          <cell r="U188">
            <v>345</v>
          </cell>
          <cell r="V188">
            <v>160</v>
          </cell>
          <cell r="W188">
            <v>95</v>
          </cell>
          <cell r="X188">
            <v>1555</v>
          </cell>
        </row>
        <row r="189">
          <cell r="A189">
            <v>158</v>
          </cell>
          <cell r="C189">
            <v>2019</v>
          </cell>
          <cell r="D189">
            <v>7675</v>
          </cell>
          <cell r="E189">
            <v>400</v>
          </cell>
          <cell r="F189">
            <v>1720</v>
          </cell>
          <cell r="G189">
            <v>1670</v>
          </cell>
          <cell r="H189">
            <v>520</v>
          </cell>
          <cell r="I189">
            <v>260</v>
          </cell>
          <cell r="J189">
            <v>3105</v>
          </cell>
          <cell r="K189">
            <v>4130</v>
          </cell>
          <cell r="L189">
            <v>205</v>
          </cell>
          <cell r="M189">
            <v>965</v>
          </cell>
          <cell r="N189">
            <v>990</v>
          </cell>
          <cell r="O189">
            <v>295</v>
          </cell>
          <cell r="P189">
            <v>150</v>
          </cell>
          <cell r="Q189">
            <v>1525</v>
          </cell>
          <cell r="R189">
            <v>3545</v>
          </cell>
          <cell r="S189">
            <v>190</v>
          </cell>
          <cell r="T189">
            <v>760</v>
          </cell>
          <cell r="U189">
            <v>680</v>
          </cell>
          <cell r="V189">
            <v>230</v>
          </cell>
          <cell r="W189">
            <v>110</v>
          </cell>
          <cell r="X189">
            <v>1580</v>
          </cell>
        </row>
        <row r="190">
          <cell r="A190">
            <v>158</v>
          </cell>
          <cell r="C190">
            <v>2020</v>
          </cell>
          <cell r="D190">
            <v>7860</v>
          </cell>
          <cell r="E190">
            <v>330</v>
          </cell>
          <cell r="F190">
            <v>1465</v>
          </cell>
          <cell r="G190">
            <v>1910</v>
          </cell>
          <cell r="H190">
            <v>730</v>
          </cell>
          <cell r="I190">
            <v>330</v>
          </cell>
          <cell r="J190">
            <v>3095</v>
          </cell>
          <cell r="K190">
            <v>4205</v>
          </cell>
          <cell r="L190">
            <v>170</v>
          </cell>
          <cell r="M190">
            <v>785</v>
          </cell>
          <cell r="N190">
            <v>1125</v>
          </cell>
          <cell r="O190">
            <v>400</v>
          </cell>
          <cell r="P190">
            <v>185</v>
          </cell>
          <cell r="Q190">
            <v>1535</v>
          </cell>
          <cell r="R190">
            <v>3655</v>
          </cell>
          <cell r="S190">
            <v>160</v>
          </cell>
          <cell r="T190">
            <v>685</v>
          </cell>
          <cell r="U190">
            <v>780</v>
          </cell>
          <cell r="V190">
            <v>330</v>
          </cell>
          <cell r="W190">
            <v>145</v>
          </cell>
          <cell r="X190">
            <v>1560</v>
          </cell>
        </row>
        <row r="191">
          <cell r="A191">
            <v>159</v>
          </cell>
          <cell r="C191">
            <v>2004</v>
          </cell>
          <cell r="D191">
            <v>20481</v>
          </cell>
          <cell r="E191">
            <v>1511</v>
          </cell>
          <cell r="F191">
            <v>3605</v>
          </cell>
          <cell r="G191">
            <v>2213</v>
          </cell>
          <cell r="H191">
            <v>1487</v>
          </cell>
          <cell r="I191">
            <v>1416</v>
          </cell>
          <cell r="J191">
            <v>10249</v>
          </cell>
          <cell r="K191">
            <v>10240</v>
          </cell>
          <cell r="L191">
            <v>721</v>
          </cell>
          <cell r="M191">
            <v>1742</v>
          </cell>
          <cell r="N191">
            <v>1005</v>
          </cell>
          <cell r="O191">
            <v>696</v>
          </cell>
          <cell r="P191">
            <v>683</v>
          </cell>
          <cell r="Q191">
            <v>5393</v>
          </cell>
          <cell r="R191">
            <v>10241</v>
          </cell>
          <cell r="S191">
            <v>790</v>
          </cell>
          <cell r="T191">
            <v>1863</v>
          </cell>
          <cell r="U191">
            <v>1208</v>
          </cell>
          <cell r="V191">
            <v>791</v>
          </cell>
          <cell r="W191">
            <v>733</v>
          </cell>
          <cell r="X191">
            <v>4856</v>
          </cell>
        </row>
        <row r="192">
          <cell r="A192">
            <v>159</v>
          </cell>
          <cell r="C192">
            <v>2005</v>
          </cell>
          <cell r="D192">
            <v>20262</v>
          </cell>
          <cell r="E192">
            <v>1447</v>
          </cell>
          <cell r="F192">
            <v>3163</v>
          </cell>
          <cell r="G192">
            <v>2105</v>
          </cell>
          <cell r="H192">
            <v>1878</v>
          </cell>
          <cell r="I192">
            <v>1212</v>
          </cell>
          <cell r="J192">
            <v>10457</v>
          </cell>
          <cell r="K192">
            <v>10110</v>
          </cell>
          <cell r="L192">
            <v>687</v>
          </cell>
          <cell r="M192">
            <v>1533</v>
          </cell>
          <cell r="N192">
            <v>989</v>
          </cell>
          <cell r="O192">
            <v>866</v>
          </cell>
          <cell r="P192">
            <v>552</v>
          </cell>
          <cell r="Q192">
            <v>5483</v>
          </cell>
          <cell r="R192">
            <v>10152</v>
          </cell>
          <cell r="S192">
            <v>760</v>
          </cell>
          <cell r="T192">
            <v>1630</v>
          </cell>
          <cell r="U192">
            <v>1116</v>
          </cell>
          <cell r="V192">
            <v>1012</v>
          </cell>
          <cell r="W192">
            <v>660</v>
          </cell>
          <cell r="X192">
            <v>4974</v>
          </cell>
        </row>
        <row r="193">
          <cell r="A193">
            <v>159</v>
          </cell>
          <cell r="C193">
            <v>2006</v>
          </cell>
          <cell r="D193">
            <v>19719</v>
          </cell>
          <cell r="E193">
            <v>1270</v>
          </cell>
          <cell r="F193">
            <v>2778</v>
          </cell>
          <cell r="G193">
            <v>1971</v>
          </cell>
          <cell r="H193">
            <v>1880</v>
          </cell>
          <cell r="I193">
            <v>1257</v>
          </cell>
          <cell r="J193">
            <v>10563</v>
          </cell>
          <cell r="K193">
            <v>9758</v>
          </cell>
          <cell r="L193">
            <v>598</v>
          </cell>
          <cell r="M193">
            <v>1314</v>
          </cell>
          <cell r="N193">
            <v>912</v>
          </cell>
          <cell r="O193">
            <v>852</v>
          </cell>
          <cell r="P193">
            <v>594</v>
          </cell>
          <cell r="Q193">
            <v>5488</v>
          </cell>
          <cell r="R193">
            <v>9961</v>
          </cell>
          <cell r="S193">
            <v>672</v>
          </cell>
          <cell r="T193">
            <v>1464</v>
          </cell>
          <cell r="U193">
            <v>1059</v>
          </cell>
          <cell r="V193">
            <v>1028</v>
          </cell>
          <cell r="W193">
            <v>663</v>
          </cell>
          <cell r="X193">
            <v>5075</v>
          </cell>
        </row>
        <row r="194">
          <cell r="A194">
            <v>159</v>
          </cell>
          <cell r="C194">
            <v>2007</v>
          </cell>
          <cell r="D194">
            <v>19098</v>
          </cell>
          <cell r="E194">
            <v>1239</v>
          </cell>
          <cell r="F194">
            <v>2501</v>
          </cell>
          <cell r="G194">
            <v>1599</v>
          </cell>
          <cell r="H194">
            <v>1716</v>
          </cell>
          <cell r="I194">
            <v>1592</v>
          </cell>
          <cell r="J194">
            <v>10451</v>
          </cell>
          <cell r="K194">
            <v>9404</v>
          </cell>
          <cell r="L194">
            <v>588</v>
          </cell>
          <cell r="M194">
            <v>1171</v>
          </cell>
          <cell r="N194">
            <v>739</v>
          </cell>
          <cell r="O194">
            <v>787</v>
          </cell>
          <cell r="P194">
            <v>730</v>
          </cell>
          <cell r="Q194">
            <v>5389</v>
          </cell>
          <cell r="R194">
            <v>9694</v>
          </cell>
          <cell r="S194">
            <v>651</v>
          </cell>
          <cell r="T194">
            <v>1330</v>
          </cell>
          <cell r="U194">
            <v>860</v>
          </cell>
          <cell r="V194">
            <v>929</v>
          </cell>
          <cell r="W194">
            <v>862</v>
          </cell>
          <cell r="X194">
            <v>5062</v>
          </cell>
        </row>
        <row r="195">
          <cell r="A195">
            <v>159</v>
          </cell>
          <cell r="C195">
            <v>2008</v>
          </cell>
          <cell r="D195">
            <v>18578</v>
          </cell>
          <cell r="E195">
            <v>1217</v>
          </cell>
          <cell r="F195">
            <v>2203</v>
          </cell>
          <cell r="G195">
            <v>1372</v>
          </cell>
          <cell r="H195">
            <v>1560</v>
          </cell>
          <cell r="I195">
            <v>1590</v>
          </cell>
          <cell r="J195">
            <v>10636</v>
          </cell>
          <cell r="K195">
            <v>9098</v>
          </cell>
          <cell r="L195">
            <v>588</v>
          </cell>
          <cell r="M195">
            <v>1025</v>
          </cell>
          <cell r="N195">
            <v>630</v>
          </cell>
          <cell r="O195">
            <v>726</v>
          </cell>
          <cell r="P195">
            <v>703</v>
          </cell>
          <cell r="Q195">
            <v>5426</v>
          </cell>
          <cell r="R195">
            <v>9480</v>
          </cell>
          <cell r="S195">
            <v>629</v>
          </cell>
          <cell r="T195">
            <v>1178</v>
          </cell>
          <cell r="U195">
            <v>742</v>
          </cell>
          <cell r="V195">
            <v>834</v>
          </cell>
          <cell r="W195">
            <v>887</v>
          </cell>
          <cell r="X195">
            <v>5210</v>
          </cell>
        </row>
        <row r="196">
          <cell r="A196">
            <v>159</v>
          </cell>
          <cell r="C196">
            <v>2009</v>
          </cell>
          <cell r="D196">
            <v>18869</v>
          </cell>
          <cell r="E196">
            <v>1565</v>
          </cell>
          <cell r="F196">
            <v>2075</v>
          </cell>
          <cell r="G196">
            <v>1385</v>
          </cell>
          <cell r="H196">
            <v>1306</v>
          </cell>
          <cell r="I196">
            <v>1378</v>
          </cell>
          <cell r="J196">
            <v>11160</v>
          </cell>
          <cell r="K196">
            <v>9188</v>
          </cell>
          <cell r="L196">
            <v>717</v>
          </cell>
          <cell r="M196">
            <v>969</v>
          </cell>
          <cell r="N196">
            <v>643</v>
          </cell>
          <cell r="O196">
            <v>609</v>
          </cell>
          <cell r="P196">
            <v>622</v>
          </cell>
          <cell r="Q196">
            <v>5628</v>
          </cell>
          <cell r="R196">
            <v>9681</v>
          </cell>
          <cell r="S196">
            <v>848</v>
          </cell>
          <cell r="T196">
            <v>1106</v>
          </cell>
          <cell r="U196">
            <v>742</v>
          </cell>
          <cell r="V196">
            <v>697</v>
          </cell>
          <cell r="W196">
            <v>756</v>
          </cell>
          <cell r="X196">
            <v>5532</v>
          </cell>
        </row>
        <row r="197">
          <cell r="A197">
            <v>159</v>
          </cell>
          <cell r="C197">
            <v>2010</v>
          </cell>
          <cell r="D197">
            <v>18518</v>
          </cell>
          <cell r="E197">
            <v>1300</v>
          </cell>
          <cell r="F197">
            <v>2108</v>
          </cell>
          <cell r="G197">
            <v>1237</v>
          </cell>
          <cell r="H197">
            <v>1136</v>
          </cell>
          <cell r="I197">
            <v>1302</v>
          </cell>
          <cell r="J197">
            <v>11435</v>
          </cell>
          <cell r="K197">
            <v>9131</v>
          </cell>
          <cell r="L197">
            <v>704</v>
          </cell>
          <cell r="M197">
            <v>990</v>
          </cell>
          <cell r="N197">
            <v>570</v>
          </cell>
          <cell r="O197">
            <v>523</v>
          </cell>
          <cell r="P197">
            <v>603</v>
          </cell>
          <cell r="Q197">
            <v>5741</v>
          </cell>
          <cell r="R197">
            <v>9387</v>
          </cell>
          <cell r="S197">
            <v>596</v>
          </cell>
          <cell r="T197">
            <v>1118</v>
          </cell>
          <cell r="U197">
            <v>667</v>
          </cell>
          <cell r="V197">
            <v>613</v>
          </cell>
          <cell r="W197">
            <v>699</v>
          </cell>
          <cell r="X197">
            <v>5694</v>
          </cell>
        </row>
        <row r="198">
          <cell r="A198">
            <v>159</v>
          </cell>
          <cell r="C198">
            <v>2011</v>
          </cell>
          <cell r="D198">
            <v>18911</v>
          </cell>
          <cell r="E198">
            <v>1542</v>
          </cell>
          <cell r="F198">
            <v>2354</v>
          </cell>
          <cell r="G198">
            <v>1050</v>
          </cell>
          <cell r="H198">
            <v>1175</v>
          </cell>
          <cell r="I198">
            <v>1098</v>
          </cell>
          <cell r="J198">
            <v>11692</v>
          </cell>
          <cell r="K198">
            <v>9276</v>
          </cell>
          <cell r="L198">
            <v>778</v>
          </cell>
          <cell r="M198">
            <v>1173</v>
          </cell>
          <cell r="N198">
            <v>471</v>
          </cell>
          <cell r="O198">
            <v>542</v>
          </cell>
          <cell r="P198">
            <v>492</v>
          </cell>
          <cell r="Q198">
            <v>5820</v>
          </cell>
          <cell r="R198">
            <v>9635</v>
          </cell>
          <cell r="S198">
            <v>764</v>
          </cell>
          <cell r="T198">
            <v>1181</v>
          </cell>
          <cell r="U198">
            <v>579</v>
          </cell>
          <cell r="V198">
            <v>633</v>
          </cell>
          <cell r="W198">
            <v>606</v>
          </cell>
          <cell r="X198">
            <v>5872</v>
          </cell>
        </row>
        <row r="199">
          <cell r="A199">
            <v>159</v>
          </cell>
          <cell r="C199">
            <v>2012</v>
          </cell>
          <cell r="D199">
            <v>19708</v>
          </cell>
          <cell r="E199">
            <v>2088</v>
          </cell>
          <cell r="F199">
            <v>2708</v>
          </cell>
          <cell r="G199">
            <v>1043</v>
          </cell>
          <cell r="H199">
            <v>1056</v>
          </cell>
          <cell r="I199">
            <v>978</v>
          </cell>
          <cell r="J199">
            <v>11835</v>
          </cell>
          <cell r="K199">
            <v>9732</v>
          </cell>
          <cell r="L199">
            <v>1134</v>
          </cell>
          <cell r="M199">
            <v>1337</v>
          </cell>
          <cell r="N199">
            <v>479</v>
          </cell>
          <cell r="O199">
            <v>492</v>
          </cell>
          <cell r="P199">
            <v>435</v>
          </cell>
          <cell r="Q199">
            <v>5855</v>
          </cell>
          <cell r="R199">
            <v>9976</v>
          </cell>
          <cell r="S199">
            <v>954</v>
          </cell>
          <cell r="T199">
            <v>1371</v>
          </cell>
          <cell r="U199">
            <v>564</v>
          </cell>
          <cell r="V199">
            <v>564</v>
          </cell>
          <cell r="W199">
            <v>543</v>
          </cell>
          <cell r="X199">
            <v>5980</v>
          </cell>
        </row>
        <row r="200">
          <cell r="A200">
            <v>159</v>
          </cell>
          <cell r="C200">
            <v>2013</v>
          </cell>
          <cell r="D200">
            <v>20862</v>
          </cell>
          <cell r="E200">
            <v>2388</v>
          </cell>
          <cell r="F200">
            <v>3496</v>
          </cell>
          <cell r="G200">
            <v>1174</v>
          </cell>
          <cell r="H200">
            <v>909</v>
          </cell>
          <cell r="I200">
            <v>1021</v>
          </cell>
          <cell r="J200">
            <v>11874</v>
          </cell>
          <cell r="K200">
            <v>10364</v>
          </cell>
          <cell r="L200">
            <v>1241</v>
          </cell>
          <cell r="M200">
            <v>1814</v>
          </cell>
          <cell r="N200">
            <v>545</v>
          </cell>
          <cell r="O200">
            <v>424</v>
          </cell>
          <cell r="P200">
            <v>460</v>
          </cell>
          <cell r="Q200">
            <v>5880</v>
          </cell>
          <cell r="R200">
            <v>10498</v>
          </cell>
          <cell r="S200">
            <v>1147</v>
          </cell>
          <cell r="T200">
            <v>1682</v>
          </cell>
          <cell r="U200">
            <v>629</v>
          </cell>
          <cell r="V200">
            <v>485</v>
          </cell>
          <cell r="W200">
            <v>561</v>
          </cell>
          <cell r="X200">
            <v>5994</v>
          </cell>
        </row>
        <row r="201">
          <cell r="A201">
            <v>159</v>
          </cell>
          <cell r="C201">
            <v>2014</v>
          </cell>
          <cell r="D201">
            <v>22278</v>
          </cell>
          <cell r="E201">
            <v>2817</v>
          </cell>
          <cell r="F201">
            <v>4316</v>
          </cell>
          <cell r="G201">
            <v>1327</v>
          </cell>
          <cell r="H201">
            <v>891</v>
          </cell>
          <cell r="I201">
            <v>910</v>
          </cell>
          <cell r="J201">
            <v>12017</v>
          </cell>
          <cell r="K201">
            <v>11117</v>
          </cell>
          <cell r="L201">
            <v>1524</v>
          </cell>
          <cell r="M201">
            <v>2193</v>
          </cell>
          <cell r="N201">
            <v>654</v>
          </cell>
          <cell r="O201">
            <v>425</v>
          </cell>
          <cell r="P201">
            <v>410</v>
          </cell>
          <cell r="Q201">
            <v>5911</v>
          </cell>
          <cell r="R201">
            <v>11161</v>
          </cell>
          <cell r="S201">
            <v>1293</v>
          </cell>
          <cell r="T201">
            <v>2123</v>
          </cell>
          <cell r="U201">
            <v>673</v>
          </cell>
          <cell r="V201">
            <v>466</v>
          </cell>
          <cell r="W201">
            <v>500</v>
          </cell>
          <cell r="X201">
            <v>6106</v>
          </cell>
        </row>
        <row r="202">
          <cell r="A202">
            <v>159</v>
          </cell>
          <cell r="C202">
            <v>2015</v>
          </cell>
          <cell r="D202">
            <v>25709</v>
          </cell>
          <cell r="E202">
            <v>4424</v>
          </cell>
          <cell r="F202">
            <v>5670</v>
          </cell>
          <cell r="G202">
            <v>1593</v>
          </cell>
          <cell r="H202">
            <v>1024</v>
          </cell>
          <cell r="I202">
            <v>782</v>
          </cell>
          <cell r="J202">
            <v>12216</v>
          </cell>
          <cell r="K202">
            <v>13144</v>
          </cell>
          <cell r="L202">
            <v>2513</v>
          </cell>
          <cell r="M202">
            <v>2980</v>
          </cell>
          <cell r="N202">
            <v>803</v>
          </cell>
          <cell r="O202">
            <v>495</v>
          </cell>
          <cell r="P202">
            <v>363</v>
          </cell>
          <cell r="Q202">
            <v>5990</v>
          </cell>
          <cell r="R202">
            <v>12565</v>
          </cell>
          <cell r="S202">
            <v>1911</v>
          </cell>
          <cell r="T202">
            <v>2690</v>
          </cell>
          <cell r="U202">
            <v>790</v>
          </cell>
          <cell r="V202">
            <v>529</v>
          </cell>
          <cell r="W202">
            <v>419</v>
          </cell>
          <cell r="X202">
            <v>6226</v>
          </cell>
        </row>
        <row r="203">
          <cell r="A203">
            <v>159</v>
          </cell>
          <cell r="C203">
            <v>2016</v>
          </cell>
          <cell r="D203">
            <v>28035</v>
          </cell>
          <cell r="E203">
            <v>3410</v>
          </cell>
          <cell r="F203">
            <v>8800</v>
          </cell>
          <cell r="G203">
            <v>1950</v>
          </cell>
          <cell r="H203">
            <v>1095</v>
          </cell>
          <cell r="I203">
            <v>765</v>
          </cell>
          <cell r="J203">
            <v>12010</v>
          </cell>
          <cell r="K203">
            <v>14550</v>
          </cell>
          <cell r="L203">
            <v>1765</v>
          </cell>
          <cell r="M203">
            <v>4975</v>
          </cell>
          <cell r="N203">
            <v>985</v>
          </cell>
          <cell r="O203">
            <v>525</v>
          </cell>
          <cell r="P203">
            <v>365</v>
          </cell>
          <cell r="Q203">
            <v>5930</v>
          </cell>
          <cell r="R203">
            <v>13485</v>
          </cell>
          <cell r="S203">
            <v>1645</v>
          </cell>
          <cell r="T203">
            <v>3825</v>
          </cell>
          <cell r="U203">
            <v>965</v>
          </cell>
          <cell r="V203">
            <v>570</v>
          </cell>
          <cell r="W203">
            <v>400</v>
          </cell>
          <cell r="X203">
            <v>6080</v>
          </cell>
        </row>
        <row r="204">
          <cell r="A204">
            <v>159</v>
          </cell>
          <cell r="C204">
            <v>2017</v>
          </cell>
          <cell r="D204">
            <v>28955</v>
          </cell>
          <cell r="E204">
            <v>2735</v>
          </cell>
          <cell r="F204">
            <v>9585</v>
          </cell>
          <cell r="G204">
            <v>2540</v>
          </cell>
          <cell r="H204">
            <v>1245</v>
          </cell>
          <cell r="I204">
            <v>885</v>
          </cell>
          <cell r="J204">
            <v>11970</v>
          </cell>
          <cell r="K204">
            <v>14970</v>
          </cell>
          <cell r="L204">
            <v>1365</v>
          </cell>
          <cell r="M204">
            <v>5415</v>
          </cell>
          <cell r="N204">
            <v>1280</v>
          </cell>
          <cell r="O204">
            <v>625</v>
          </cell>
          <cell r="P204">
            <v>420</v>
          </cell>
          <cell r="Q204">
            <v>5865</v>
          </cell>
          <cell r="R204">
            <v>13985</v>
          </cell>
          <cell r="S204">
            <v>1370</v>
          </cell>
          <cell r="T204">
            <v>4170</v>
          </cell>
          <cell r="U204">
            <v>1260</v>
          </cell>
          <cell r="V204">
            <v>620</v>
          </cell>
          <cell r="W204">
            <v>465</v>
          </cell>
          <cell r="X204">
            <v>6105</v>
          </cell>
        </row>
        <row r="205">
          <cell r="A205">
            <v>159</v>
          </cell>
          <cell r="C205">
            <v>2018</v>
          </cell>
          <cell r="D205">
            <v>30170</v>
          </cell>
          <cell r="E205">
            <v>2640</v>
          </cell>
          <cell r="F205">
            <v>9680</v>
          </cell>
          <cell r="G205">
            <v>3310</v>
          </cell>
          <cell r="H205">
            <v>1635</v>
          </cell>
          <cell r="I205">
            <v>940</v>
          </cell>
          <cell r="J205">
            <v>11970</v>
          </cell>
          <cell r="K205">
            <v>15570</v>
          </cell>
          <cell r="L205">
            <v>1365</v>
          </cell>
          <cell r="M205">
            <v>5295</v>
          </cell>
          <cell r="N205">
            <v>1765</v>
          </cell>
          <cell r="O205">
            <v>805</v>
          </cell>
          <cell r="P205">
            <v>450</v>
          </cell>
          <cell r="Q205">
            <v>5890</v>
          </cell>
          <cell r="R205">
            <v>14600</v>
          </cell>
          <cell r="S205">
            <v>1275</v>
          </cell>
          <cell r="T205">
            <v>4385</v>
          </cell>
          <cell r="U205">
            <v>1540</v>
          </cell>
          <cell r="V205">
            <v>825</v>
          </cell>
          <cell r="W205">
            <v>490</v>
          </cell>
          <cell r="X205">
            <v>6080</v>
          </cell>
        </row>
        <row r="206">
          <cell r="A206">
            <v>159</v>
          </cell>
          <cell r="C206">
            <v>2019</v>
          </cell>
          <cell r="D206">
            <v>32090</v>
          </cell>
          <cell r="E206">
            <v>2930</v>
          </cell>
          <cell r="F206">
            <v>7995</v>
          </cell>
          <cell r="G206">
            <v>5825</v>
          </cell>
          <cell r="H206">
            <v>2250</v>
          </cell>
          <cell r="I206">
            <v>1080</v>
          </cell>
          <cell r="J206">
            <v>12015</v>
          </cell>
          <cell r="K206">
            <v>16500</v>
          </cell>
          <cell r="L206">
            <v>1425</v>
          </cell>
          <cell r="M206">
            <v>4040</v>
          </cell>
          <cell r="N206">
            <v>3430</v>
          </cell>
          <cell r="O206">
            <v>1150</v>
          </cell>
          <cell r="P206">
            <v>550</v>
          </cell>
          <cell r="Q206">
            <v>5905</v>
          </cell>
          <cell r="R206">
            <v>15590</v>
          </cell>
          <cell r="S206">
            <v>1505</v>
          </cell>
          <cell r="T206">
            <v>3955</v>
          </cell>
          <cell r="U206">
            <v>2390</v>
          </cell>
          <cell r="V206">
            <v>1100</v>
          </cell>
          <cell r="W206">
            <v>535</v>
          </cell>
          <cell r="X206">
            <v>6110</v>
          </cell>
        </row>
        <row r="207">
          <cell r="A207">
            <v>159</v>
          </cell>
          <cell r="C207">
            <v>2020</v>
          </cell>
          <cell r="D207">
            <v>32265</v>
          </cell>
          <cell r="E207">
            <v>2080</v>
          </cell>
          <cell r="F207">
            <v>7375</v>
          </cell>
          <cell r="G207">
            <v>6460</v>
          </cell>
          <cell r="H207">
            <v>2940</v>
          </cell>
          <cell r="I207">
            <v>1395</v>
          </cell>
          <cell r="J207">
            <v>12010</v>
          </cell>
          <cell r="K207">
            <v>16605</v>
          </cell>
          <cell r="L207">
            <v>1070</v>
          </cell>
          <cell r="M207">
            <v>3690</v>
          </cell>
          <cell r="N207">
            <v>3665</v>
          </cell>
          <cell r="O207">
            <v>1580</v>
          </cell>
          <cell r="P207">
            <v>710</v>
          </cell>
          <cell r="Q207">
            <v>5885</v>
          </cell>
          <cell r="R207">
            <v>15660</v>
          </cell>
          <cell r="S207">
            <v>1010</v>
          </cell>
          <cell r="T207">
            <v>3685</v>
          </cell>
          <cell r="U207">
            <v>2795</v>
          </cell>
          <cell r="V207">
            <v>1360</v>
          </cell>
          <cell r="W207">
            <v>685</v>
          </cell>
          <cell r="X207">
            <v>6125</v>
          </cell>
        </row>
        <row r="225">
          <cell r="A225">
            <v>2</v>
          </cell>
          <cell r="C225">
            <v>2004</v>
          </cell>
          <cell r="D225">
            <v>168366</v>
          </cell>
          <cell r="E225">
            <v>6126</v>
          </cell>
          <cell r="F225">
            <v>21634</v>
          </cell>
          <cell r="G225">
            <v>14754</v>
          </cell>
          <cell r="H225">
            <v>14011</v>
          </cell>
          <cell r="I225">
            <v>14286</v>
          </cell>
          <cell r="J225">
            <v>97555</v>
          </cell>
          <cell r="K225">
            <v>85016</v>
          </cell>
          <cell r="L225">
            <v>2770</v>
          </cell>
          <cell r="M225">
            <v>10026</v>
          </cell>
          <cell r="N225">
            <v>6660</v>
          </cell>
          <cell r="O225">
            <v>6568</v>
          </cell>
          <cell r="P225">
            <v>7059</v>
          </cell>
          <cell r="Q225">
            <v>51933</v>
          </cell>
          <cell r="R225">
            <v>83350</v>
          </cell>
          <cell r="S225">
            <v>3356</v>
          </cell>
          <cell r="T225">
            <v>11608</v>
          </cell>
          <cell r="U225">
            <v>8094</v>
          </cell>
          <cell r="V225">
            <v>7443</v>
          </cell>
          <cell r="W225">
            <v>7227</v>
          </cell>
          <cell r="X225">
            <v>45622</v>
          </cell>
        </row>
        <row r="226">
          <cell r="A226">
            <v>2</v>
          </cell>
          <cell r="C226">
            <v>2005</v>
          </cell>
          <cell r="D226">
            <v>167595</v>
          </cell>
          <cell r="E226">
            <v>5664</v>
          </cell>
          <cell r="F226">
            <v>19243</v>
          </cell>
          <cell r="G226">
            <v>14248</v>
          </cell>
          <cell r="H226">
            <v>14334</v>
          </cell>
          <cell r="I226">
            <v>13797</v>
          </cell>
          <cell r="J226">
            <v>100309</v>
          </cell>
          <cell r="K226">
            <v>84334</v>
          </cell>
          <cell r="L226">
            <v>2694</v>
          </cell>
          <cell r="M226">
            <v>8831</v>
          </cell>
          <cell r="N226">
            <v>6495</v>
          </cell>
          <cell r="O226">
            <v>6502</v>
          </cell>
          <cell r="P226">
            <v>6730</v>
          </cell>
          <cell r="Q226">
            <v>53082</v>
          </cell>
          <cell r="R226">
            <v>83261</v>
          </cell>
          <cell r="S226">
            <v>2970</v>
          </cell>
          <cell r="T226">
            <v>10412</v>
          </cell>
          <cell r="U226">
            <v>7753</v>
          </cell>
          <cell r="V226">
            <v>7832</v>
          </cell>
          <cell r="W226">
            <v>7067</v>
          </cell>
          <cell r="X226">
            <v>47227</v>
          </cell>
        </row>
        <row r="227">
          <cell r="A227">
            <v>2</v>
          </cell>
          <cell r="C227">
            <v>2006</v>
          </cell>
          <cell r="D227">
            <v>165870</v>
          </cell>
          <cell r="E227">
            <v>5648</v>
          </cell>
          <cell r="F227">
            <v>17090</v>
          </cell>
          <cell r="G227">
            <v>14080</v>
          </cell>
          <cell r="H227">
            <v>13725</v>
          </cell>
          <cell r="I227">
            <v>12495</v>
          </cell>
          <cell r="J227">
            <v>102832</v>
          </cell>
          <cell r="K227">
            <v>83280</v>
          </cell>
          <cell r="L227">
            <v>2739</v>
          </cell>
          <cell r="M227">
            <v>7897</v>
          </cell>
          <cell r="N227">
            <v>6448</v>
          </cell>
          <cell r="O227">
            <v>6200</v>
          </cell>
          <cell r="P227">
            <v>5882</v>
          </cell>
          <cell r="Q227">
            <v>54114</v>
          </cell>
          <cell r="R227">
            <v>82590</v>
          </cell>
          <cell r="S227">
            <v>2909</v>
          </cell>
          <cell r="T227">
            <v>9193</v>
          </cell>
          <cell r="U227">
            <v>7632</v>
          </cell>
          <cell r="V227">
            <v>7525</v>
          </cell>
          <cell r="W227">
            <v>6613</v>
          </cell>
          <cell r="X227">
            <v>48718</v>
          </cell>
        </row>
        <row r="228">
          <cell r="A228">
            <v>2</v>
          </cell>
          <cell r="C228">
            <v>2007</v>
          </cell>
          <cell r="D228">
            <v>164632</v>
          </cell>
          <cell r="E228">
            <v>5623</v>
          </cell>
          <cell r="F228">
            <v>15780</v>
          </cell>
          <cell r="G228">
            <v>12028</v>
          </cell>
          <cell r="H228">
            <v>13246</v>
          </cell>
          <cell r="I228">
            <v>12891</v>
          </cell>
          <cell r="J228">
            <v>105064</v>
          </cell>
          <cell r="K228">
            <v>82215</v>
          </cell>
          <cell r="L228">
            <v>2720</v>
          </cell>
          <cell r="M228">
            <v>7289</v>
          </cell>
          <cell r="N228">
            <v>5407</v>
          </cell>
          <cell r="O228">
            <v>6012</v>
          </cell>
          <cell r="P228">
            <v>5920</v>
          </cell>
          <cell r="Q228">
            <v>54867</v>
          </cell>
          <cell r="R228">
            <v>82417</v>
          </cell>
          <cell r="S228">
            <v>2903</v>
          </cell>
          <cell r="T228">
            <v>8491</v>
          </cell>
          <cell r="U228">
            <v>6621</v>
          </cell>
          <cell r="V228">
            <v>7234</v>
          </cell>
          <cell r="W228">
            <v>6971</v>
          </cell>
          <cell r="X228">
            <v>50197</v>
          </cell>
        </row>
        <row r="229">
          <cell r="A229">
            <v>2</v>
          </cell>
          <cell r="C229">
            <v>2008</v>
          </cell>
          <cell r="D229">
            <v>161409</v>
          </cell>
          <cell r="E229">
            <v>5284</v>
          </cell>
          <cell r="F229">
            <v>14862</v>
          </cell>
          <cell r="G229">
            <v>10180</v>
          </cell>
          <cell r="H229">
            <v>12662</v>
          </cell>
          <cell r="I229">
            <v>12306</v>
          </cell>
          <cell r="J229">
            <v>106115</v>
          </cell>
          <cell r="K229">
            <v>80440</v>
          </cell>
          <cell r="L229">
            <v>2621</v>
          </cell>
          <cell r="M229">
            <v>6960</v>
          </cell>
          <cell r="N229">
            <v>4507</v>
          </cell>
          <cell r="O229">
            <v>5758</v>
          </cell>
          <cell r="P229">
            <v>5571</v>
          </cell>
          <cell r="Q229">
            <v>55023</v>
          </cell>
          <cell r="R229">
            <v>80969</v>
          </cell>
          <cell r="S229">
            <v>2663</v>
          </cell>
          <cell r="T229">
            <v>7902</v>
          </cell>
          <cell r="U229">
            <v>5673</v>
          </cell>
          <cell r="V229">
            <v>6904</v>
          </cell>
          <cell r="W229">
            <v>6735</v>
          </cell>
          <cell r="X229">
            <v>51092</v>
          </cell>
        </row>
        <row r="230">
          <cell r="A230">
            <v>2</v>
          </cell>
          <cell r="C230">
            <v>2009</v>
          </cell>
          <cell r="D230">
            <v>160303</v>
          </cell>
          <cell r="E230">
            <v>5632</v>
          </cell>
          <cell r="F230">
            <v>13840</v>
          </cell>
          <cell r="G230">
            <v>9222</v>
          </cell>
          <cell r="H230">
            <v>10798</v>
          </cell>
          <cell r="I230">
            <v>11792</v>
          </cell>
          <cell r="J230">
            <v>109019</v>
          </cell>
          <cell r="K230">
            <v>79827</v>
          </cell>
          <cell r="L230">
            <v>2842</v>
          </cell>
          <cell r="M230">
            <v>6644</v>
          </cell>
          <cell r="N230">
            <v>4133</v>
          </cell>
          <cell r="O230">
            <v>4809</v>
          </cell>
          <cell r="P230">
            <v>5296</v>
          </cell>
          <cell r="Q230">
            <v>56103</v>
          </cell>
          <cell r="R230">
            <v>80476</v>
          </cell>
          <cell r="S230">
            <v>2790</v>
          </cell>
          <cell r="T230">
            <v>7196</v>
          </cell>
          <cell r="U230">
            <v>5089</v>
          </cell>
          <cell r="V230">
            <v>5989</v>
          </cell>
          <cell r="W230">
            <v>6496</v>
          </cell>
          <cell r="X230">
            <v>52916</v>
          </cell>
        </row>
        <row r="231">
          <cell r="A231">
            <v>2</v>
          </cell>
          <cell r="C231">
            <v>2010</v>
          </cell>
          <cell r="D231">
            <v>160800</v>
          </cell>
          <cell r="E231">
            <v>6700</v>
          </cell>
          <cell r="F231">
            <v>13938</v>
          </cell>
          <cell r="G231">
            <v>8366</v>
          </cell>
          <cell r="H231">
            <v>9329</v>
          </cell>
          <cell r="I231">
            <v>11575</v>
          </cell>
          <cell r="J231">
            <v>110892</v>
          </cell>
          <cell r="K231">
            <v>80177</v>
          </cell>
          <cell r="L231">
            <v>3491</v>
          </cell>
          <cell r="M231">
            <v>6869</v>
          </cell>
          <cell r="N231">
            <v>3778</v>
          </cell>
          <cell r="O231">
            <v>4082</v>
          </cell>
          <cell r="P231">
            <v>5209</v>
          </cell>
          <cell r="Q231">
            <v>56748</v>
          </cell>
          <cell r="R231">
            <v>80623</v>
          </cell>
          <cell r="S231">
            <v>3209</v>
          </cell>
          <cell r="T231">
            <v>7069</v>
          </cell>
          <cell r="U231">
            <v>4588</v>
          </cell>
          <cell r="V231">
            <v>5247</v>
          </cell>
          <cell r="W231">
            <v>6366</v>
          </cell>
          <cell r="X231">
            <v>54144</v>
          </cell>
        </row>
        <row r="232">
          <cell r="A232">
            <v>2</v>
          </cell>
          <cell r="C232">
            <v>2011</v>
          </cell>
          <cell r="D232">
            <v>164319</v>
          </cell>
          <cell r="E232">
            <v>8842</v>
          </cell>
          <cell r="F232">
            <v>15582</v>
          </cell>
          <cell r="G232">
            <v>7973</v>
          </cell>
          <cell r="H232">
            <v>8509</v>
          </cell>
          <cell r="I232">
            <v>10079</v>
          </cell>
          <cell r="J232">
            <v>113334</v>
          </cell>
          <cell r="K232">
            <v>82235</v>
          </cell>
          <cell r="L232">
            <v>4812</v>
          </cell>
          <cell r="M232">
            <v>7938</v>
          </cell>
          <cell r="N232">
            <v>3652</v>
          </cell>
          <cell r="O232">
            <v>3777</v>
          </cell>
          <cell r="P232">
            <v>4446</v>
          </cell>
          <cell r="Q232">
            <v>57610</v>
          </cell>
          <cell r="R232">
            <v>82084</v>
          </cell>
          <cell r="S232">
            <v>4030</v>
          </cell>
          <cell r="T232">
            <v>7644</v>
          </cell>
          <cell r="U232">
            <v>4321</v>
          </cell>
          <cell r="V232">
            <v>4732</v>
          </cell>
          <cell r="W232">
            <v>5633</v>
          </cell>
          <cell r="X232">
            <v>55724</v>
          </cell>
        </row>
        <row r="233">
          <cell r="A233">
            <v>2</v>
          </cell>
          <cell r="C233">
            <v>2012</v>
          </cell>
          <cell r="D233">
            <v>170246</v>
          </cell>
          <cell r="E233">
            <v>10098</v>
          </cell>
          <cell r="F233">
            <v>19903</v>
          </cell>
          <cell r="G233">
            <v>8145</v>
          </cell>
          <cell r="H233">
            <v>7905</v>
          </cell>
          <cell r="I233">
            <v>8658</v>
          </cell>
          <cell r="J233">
            <v>115537</v>
          </cell>
          <cell r="K233">
            <v>85776</v>
          </cell>
          <cell r="L233">
            <v>5489</v>
          </cell>
          <cell r="M233">
            <v>10555</v>
          </cell>
          <cell r="N233">
            <v>3962</v>
          </cell>
          <cell r="O233">
            <v>3567</v>
          </cell>
          <cell r="P233">
            <v>3778</v>
          </cell>
          <cell r="Q233">
            <v>58425</v>
          </cell>
          <cell r="R233">
            <v>84470</v>
          </cell>
          <cell r="S233">
            <v>4609</v>
          </cell>
          <cell r="T233">
            <v>9348</v>
          </cell>
          <cell r="U233">
            <v>4183</v>
          </cell>
          <cell r="V233">
            <v>4338</v>
          </cell>
          <cell r="W233">
            <v>4880</v>
          </cell>
          <cell r="X233">
            <v>57112</v>
          </cell>
        </row>
        <row r="234">
          <cell r="A234">
            <v>2</v>
          </cell>
          <cell r="C234">
            <v>2013</v>
          </cell>
          <cell r="D234">
            <v>181572</v>
          </cell>
          <cell r="E234">
            <v>14109</v>
          </cell>
          <cell r="F234">
            <v>25721</v>
          </cell>
          <cell r="G234">
            <v>8917</v>
          </cell>
          <cell r="H234">
            <v>7582</v>
          </cell>
          <cell r="I234">
            <v>7978</v>
          </cell>
          <cell r="J234">
            <v>117265</v>
          </cell>
          <cell r="K234">
            <v>92495</v>
          </cell>
          <cell r="L234">
            <v>7982</v>
          </cell>
          <cell r="M234">
            <v>13935</v>
          </cell>
          <cell r="N234">
            <v>4543</v>
          </cell>
          <cell r="O234">
            <v>3460</v>
          </cell>
          <cell r="P234">
            <v>3546</v>
          </cell>
          <cell r="Q234">
            <v>59029</v>
          </cell>
          <cell r="R234">
            <v>89077</v>
          </cell>
          <cell r="S234">
            <v>6127</v>
          </cell>
          <cell r="T234">
            <v>11786</v>
          </cell>
          <cell r="U234">
            <v>4374</v>
          </cell>
          <cell r="V234">
            <v>4122</v>
          </cell>
          <cell r="W234">
            <v>4432</v>
          </cell>
          <cell r="X234">
            <v>58236</v>
          </cell>
        </row>
        <row r="235">
          <cell r="A235">
            <v>2</v>
          </cell>
          <cell r="C235">
            <v>2014</v>
          </cell>
          <cell r="D235">
            <v>195197</v>
          </cell>
          <cell r="E235">
            <v>17504</v>
          </cell>
          <cell r="F235">
            <v>33402</v>
          </cell>
          <cell r="G235">
            <v>10447</v>
          </cell>
          <cell r="H235">
            <v>7797</v>
          </cell>
          <cell r="I235">
            <v>7474</v>
          </cell>
          <cell r="J235">
            <v>118573</v>
          </cell>
          <cell r="K235">
            <v>100388</v>
          </cell>
          <cell r="L235">
            <v>10088</v>
          </cell>
          <cell r="M235">
            <v>18396</v>
          </cell>
          <cell r="N235">
            <v>5351</v>
          </cell>
          <cell r="O235">
            <v>3819</v>
          </cell>
          <cell r="P235">
            <v>3361</v>
          </cell>
          <cell r="Q235">
            <v>59373</v>
          </cell>
          <cell r="R235">
            <v>94809</v>
          </cell>
          <cell r="S235">
            <v>7416</v>
          </cell>
          <cell r="T235">
            <v>15006</v>
          </cell>
          <cell r="U235">
            <v>5096</v>
          </cell>
          <cell r="V235">
            <v>3978</v>
          </cell>
          <cell r="W235">
            <v>4113</v>
          </cell>
          <cell r="X235">
            <v>59200</v>
          </cell>
        </row>
        <row r="236">
          <cell r="A236">
            <v>2</v>
          </cell>
          <cell r="C236">
            <v>2015</v>
          </cell>
          <cell r="D236">
            <v>223573</v>
          </cell>
          <cell r="E236">
            <v>29697</v>
          </cell>
          <cell r="F236">
            <v>44281</v>
          </cell>
          <cell r="G236">
            <v>14271</v>
          </cell>
          <cell r="H236">
            <v>8657</v>
          </cell>
          <cell r="I236">
            <v>7197</v>
          </cell>
          <cell r="J236">
            <v>119470</v>
          </cell>
          <cell r="K236">
            <v>118534</v>
          </cell>
          <cell r="L236">
            <v>18562</v>
          </cell>
          <cell r="M236">
            <v>24961</v>
          </cell>
          <cell r="N236">
            <v>7611</v>
          </cell>
          <cell r="O236">
            <v>4387</v>
          </cell>
          <cell r="P236">
            <v>3339</v>
          </cell>
          <cell r="Q236">
            <v>59674</v>
          </cell>
          <cell r="R236">
            <v>105039</v>
          </cell>
          <cell r="S236">
            <v>11135</v>
          </cell>
          <cell r="T236">
            <v>19320</v>
          </cell>
          <cell r="U236">
            <v>6660</v>
          </cell>
          <cell r="V236">
            <v>4270</v>
          </cell>
          <cell r="W236">
            <v>3858</v>
          </cell>
          <cell r="X236">
            <v>59796</v>
          </cell>
        </row>
        <row r="237">
          <cell r="A237">
            <v>2</v>
          </cell>
          <cell r="C237">
            <v>2016</v>
          </cell>
          <cell r="D237">
            <v>247535</v>
          </cell>
          <cell r="E237">
            <v>22350</v>
          </cell>
          <cell r="F237">
            <v>69610</v>
          </cell>
          <cell r="G237">
            <v>18515</v>
          </cell>
          <cell r="H237">
            <v>10160</v>
          </cell>
          <cell r="I237">
            <v>7425</v>
          </cell>
          <cell r="J237">
            <v>119475</v>
          </cell>
          <cell r="K237">
            <v>132330</v>
          </cell>
          <cell r="L237">
            <v>12410</v>
          </cell>
          <cell r="M237">
            <v>41615</v>
          </cell>
          <cell r="N237">
            <v>10045</v>
          </cell>
          <cell r="O237">
            <v>5195</v>
          </cell>
          <cell r="P237">
            <v>3640</v>
          </cell>
          <cell r="Q237">
            <v>59425</v>
          </cell>
          <cell r="R237">
            <v>115210</v>
          </cell>
          <cell r="S237">
            <v>9945</v>
          </cell>
          <cell r="T237">
            <v>27995</v>
          </cell>
          <cell r="U237">
            <v>8470</v>
          </cell>
          <cell r="V237">
            <v>4965</v>
          </cell>
          <cell r="W237">
            <v>3790</v>
          </cell>
          <cell r="X237">
            <v>60050</v>
          </cell>
        </row>
        <row r="238">
          <cell r="A238">
            <v>2</v>
          </cell>
          <cell r="C238">
            <v>2017</v>
          </cell>
          <cell r="D238">
            <v>257705</v>
          </cell>
          <cell r="E238">
            <v>18145</v>
          </cell>
          <cell r="F238">
            <v>75725</v>
          </cell>
          <cell r="G238">
            <v>22905</v>
          </cell>
          <cell r="H238">
            <v>13390</v>
          </cell>
          <cell r="I238">
            <v>8075</v>
          </cell>
          <cell r="J238">
            <v>119465</v>
          </cell>
          <cell r="K238">
            <v>137570</v>
          </cell>
          <cell r="L238">
            <v>9990</v>
          </cell>
          <cell r="M238">
            <v>44435</v>
          </cell>
          <cell r="N238">
            <v>12645</v>
          </cell>
          <cell r="O238">
            <v>7090</v>
          </cell>
          <cell r="P238">
            <v>4045</v>
          </cell>
          <cell r="Q238">
            <v>59370</v>
          </cell>
          <cell r="R238">
            <v>120130</v>
          </cell>
          <cell r="S238">
            <v>8155</v>
          </cell>
          <cell r="T238">
            <v>31290</v>
          </cell>
          <cell r="U238">
            <v>10260</v>
          </cell>
          <cell r="V238">
            <v>6300</v>
          </cell>
          <cell r="W238">
            <v>4030</v>
          </cell>
          <cell r="X238">
            <v>60095</v>
          </cell>
        </row>
        <row r="239">
          <cell r="A239">
            <v>2</v>
          </cell>
          <cell r="C239">
            <v>2018</v>
          </cell>
          <cell r="D239">
            <v>268505</v>
          </cell>
          <cell r="E239">
            <v>16725</v>
          </cell>
          <cell r="F239">
            <v>76335</v>
          </cell>
          <cell r="G239">
            <v>29170</v>
          </cell>
          <cell r="H239">
            <v>16940</v>
          </cell>
          <cell r="I239">
            <v>9265</v>
          </cell>
          <cell r="J239">
            <v>120065</v>
          </cell>
          <cell r="K239">
            <v>143420</v>
          </cell>
          <cell r="L239">
            <v>9225</v>
          </cell>
          <cell r="M239">
            <v>44190</v>
          </cell>
          <cell r="N239">
            <v>16460</v>
          </cell>
          <cell r="O239">
            <v>9145</v>
          </cell>
          <cell r="P239">
            <v>4700</v>
          </cell>
          <cell r="Q239">
            <v>59695</v>
          </cell>
          <cell r="R239">
            <v>125085</v>
          </cell>
          <cell r="S239">
            <v>7500</v>
          </cell>
          <cell r="T239">
            <v>32145</v>
          </cell>
          <cell r="U239">
            <v>12710</v>
          </cell>
          <cell r="V239">
            <v>7790</v>
          </cell>
          <cell r="W239">
            <v>4565</v>
          </cell>
          <cell r="X239">
            <v>60370</v>
          </cell>
        </row>
        <row r="240">
          <cell r="A240">
            <v>2</v>
          </cell>
          <cell r="C240">
            <v>2019</v>
          </cell>
          <cell r="D240">
            <v>274635</v>
          </cell>
          <cell r="E240">
            <v>14010</v>
          </cell>
          <cell r="F240">
            <v>55965</v>
          </cell>
          <cell r="G240">
            <v>51480</v>
          </cell>
          <cell r="H240">
            <v>20980</v>
          </cell>
          <cell r="I240">
            <v>12205</v>
          </cell>
          <cell r="J240">
            <v>119995</v>
          </cell>
          <cell r="K240">
            <v>146045</v>
          </cell>
          <cell r="L240">
            <v>7690</v>
          </cell>
          <cell r="M240">
            <v>30010</v>
          </cell>
          <cell r="N240">
            <v>30975</v>
          </cell>
          <cell r="O240">
            <v>11460</v>
          </cell>
          <cell r="P240">
            <v>6425</v>
          </cell>
          <cell r="Q240">
            <v>59490</v>
          </cell>
          <cell r="R240">
            <v>128590</v>
          </cell>
          <cell r="S240">
            <v>6320</v>
          </cell>
          <cell r="T240">
            <v>25955</v>
          </cell>
          <cell r="U240">
            <v>20505</v>
          </cell>
          <cell r="V240">
            <v>9520</v>
          </cell>
          <cell r="W240">
            <v>5780</v>
          </cell>
          <cell r="X240">
            <v>60510</v>
          </cell>
        </row>
        <row r="241">
          <cell r="A241">
            <v>2</v>
          </cell>
          <cell r="C241">
            <v>2020</v>
          </cell>
          <cell r="D241">
            <v>277860</v>
          </cell>
          <cell r="E241">
            <v>10050</v>
          </cell>
          <cell r="F241">
            <v>49740</v>
          </cell>
          <cell r="G241">
            <v>55350</v>
          </cell>
          <cell r="H241">
            <v>26910</v>
          </cell>
          <cell r="I241">
            <v>15500</v>
          </cell>
          <cell r="J241">
            <v>120305</v>
          </cell>
          <cell r="K241">
            <v>147260</v>
          </cell>
          <cell r="L241">
            <v>5530</v>
          </cell>
          <cell r="M241">
            <v>26300</v>
          </cell>
          <cell r="N241">
            <v>32520</v>
          </cell>
          <cell r="O241">
            <v>15095</v>
          </cell>
          <cell r="P241">
            <v>8285</v>
          </cell>
          <cell r="Q241">
            <v>59530</v>
          </cell>
          <cell r="R241">
            <v>130600</v>
          </cell>
          <cell r="S241">
            <v>4520</v>
          </cell>
          <cell r="T241">
            <v>23440</v>
          </cell>
          <cell r="U241">
            <v>22830</v>
          </cell>
          <cell r="V241">
            <v>11815</v>
          </cell>
          <cell r="W241">
            <v>7220</v>
          </cell>
          <cell r="X241">
            <v>60775</v>
          </cell>
        </row>
        <row r="242">
          <cell r="A242">
            <v>241</v>
          </cell>
          <cell r="C242">
            <v>2004</v>
          </cell>
          <cell r="D242">
            <v>114821</v>
          </cell>
          <cell r="E242">
            <v>4044</v>
          </cell>
          <cell r="F242">
            <v>15166</v>
          </cell>
          <cell r="G242">
            <v>10397</v>
          </cell>
          <cell r="H242">
            <v>9837</v>
          </cell>
          <cell r="I242">
            <v>9778</v>
          </cell>
          <cell r="J242">
            <v>65599</v>
          </cell>
          <cell r="K242">
            <v>57892</v>
          </cell>
          <cell r="L242">
            <v>1848</v>
          </cell>
          <cell r="M242">
            <v>7079</v>
          </cell>
          <cell r="N242">
            <v>4659</v>
          </cell>
          <cell r="O242">
            <v>4596</v>
          </cell>
          <cell r="P242">
            <v>4818</v>
          </cell>
          <cell r="Q242">
            <v>34892</v>
          </cell>
          <cell r="R242">
            <v>56929</v>
          </cell>
          <cell r="S242">
            <v>2196</v>
          </cell>
          <cell r="T242">
            <v>8087</v>
          </cell>
          <cell r="U242">
            <v>5738</v>
          </cell>
          <cell r="V242">
            <v>5241</v>
          </cell>
          <cell r="W242">
            <v>4960</v>
          </cell>
          <cell r="X242">
            <v>30707</v>
          </cell>
        </row>
        <row r="243">
          <cell r="A243">
            <v>241</v>
          </cell>
          <cell r="C243">
            <v>2005</v>
          </cell>
          <cell r="D243">
            <v>115165</v>
          </cell>
          <cell r="E243">
            <v>3826</v>
          </cell>
          <cell r="F243">
            <v>13599</v>
          </cell>
          <cell r="G243">
            <v>10168</v>
          </cell>
          <cell r="H243">
            <v>10038</v>
          </cell>
          <cell r="I243">
            <v>9733</v>
          </cell>
          <cell r="J243">
            <v>67801</v>
          </cell>
          <cell r="K243">
            <v>57878</v>
          </cell>
          <cell r="L243">
            <v>1850</v>
          </cell>
          <cell r="M243">
            <v>6325</v>
          </cell>
          <cell r="N243">
            <v>4624</v>
          </cell>
          <cell r="O243">
            <v>4532</v>
          </cell>
          <cell r="P243">
            <v>4782</v>
          </cell>
          <cell r="Q243">
            <v>35765</v>
          </cell>
          <cell r="R243">
            <v>57287</v>
          </cell>
          <cell r="S243">
            <v>1976</v>
          </cell>
          <cell r="T243">
            <v>7274</v>
          </cell>
          <cell r="U243">
            <v>5544</v>
          </cell>
          <cell r="V243">
            <v>5506</v>
          </cell>
          <cell r="W243">
            <v>4951</v>
          </cell>
          <cell r="X243">
            <v>32036</v>
          </cell>
        </row>
        <row r="244">
          <cell r="A244">
            <v>241</v>
          </cell>
          <cell r="C244">
            <v>2006</v>
          </cell>
          <cell r="D244">
            <v>115063</v>
          </cell>
          <cell r="E244">
            <v>4006</v>
          </cell>
          <cell r="F244">
            <v>12144</v>
          </cell>
          <cell r="G244">
            <v>10152</v>
          </cell>
          <cell r="H244">
            <v>9787</v>
          </cell>
          <cell r="I244">
            <v>8817</v>
          </cell>
          <cell r="J244">
            <v>70157</v>
          </cell>
          <cell r="K244">
            <v>57711</v>
          </cell>
          <cell r="L244">
            <v>1971</v>
          </cell>
          <cell r="M244">
            <v>5664</v>
          </cell>
          <cell r="N244">
            <v>4667</v>
          </cell>
          <cell r="O244">
            <v>4398</v>
          </cell>
          <cell r="P244">
            <v>4153</v>
          </cell>
          <cell r="Q244">
            <v>36858</v>
          </cell>
          <cell r="R244">
            <v>57352</v>
          </cell>
          <cell r="S244">
            <v>2035</v>
          </cell>
          <cell r="T244">
            <v>6480</v>
          </cell>
          <cell r="U244">
            <v>5485</v>
          </cell>
          <cell r="V244">
            <v>5389</v>
          </cell>
          <cell r="W244">
            <v>4664</v>
          </cell>
          <cell r="X244">
            <v>33299</v>
          </cell>
        </row>
        <row r="245">
          <cell r="A245">
            <v>241</v>
          </cell>
          <cell r="C245">
            <v>2007</v>
          </cell>
          <cell r="D245">
            <v>114709</v>
          </cell>
          <cell r="E245">
            <v>3974</v>
          </cell>
          <cell r="F245">
            <v>11368</v>
          </cell>
          <cell r="G245">
            <v>8677</v>
          </cell>
          <cell r="H245">
            <v>9583</v>
          </cell>
          <cell r="I245">
            <v>9068</v>
          </cell>
          <cell r="J245">
            <v>72039</v>
          </cell>
          <cell r="K245">
            <v>57277</v>
          </cell>
          <cell r="L245">
            <v>1923</v>
          </cell>
          <cell r="M245">
            <v>5339</v>
          </cell>
          <cell r="N245">
            <v>3947</v>
          </cell>
          <cell r="O245">
            <v>4342</v>
          </cell>
          <cell r="P245">
            <v>4138</v>
          </cell>
          <cell r="Q245">
            <v>37588</v>
          </cell>
          <cell r="R245">
            <v>57432</v>
          </cell>
          <cell r="S245">
            <v>2051</v>
          </cell>
          <cell r="T245">
            <v>6029</v>
          </cell>
          <cell r="U245">
            <v>4730</v>
          </cell>
          <cell r="V245">
            <v>5241</v>
          </cell>
          <cell r="W245">
            <v>4930</v>
          </cell>
          <cell r="X245">
            <v>34451</v>
          </cell>
        </row>
        <row r="246">
          <cell r="A246">
            <v>241</v>
          </cell>
          <cell r="C246">
            <v>2008</v>
          </cell>
          <cell r="D246">
            <v>112514</v>
          </cell>
          <cell r="E246">
            <v>3723</v>
          </cell>
          <cell r="F246">
            <v>10828</v>
          </cell>
          <cell r="G246">
            <v>7209</v>
          </cell>
          <cell r="H246">
            <v>9151</v>
          </cell>
          <cell r="I246">
            <v>8727</v>
          </cell>
          <cell r="J246">
            <v>72876</v>
          </cell>
          <cell r="K246">
            <v>56091</v>
          </cell>
          <cell r="L246">
            <v>1885</v>
          </cell>
          <cell r="M246">
            <v>5121</v>
          </cell>
          <cell r="N246">
            <v>3230</v>
          </cell>
          <cell r="O246">
            <v>4183</v>
          </cell>
          <cell r="P246">
            <v>3922</v>
          </cell>
          <cell r="Q246">
            <v>37750</v>
          </cell>
          <cell r="R246">
            <v>56423</v>
          </cell>
          <cell r="S246">
            <v>1838</v>
          </cell>
          <cell r="T246">
            <v>5707</v>
          </cell>
          <cell r="U246">
            <v>3979</v>
          </cell>
          <cell r="V246">
            <v>4968</v>
          </cell>
          <cell r="W246">
            <v>4805</v>
          </cell>
          <cell r="X246">
            <v>35126</v>
          </cell>
        </row>
        <row r="247">
          <cell r="A247">
            <v>241</v>
          </cell>
          <cell r="C247">
            <v>2009</v>
          </cell>
          <cell r="D247">
            <v>111911</v>
          </cell>
          <cell r="E247">
            <v>3974</v>
          </cell>
          <cell r="F247">
            <v>10164</v>
          </cell>
          <cell r="G247">
            <v>6533</v>
          </cell>
          <cell r="H247">
            <v>7752</v>
          </cell>
          <cell r="I247">
            <v>8527</v>
          </cell>
          <cell r="J247">
            <v>74961</v>
          </cell>
          <cell r="K247">
            <v>55776</v>
          </cell>
          <cell r="L247">
            <v>2051</v>
          </cell>
          <cell r="M247">
            <v>4948</v>
          </cell>
          <cell r="N247">
            <v>2943</v>
          </cell>
          <cell r="O247">
            <v>3491</v>
          </cell>
          <cell r="P247">
            <v>3796</v>
          </cell>
          <cell r="Q247">
            <v>38547</v>
          </cell>
          <cell r="R247">
            <v>56135</v>
          </cell>
          <cell r="S247">
            <v>1923</v>
          </cell>
          <cell r="T247">
            <v>5216</v>
          </cell>
          <cell r="U247">
            <v>3590</v>
          </cell>
          <cell r="V247">
            <v>4261</v>
          </cell>
          <cell r="W247">
            <v>4731</v>
          </cell>
          <cell r="X247">
            <v>36414</v>
          </cell>
        </row>
        <row r="248">
          <cell r="A248">
            <v>241</v>
          </cell>
          <cell r="C248">
            <v>2010</v>
          </cell>
          <cell r="D248">
            <v>112021</v>
          </cell>
          <cell r="E248">
            <v>4668</v>
          </cell>
          <cell r="F248">
            <v>9964</v>
          </cell>
          <cell r="G248">
            <v>5897</v>
          </cell>
          <cell r="H248">
            <v>6562</v>
          </cell>
          <cell r="I248">
            <v>8382</v>
          </cell>
          <cell r="J248">
            <v>76548</v>
          </cell>
          <cell r="K248">
            <v>55910</v>
          </cell>
          <cell r="L248">
            <v>2468</v>
          </cell>
          <cell r="M248">
            <v>4947</v>
          </cell>
          <cell r="N248">
            <v>2686</v>
          </cell>
          <cell r="O248">
            <v>2915</v>
          </cell>
          <cell r="P248">
            <v>3789</v>
          </cell>
          <cell r="Q248">
            <v>39105</v>
          </cell>
          <cell r="R248">
            <v>56111</v>
          </cell>
          <cell r="S248">
            <v>2200</v>
          </cell>
          <cell r="T248">
            <v>5017</v>
          </cell>
          <cell r="U248">
            <v>3211</v>
          </cell>
          <cell r="V248">
            <v>3647</v>
          </cell>
          <cell r="W248">
            <v>4593</v>
          </cell>
          <cell r="X248">
            <v>37443</v>
          </cell>
        </row>
        <row r="249">
          <cell r="A249">
            <v>241</v>
          </cell>
          <cell r="C249">
            <v>2011</v>
          </cell>
          <cell r="D249">
            <v>115062</v>
          </cell>
          <cell r="E249">
            <v>6315</v>
          </cell>
          <cell r="F249">
            <v>11326</v>
          </cell>
          <cell r="G249">
            <v>5624</v>
          </cell>
          <cell r="H249">
            <v>5991</v>
          </cell>
          <cell r="I249">
            <v>7208</v>
          </cell>
          <cell r="J249">
            <v>78598</v>
          </cell>
          <cell r="K249">
            <v>57664</v>
          </cell>
          <cell r="L249">
            <v>3508</v>
          </cell>
          <cell r="M249">
            <v>5820</v>
          </cell>
          <cell r="N249">
            <v>2597</v>
          </cell>
          <cell r="O249">
            <v>2664</v>
          </cell>
          <cell r="P249">
            <v>3215</v>
          </cell>
          <cell r="Q249">
            <v>39860</v>
          </cell>
          <cell r="R249">
            <v>57398</v>
          </cell>
          <cell r="S249">
            <v>2807</v>
          </cell>
          <cell r="T249">
            <v>5506</v>
          </cell>
          <cell r="U249">
            <v>3027</v>
          </cell>
          <cell r="V249">
            <v>3327</v>
          </cell>
          <cell r="W249">
            <v>3993</v>
          </cell>
          <cell r="X249">
            <v>38738</v>
          </cell>
        </row>
        <row r="250">
          <cell r="A250">
            <v>241</v>
          </cell>
          <cell r="C250">
            <v>2012</v>
          </cell>
          <cell r="D250">
            <v>119366</v>
          </cell>
          <cell r="E250">
            <v>6959</v>
          </cell>
          <cell r="F250">
            <v>14296</v>
          </cell>
          <cell r="G250">
            <v>5912</v>
          </cell>
          <cell r="H250">
            <v>5591</v>
          </cell>
          <cell r="I250">
            <v>6112</v>
          </cell>
          <cell r="J250">
            <v>80496</v>
          </cell>
          <cell r="K250">
            <v>60256</v>
          </cell>
          <cell r="L250">
            <v>3831</v>
          </cell>
          <cell r="M250">
            <v>7640</v>
          </cell>
          <cell r="N250">
            <v>2906</v>
          </cell>
          <cell r="O250">
            <v>2518</v>
          </cell>
          <cell r="P250">
            <v>2713</v>
          </cell>
          <cell r="Q250">
            <v>40648</v>
          </cell>
          <cell r="R250">
            <v>59110</v>
          </cell>
          <cell r="S250">
            <v>3128</v>
          </cell>
          <cell r="T250">
            <v>6656</v>
          </cell>
          <cell r="U250">
            <v>3006</v>
          </cell>
          <cell r="V250">
            <v>3073</v>
          </cell>
          <cell r="W250">
            <v>3399</v>
          </cell>
          <cell r="X250">
            <v>39848</v>
          </cell>
        </row>
        <row r="251">
          <cell r="A251">
            <v>241</v>
          </cell>
          <cell r="C251">
            <v>2013</v>
          </cell>
          <cell r="D251">
            <v>126962</v>
          </cell>
          <cell r="E251">
            <v>9046</v>
          </cell>
          <cell r="F251">
            <v>18463</v>
          </cell>
          <cell r="G251">
            <v>6579</v>
          </cell>
          <cell r="H251">
            <v>5383</v>
          </cell>
          <cell r="I251">
            <v>5591</v>
          </cell>
          <cell r="J251">
            <v>81900</v>
          </cell>
          <cell r="K251">
            <v>64734</v>
          </cell>
          <cell r="L251">
            <v>5158</v>
          </cell>
          <cell r="M251">
            <v>10037</v>
          </cell>
          <cell r="N251">
            <v>3402</v>
          </cell>
          <cell r="O251">
            <v>2482</v>
          </cell>
          <cell r="P251">
            <v>2495</v>
          </cell>
          <cell r="Q251">
            <v>41160</v>
          </cell>
          <cell r="R251">
            <v>62228</v>
          </cell>
          <cell r="S251">
            <v>3888</v>
          </cell>
          <cell r="T251">
            <v>8426</v>
          </cell>
          <cell r="U251">
            <v>3177</v>
          </cell>
          <cell r="V251">
            <v>2901</v>
          </cell>
          <cell r="W251">
            <v>3096</v>
          </cell>
          <cell r="X251">
            <v>40740</v>
          </cell>
        </row>
        <row r="252">
          <cell r="A252">
            <v>241</v>
          </cell>
          <cell r="C252">
            <v>2014</v>
          </cell>
          <cell r="D252">
            <v>136533</v>
          </cell>
          <cell r="E252">
            <v>11259</v>
          </cell>
          <cell r="F252">
            <v>23705</v>
          </cell>
          <cell r="G252">
            <v>7616</v>
          </cell>
          <cell r="H252">
            <v>5682</v>
          </cell>
          <cell r="I252">
            <v>5284</v>
          </cell>
          <cell r="J252">
            <v>82987</v>
          </cell>
          <cell r="K252">
            <v>70318</v>
          </cell>
          <cell r="L252">
            <v>6593</v>
          </cell>
          <cell r="M252">
            <v>13109</v>
          </cell>
          <cell r="N252">
            <v>3936</v>
          </cell>
          <cell r="O252">
            <v>2812</v>
          </cell>
          <cell r="P252">
            <v>2360</v>
          </cell>
          <cell r="Q252">
            <v>41508</v>
          </cell>
          <cell r="R252">
            <v>66215</v>
          </cell>
          <cell r="S252">
            <v>4666</v>
          </cell>
          <cell r="T252">
            <v>10596</v>
          </cell>
          <cell r="U252">
            <v>3680</v>
          </cell>
          <cell r="V252">
            <v>2870</v>
          </cell>
          <cell r="W252">
            <v>2924</v>
          </cell>
          <cell r="X252">
            <v>41479</v>
          </cell>
        </row>
        <row r="253">
          <cell r="A253">
            <v>241</v>
          </cell>
          <cell r="C253">
            <v>2015</v>
          </cell>
          <cell r="D253">
            <v>154696</v>
          </cell>
          <cell r="E253">
            <v>18118</v>
          </cell>
          <cell r="F253">
            <v>31201</v>
          </cell>
          <cell r="G253">
            <v>10325</v>
          </cell>
          <cell r="H253">
            <v>6369</v>
          </cell>
          <cell r="I253">
            <v>5090</v>
          </cell>
          <cell r="J253">
            <v>83593</v>
          </cell>
          <cell r="K253">
            <v>82066</v>
          </cell>
          <cell r="L253">
            <v>11520</v>
          </cell>
          <cell r="M253">
            <v>17662</v>
          </cell>
          <cell r="N253">
            <v>5542</v>
          </cell>
          <cell r="O253">
            <v>3277</v>
          </cell>
          <cell r="P253">
            <v>2361</v>
          </cell>
          <cell r="Q253">
            <v>41704</v>
          </cell>
          <cell r="R253">
            <v>72630</v>
          </cell>
          <cell r="S253">
            <v>6598</v>
          </cell>
          <cell r="T253">
            <v>13539</v>
          </cell>
          <cell r="U253">
            <v>4783</v>
          </cell>
          <cell r="V253">
            <v>3092</v>
          </cell>
          <cell r="W253">
            <v>2729</v>
          </cell>
          <cell r="X253">
            <v>41889</v>
          </cell>
        </row>
        <row r="254">
          <cell r="A254">
            <v>241</v>
          </cell>
          <cell r="C254">
            <v>2016</v>
          </cell>
          <cell r="D254">
            <v>168735</v>
          </cell>
          <cell r="E254">
            <v>13890</v>
          </cell>
          <cell r="F254">
            <v>45160</v>
          </cell>
          <cell r="G254">
            <v>13435</v>
          </cell>
          <cell r="H254">
            <v>7355</v>
          </cell>
          <cell r="I254">
            <v>5390</v>
          </cell>
          <cell r="J254">
            <v>83500</v>
          </cell>
          <cell r="K254">
            <v>89890</v>
          </cell>
          <cell r="L254">
            <v>7620</v>
          </cell>
          <cell r="M254">
            <v>27065</v>
          </cell>
          <cell r="N254">
            <v>7300</v>
          </cell>
          <cell r="O254">
            <v>3785</v>
          </cell>
          <cell r="P254">
            <v>2650</v>
          </cell>
          <cell r="Q254">
            <v>41470</v>
          </cell>
          <cell r="R254">
            <v>78840</v>
          </cell>
          <cell r="S254">
            <v>6270</v>
          </cell>
          <cell r="T254">
            <v>18095</v>
          </cell>
          <cell r="U254">
            <v>6135</v>
          </cell>
          <cell r="V254">
            <v>3570</v>
          </cell>
          <cell r="W254">
            <v>2740</v>
          </cell>
          <cell r="X254">
            <v>42035</v>
          </cell>
        </row>
        <row r="255">
          <cell r="A255">
            <v>241</v>
          </cell>
          <cell r="C255">
            <v>2017</v>
          </cell>
          <cell r="D255">
            <v>175170</v>
          </cell>
          <cell r="E255">
            <v>11540</v>
          </cell>
          <cell r="F255">
            <v>48200</v>
          </cell>
          <cell r="G255">
            <v>16275</v>
          </cell>
          <cell r="H255">
            <v>9645</v>
          </cell>
          <cell r="I255">
            <v>5835</v>
          </cell>
          <cell r="J255">
            <v>83670</v>
          </cell>
          <cell r="K255">
            <v>93215</v>
          </cell>
          <cell r="L255">
            <v>6310</v>
          </cell>
          <cell r="M255">
            <v>28350</v>
          </cell>
          <cell r="N255">
            <v>8990</v>
          </cell>
          <cell r="O255">
            <v>5125</v>
          </cell>
          <cell r="P255">
            <v>2955</v>
          </cell>
          <cell r="Q255">
            <v>41480</v>
          </cell>
          <cell r="R255">
            <v>81950</v>
          </cell>
          <cell r="S255">
            <v>5225</v>
          </cell>
          <cell r="T255">
            <v>19850</v>
          </cell>
          <cell r="U255">
            <v>7285</v>
          </cell>
          <cell r="V255">
            <v>4520</v>
          </cell>
          <cell r="W255">
            <v>2880</v>
          </cell>
          <cell r="X255">
            <v>42190</v>
          </cell>
        </row>
        <row r="256">
          <cell r="A256">
            <v>241</v>
          </cell>
          <cell r="C256">
            <v>2018</v>
          </cell>
          <cell r="D256">
            <v>181570</v>
          </cell>
          <cell r="E256">
            <v>10470</v>
          </cell>
          <cell r="F256">
            <v>47870</v>
          </cell>
          <cell r="G256">
            <v>20285</v>
          </cell>
          <cell r="H256">
            <v>12090</v>
          </cell>
          <cell r="I256">
            <v>6635</v>
          </cell>
          <cell r="J256">
            <v>84220</v>
          </cell>
          <cell r="K256">
            <v>96690</v>
          </cell>
          <cell r="L256">
            <v>5790</v>
          </cell>
          <cell r="M256">
            <v>27755</v>
          </cell>
          <cell r="N256">
            <v>11475</v>
          </cell>
          <cell r="O256">
            <v>6540</v>
          </cell>
          <cell r="P256">
            <v>3380</v>
          </cell>
          <cell r="Q256">
            <v>41750</v>
          </cell>
          <cell r="R256">
            <v>84880</v>
          </cell>
          <cell r="S256">
            <v>4680</v>
          </cell>
          <cell r="T256">
            <v>20115</v>
          </cell>
          <cell r="U256">
            <v>8810</v>
          </cell>
          <cell r="V256">
            <v>5550</v>
          </cell>
          <cell r="W256">
            <v>3255</v>
          </cell>
          <cell r="X256">
            <v>42465</v>
          </cell>
        </row>
        <row r="257">
          <cell r="A257">
            <v>241</v>
          </cell>
          <cell r="C257">
            <v>2019</v>
          </cell>
          <cell r="D257">
            <v>185310</v>
          </cell>
          <cell r="E257">
            <v>8385</v>
          </cell>
          <cell r="F257">
            <v>35965</v>
          </cell>
          <cell r="G257">
            <v>33120</v>
          </cell>
          <cell r="H257">
            <v>14800</v>
          </cell>
          <cell r="I257">
            <v>8620</v>
          </cell>
          <cell r="J257">
            <v>84420</v>
          </cell>
          <cell r="K257">
            <v>98355</v>
          </cell>
          <cell r="L257">
            <v>4575</v>
          </cell>
          <cell r="M257">
            <v>19250</v>
          </cell>
          <cell r="N257">
            <v>20050</v>
          </cell>
          <cell r="O257">
            <v>8130</v>
          </cell>
          <cell r="P257">
            <v>4540</v>
          </cell>
          <cell r="Q257">
            <v>41805</v>
          </cell>
          <cell r="R257">
            <v>86955</v>
          </cell>
          <cell r="S257">
            <v>3810</v>
          </cell>
          <cell r="T257">
            <v>16715</v>
          </cell>
          <cell r="U257">
            <v>13070</v>
          </cell>
          <cell r="V257">
            <v>6670</v>
          </cell>
          <cell r="W257">
            <v>4080</v>
          </cell>
          <cell r="X257">
            <v>42615</v>
          </cell>
        </row>
        <row r="258">
          <cell r="A258">
            <v>241</v>
          </cell>
          <cell r="C258">
            <v>2020</v>
          </cell>
          <cell r="D258">
            <v>185675</v>
          </cell>
          <cell r="E258">
            <v>5340</v>
          </cell>
          <cell r="F258">
            <v>32050</v>
          </cell>
          <cell r="G258">
            <v>34440</v>
          </cell>
          <cell r="H258">
            <v>18570</v>
          </cell>
          <cell r="I258">
            <v>10985</v>
          </cell>
          <cell r="J258">
            <v>84290</v>
          </cell>
          <cell r="K258">
            <v>98075</v>
          </cell>
          <cell r="L258">
            <v>2915</v>
          </cell>
          <cell r="M258">
            <v>16815</v>
          </cell>
          <cell r="N258">
            <v>20390</v>
          </cell>
          <cell r="O258">
            <v>10475</v>
          </cell>
          <cell r="P258">
            <v>5865</v>
          </cell>
          <cell r="Q258">
            <v>41610</v>
          </cell>
          <cell r="R258">
            <v>87600</v>
          </cell>
          <cell r="S258">
            <v>2420</v>
          </cell>
          <cell r="T258">
            <v>15235</v>
          </cell>
          <cell r="U258">
            <v>14050</v>
          </cell>
          <cell r="V258">
            <v>8090</v>
          </cell>
          <cell r="W258">
            <v>5120</v>
          </cell>
          <cell r="X258">
            <v>42680</v>
          </cell>
        </row>
        <row r="259">
          <cell r="A259">
            <v>241001</v>
          </cell>
          <cell r="C259">
            <v>2004</v>
          </cell>
          <cell r="D259">
            <v>75152</v>
          </cell>
          <cell r="E259">
            <v>2873</v>
          </cell>
          <cell r="F259">
            <v>10510</v>
          </cell>
          <cell r="G259">
            <v>7072</v>
          </cell>
          <cell r="H259">
            <v>6695</v>
          </cell>
          <cell r="I259">
            <v>6623</v>
          </cell>
          <cell r="J259">
            <v>41379</v>
          </cell>
          <cell r="K259">
            <v>37916</v>
          </cell>
          <cell r="L259">
            <v>1315</v>
          </cell>
          <cell r="M259">
            <v>4977</v>
          </cell>
          <cell r="N259">
            <v>3187</v>
          </cell>
          <cell r="O259">
            <v>3113</v>
          </cell>
          <cell r="P259">
            <v>3322</v>
          </cell>
          <cell r="Q259">
            <v>22002</v>
          </cell>
          <cell r="R259">
            <v>37236</v>
          </cell>
          <cell r="S259">
            <v>1558</v>
          </cell>
          <cell r="T259">
            <v>5533</v>
          </cell>
          <cell r="U259">
            <v>3885</v>
          </cell>
          <cell r="V259">
            <v>3582</v>
          </cell>
          <cell r="W259">
            <v>3301</v>
          </cell>
          <cell r="X259">
            <v>19377</v>
          </cell>
        </row>
        <row r="260">
          <cell r="A260">
            <v>241001</v>
          </cell>
          <cell r="C260">
            <v>2005</v>
          </cell>
          <cell r="D260">
            <v>75016</v>
          </cell>
          <cell r="E260">
            <v>2718</v>
          </cell>
          <cell r="F260">
            <v>9263</v>
          </cell>
          <cell r="G260">
            <v>7030</v>
          </cell>
          <cell r="H260">
            <v>6781</v>
          </cell>
          <cell r="I260">
            <v>6424</v>
          </cell>
          <cell r="J260">
            <v>42800</v>
          </cell>
          <cell r="K260">
            <v>37754</v>
          </cell>
          <cell r="L260">
            <v>1356</v>
          </cell>
          <cell r="M260">
            <v>4359</v>
          </cell>
          <cell r="N260">
            <v>3246</v>
          </cell>
          <cell r="O260">
            <v>3057</v>
          </cell>
          <cell r="P260">
            <v>3148</v>
          </cell>
          <cell r="Q260">
            <v>22588</v>
          </cell>
          <cell r="R260">
            <v>37262</v>
          </cell>
          <cell r="S260">
            <v>1362</v>
          </cell>
          <cell r="T260">
            <v>4904</v>
          </cell>
          <cell r="U260">
            <v>3784</v>
          </cell>
          <cell r="V260">
            <v>3724</v>
          </cell>
          <cell r="W260">
            <v>3276</v>
          </cell>
          <cell r="X260">
            <v>20212</v>
          </cell>
        </row>
        <row r="261">
          <cell r="A261">
            <v>241001</v>
          </cell>
          <cell r="C261">
            <v>2006</v>
          </cell>
          <cell r="D261">
            <v>74898</v>
          </cell>
          <cell r="E261">
            <v>3033</v>
          </cell>
          <cell r="F261">
            <v>8215</v>
          </cell>
          <cell r="G261">
            <v>7162</v>
          </cell>
          <cell r="H261">
            <v>6563</v>
          </cell>
          <cell r="I261">
            <v>5875</v>
          </cell>
          <cell r="J261">
            <v>44050</v>
          </cell>
          <cell r="K261">
            <v>37640</v>
          </cell>
          <cell r="L261">
            <v>1512</v>
          </cell>
          <cell r="M261">
            <v>3928</v>
          </cell>
          <cell r="N261">
            <v>3325</v>
          </cell>
          <cell r="O261">
            <v>2957</v>
          </cell>
          <cell r="P261">
            <v>2743</v>
          </cell>
          <cell r="Q261">
            <v>23175</v>
          </cell>
          <cell r="R261">
            <v>37258</v>
          </cell>
          <cell r="S261">
            <v>1521</v>
          </cell>
          <cell r="T261">
            <v>4287</v>
          </cell>
          <cell r="U261">
            <v>3837</v>
          </cell>
          <cell r="V261">
            <v>3606</v>
          </cell>
          <cell r="W261">
            <v>3132</v>
          </cell>
          <cell r="X261">
            <v>20875</v>
          </cell>
        </row>
        <row r="262">
          <cell r="A262">
            <v>241001</v>
          </cell>
          <cell r="C262">
            <v>2007</v>
          </cell>
          <cell r="D262">
            <v>74977</v>
          </cell>
          <cell r="E262">
            <v>3154</v>
          </cell>
          <cell r="F262">
            <v>8016</v>
          </cell>
          <cell r="G262">
            <v>5929</v>
          </cell>
          <cell r="H262">
            <v>6624</v>
          </cell>
          <cell r="I262">
            <v>6034</v>
          </cell>
          <cell r="J262">
            <v>45220</v>
          </cell>
          <cell r="K262">
            <v>37592</v>
          </cell>
          <cell r="L262">
            <v>1574</v>
          </cell>
          <cell r="M262">
            <v>3839</v>
          </cell>
          <cell r="N262">
            <v>2725</v>
          </cell>
          <cell r="O262">
            <v>3042</v>
          </cell>
          <cell r="P262">
            <v>2751</v>
          </cell>
          <cell r="Q262">
            <v>23661</v>
          </cell>
          <cell r="R262">
            <v>37385</v>
          </cell>
          <cell r="S262">
            <v>1580</v>
          </cell>
          <cell r="T262">
            <v>4177</v>
          </cell>
          <cell r="U262">
            <v>3204</v>
          </cell>
          <cell r="V262">
            <v>3582</v>
          </cell>
          <cell r="W262">
            <v>3283</v>
          </cell>
          <cell r="X262">
            <v>21559</v>
          </cell>
        </row>
        <row r="263">
          <cell r="A263">
            <v>241001</v>
          </cell>
          <cell r="C263">
            <v>2008</v>
          </cell>
          <cell r="D263">
            <v>74111</v>
          </cell>
          <cell r="E263">
            <v>2918</v>
          </cell>
          <cell r="F263">
            <v>7976</v>
          </cell>
          <cell r="G263">
            <v>4644</v>
          </cell>
          <cell r="H263">
            <v>6504</v>
          </cell>
          <cell r="I263">
            <v>5873</v>
          </cell>
          <cell r="J263">
            <v>46196</v>
          </cell>
          <cell r="K263">
            <v>37061</v>
          </cell>
          <cell r="L263">
            <v>1523</v>
          </cell>
          <cell r="M263">
            <v>3868</v>
          </cell>
          <cell r="N263">
            <v>2103</v>
          </cell>
          <cell r="O263">
            <v>3003</v>
          </cell>
          <cell r="P263">
            <v>2646</v>
          </cell>
          <cell r="Q263">
            <v>23918</v>
          </cell>
          <cell r="R263">
            <v>37050</v>
          </cell>
          <cell r="S263">
            <v>1395</v>
          </cell>
          <cell r="T263">
            <v>4108</v>
          </cell>
          <cell r="U263">
            <v>2541</v>
          </cell>
          <cell r="V263">
            <v>3501</v>
          </cell>
          <cell r="W263">
            <v>3227</v>
          </cell>
          <cell r="X263">
            <v>22278</v>
          </cell>
        </row>
        <row r="264">
          <cell r="A264">
            <v>241001</v>
          </cell>
          <cell r="C264">
            <v>2009</v>
          </cell>
          <cell r="D264">
            <v>73483</v>
          </cell>
          <cell r="E264">
            <v>3094</v>
          </cell>
          <cell r="F264">
            <v>7533</v>
          </cell>
          <cell r="G264">
            <v>4338</v>
          </cell>
          <cell r="H264">
            <v>5204</v>
          </cell>
          <cell r="I264">
            <v>5851</v>
          </cell>
          <cell r="J264">
            <v>47463</v>
          </cell>
          <cell r="K264">
            <v>36784</v>
          </cell>
          <cell r="L264">
            <v>1644</v>
          </cell>
          <cell r="M264">
            <v>3766</v>
          </cell>
          <cell r="N264">
            <v>1982</v>
          </cell>
          <cell r="O264">
            <v>2364</v>
          </cell>
          <cell r="P264">
            <v>2634</v>
          </cell>
          <cell r="Q264">
            <v>24394</v>
          </cell>
          <cell r="R264">
            <v>36699</v>
          </cell>
          <cell r="S264">
            <v>1450</v>
          </cell>
          <cell r="T264">
            <v>3767</v>
          </cell>
          <cell r="U264">
            <v>2356</v>
          </cell>
          <cell r="V264">
            <v>2840</v>
          </cell>
          <cell r="W264">
            <v>3217</v>
          </cell>
          <cell r="X264">
            <v>23069</v>
          </cell>
        </row>
        <row r="265">
          <cell r="A265">
            <v>241001</v>
          </cell>
          <cell r="C265">
            <v>2010</v>
          </cell>
          <cell r="D265">
            <v>73448</v>
          </cell>
          <cell r="E265">
            <v>3540</v>
          </cell>
          <cell r="F265">
            <v>7322</v>
          </cell>
          <cell r="G265">
            <v>4058</v>
          </cell>
          <cell r="H265">
            <v>4125</v>
          </cell>
          <cell r="I265">
            <v>5847</v>
          </cell>
          <cell r="J265">
            <v>48556</v>
          </cell>
          <cell r="K265">
            <v>36823</v>
          </cell>
          <cell r="L265">
            <v>1864</v>
          </cell>
          <cell r="M265">
            <v>3737</v>
          </cell>
          <cell r="N265">
            <v>1875</v>
          </cell>
          <cell r="O265">
            <v>1872</v>
          </cell>
          <cell r="P265">
            <v>2657</v>
          </cell>
          <cell r="Q265">
            <v>24818</v>
          </cell>
          <cell r="R265">
            <v>36625</v>
          </cell>
          <cell r="S265">
            <v>1676</v>
          </cell>
          <cell r="T265">
            <v>3585</v>
          </cell>
          <cell r="U265">
            <v>2183</v>
          </cell>
          <cell r="V265">
            <v>2253</v>
          </cell>
          <cell r="W265">
            <v>3190</v>
          </cell>
          <cell r="X265">
            <v>23738</v>
          </cell>
        </row>
        <row r="266">
          <cell r="A266">
            <v>241001</v>
          </cell>
          <cell r="C266">
            <v>2011</v>
          </cell>
          <cell r="D266">
            <v>75793</v>
          </cell>
          <cell r="E266">
            <v>4883</v>
          </cell>
          <cell r="F266">
            <v>8217</v>
          </cell>
          <cell r="G266">
            <v>3980</v>
          </cell>
          <cell r="H266">
            <v>3897</v>
          </cell>
          <cell r="I266">
            <v>4782</v>
          </cell>
          <cell r="J266">
            <v>50034</v>
          </cell>
          <cell r="K266">
            <v>38216</v>
          </cell>
          <cell r="L266">
            <v>2760</v>
          </cell>
          <cell r="M266">
            <v>4306</v>
          </cell>
          <cell r="N266">
            <v>1855</v>
          </cell>
          <cell r="O266">
            <v>1764</v>
          </cell>
          <cell r="P266">
            <v>2151</v>
          </cell>
          <cell r="Q266">
            <v>25380</v>
          </cell>
          <cell r="R266">
            <v>37577</v>
          </cell>
          <cell r="S266">
            <v>2123</v>
          </cell>
          <cell r="T266">
            <v>3911</v>
          </cell>
          <cell r="U266">
            <v>2125</v>
          </cell>
          <cell r="V266">
            <v>2133</v>
          </cell>
          <cell r="W266">
            <v>2631</v>
          </cell>
          <cell r="X266">
            <v>24654</v>
          </cell>
        </row>
        <row r="267">
          <cell r="A267">
            <v>241001</v>
          </cell>
          <cell r="C267">
            <v>2012</v>
          </cell>
          <cell r="D267">
            <v>78442</v>
          </cell>
          <cell r="E267">
            <v>5084</v>
          </cell>
          <cell r="F267">
            <v>10293</v>
          </cell>
          <cell r="G267">
            <v>4222</v>
          </cell>
          <cell r="H267">
            <v>3807</v>
          </cell>
          <cell r="I267">
            <v>3781</v>
          </cell>
          <cell r="J267">
            <v>51255</v>
          </cell>
          <cell r="K267">
            <v>39776</v>
          </cell>
          <cell r="L267">
            <v>2801</v>
          </cell>
          <cell r="M267">
            <v>5553</v>
          </cell>
          <cell r="N267">
            <v>2111</v>
          </cell>
          <cell r="O267">
            <v>1739</v>
          </cell>
          <cell r="P267">
            <v>1707</v>
          </cell>
          <cell r="Q267">
            <v>25865</v>
          </cell>
          <cell r="R267">
            <v>38666</v>
          </cell>
          <cell r="S267">
            <v>2283</v>
          </cell>
          <cell r="T267">
            <v>4740</v>
          </cell>
          <cell r="U267">
            <v>2111</v>
          </cell>
          <cell r="V267">
            <v>2068</v>
          </cell>
          <cell r="W267">
            <v>2074</v>
          </cell>
          <cell r="X267">
            <v>25390</v>
          </cell>
        </row>
        <row r="268">
          <cell r="A268">
            <v>241001</v>
          </cell>
          <cell r="C268">
            <v>2013</v>
          </cell>
          <cell r="D268">
            <v>82727</v>
          </cell>
          <cell r="E268">
            <v>5863</v>
          </cell>
          <cell r="F268">
            <v>13003</v>
          </cell>
          <cell r="G268">
            <v>4718</v>
          </cell>
          <cell r="H268">
            <v>3754</v>
          </cell>
          <cell r="I268">
            <v>3548</v>
          </cell>
          <cell r="J268">
            <v>51841</v>
          </cell>
          <cell r="K268">
            <v>42261</v>
          </cell>
          <cell r="L268">
            <v>3307</v>
          </cell>
          <cell r="M268">
            <v>7073</v>
          </cell>
          <cell r="N268">
            <v>2508</v>
          </cell>
          <cell r="O268">
            <v>1735</v>
          </cell>
          <cell r="P268">
            <v>1605</v>
          </cell>
          <cell r="Q268">
            <v>26033</v>
          </cell>
          <cell r="R268">
            <v>40466</v>
          </cell>
          <cell r="S268">
            <v>2556</v>
          </cell>
          <cell r="T268">
            <v>5930</v>
          </cell>
          <cell r="U268">
            <v>2210</v>
          </cell>
          <cell r="V268">
            <v>2019</v>
          </cell>
          <cell r="W268">
            <v>1943</v>
          </cell>
          <cell r="X268">
            <v>25808</v>
          </cell>
        </row>
        <row r="269">
          <cell r="A269">
            <v>241001</v>
          </cell>
          <cell r="C269">
            <v>2014</v>
          </cell>
          <cell r="D269">
            <v>88541</v>
          </cell>
          <cell r="E269">
            <v>7131</v>
          </cell>
          <cell r="F269">
            <v>16171</v>
          </cell>
          <cell r="G269">
            <v>5409</v>
          </cell>
          <cell r="H269">
            <v>4041</v>
          </cell>
          <cell r="I269">
            <v>3512</v>
          </cell>
          <cell r="J269">
            <v>52277</v>
          </cell>
          <cell r="K269">
            <v>45681</v>
          </cell>
          <cell r="L269">
            <v>4187</v>
          </cell>
          <cell r="M269">
            <v>8895</v>
          </cell>
          <cell r="N269">
            <v>2848</v>
          </cell>
          <cell r="O269">
            <v>2040</v>
          </cell>
          <cell r="P269">
            <v>1580</v>
          </cell>
          <cell r="Q269">
            <v>26131</v>
          </cell>
          <cell r="R269">
            <v>42860</v>
          </cell>
          <cell r="S269">
            <v>2944</v>
          </cell>
          <cell r="T269">
            <v>7276</v>
          </cell>
          <cell r="U269">
            <v>2561</v>
          </cell>
          <cell r="V269">
            <v>2001</v>
          </cell>
          <cell r="W269">
            <v>1932</v>
          </cell>
          <cell r="X269">
            <v>26146</v>
          </cell>
        </row>
        <row r="270">
          <cell r="A270">
            <v>241001</v>
          </cell>
          <cell r="C270">
            <v>2015</v>
          </cell>
          <cell r="D270">
            <v>97357</v>
          </cell>
          <cell r="E270">
            <v>8961</v>
          </cell>
          <cell r="F270">
            <v>20728</v>
          </cell>
          <cell r="G270">
            <v>7362</v>
          </cell>
          <cell r="H270">
            <v>4477</v>
          </cell>
          <cell r="I270">
            <v>3471</v>
          </cell>
          <cell r="J270">
            <v>52358</v>
          </cell>
          <cell r="K270">
            <v>51643</v>
          </cell>
          <cell r="L270">
            <v>5882</v>
          </cell>
          <cell r="M270">
            <v>11729</v>
          </cell>
          <cell r="N270">
            <v>3992</v>
          </cell>
          <cell r="O270">
            <v>2356</v>
          </cell>
          <cell r="P270">
            <v>1621</v>
          </cell>
          <cell r="Q270">
            <v>26063</v>
          </cell>
          <cell r="R270">
            <v>45714</v>
          </cell>
          <cell r="S270">
            <v>3079</v>
          </cell>
          <cell r="T270">
            <v>8999</v>
          </cell>
          <cell r="U270">
            <v>3370</v>
          </cell>
          <cell r="V270">
            <v>2121</v>
          </cell>
          <cell r="W270">
            <v>1850</v>
          </cell>
          <cell r="X270">
            <v>26295</v>
          </cell>
        </row>
        <row r="271">
          <cell r="A271">
            <v>241001</v>
          </cell>
          <cell r="C271">
            <v>2016</v>
          </cell>
          <cell r="D271">
            <v>104465</v>
          </cell>
          <cell r="E271">
            <v>7645</v>
          </cell>
          <cell r="F271">
            <v>26600</v>
          </cell>
          <cell r="G271">
            <v>9345</v>
          </cell>
          <cell r="H271">
            <v>5150</v>
          </cell>
          <cell r="I271">
            <v>3700</v>
          </cell>
          <cell r="J271">
            <v>52015</v>
          </cell>
          <cell r="K271">
            <v>55530</v>
          </cell>
          <cell r="L271">
            <v>4065</v>
          </cell>
          <cell r="M271">
            <v>16025</v>
          </cell>
          <cell r="N271">
            <v>5135</v>
          </cell>
          <cell r="O271">
            <v>2700</v>
          </cell>
          <cell r="P271">
            <v>1850</v>
          </cell>
          <cell r="Q271">
            <v>25755</v>
          </cell>
          <cell r="R271">
            <v>48935</v>
          </cell>
          <cell r="S271">
            <v>3580</v>
          </cell>
          <cell r="T271">
            <v>10575</v>
          </cell>
          <cell r="U271">
            <v>4215</v>
          </cell>
          <cell r="V271">
            <v>2450</v>
          </cell>
          <cell r="W271">
            <v>1855</v>
          </cell>
          <cell r="X271">
            <v>26265</v>
          </cell>
        </row>
        <row r="272">
          <cell r="A272">
            <v>241001</v>
          </cell>
          <cell r="C272">
            <v>2017</v>
          </cell>
          <cell r="D272">
            <v>107965</v>
          </cell>
          <cell r="E272">
            <v>6770</v>
          </cell>
          <cell r="F272">
            <v>27325</v>
          </cell>
          <cell r="G272">
            <v>10885</v>
          </cell>
          <cell r="H272">
            <v>6785</v>
          </cell>
          <cell r="I272">
            <v>4040</v>
          </cell>
          <cell r="J272">
            <v>52165</v>
          </cell>
          <cell r="K272">
            <v>57435</v>
          </cell>
          <cell r="L272">
            <v>3665</v>
          </cell>
          <cell r="M272">
            <v>16235</v>
          </cell>
          <cell r="N272">
            <v>6045</v>
          </cell>
          <cell r="O272">
            <v>3665</v>
          </cell>
          <cell r="P272">
            <v>2090</v>
          </cell>
          <cell r="Q272">
            <v>25740</v>
          </cell>
          <cell r="R272">
            <v>50530</v>
          </cell>
          <cell r="S272">
            <v>3105</v>
          </cell>
          <cell r="T272">
            <v>11090</v>
          </cell>
          <cell r="U272">
            <v>4840</v>
          </cell>
          <cell r="V272">
            <v>3120</v>
          </cell>
          <cell r="W272">
            <v>1950</v>
          </cell>
          <cell r="X272">
            <v>26425</v>
          </cell>
        </row>
        <row r="273">
          <cell r="A273">
            <v>241001</v>
          </cell>
          <cell r="C273">
            <v>2018</v>
          </cell>
          <cell r="D273">
            <v>111255</v>
          </cell>
          <cell r="E273">
            <v>6105</v>
          </cell>
          <cell r="F273">
            <v>26805</v>
          </cell>
          <cell r="G273">
            <v>13140</v>
          </cell>
          <cell r="H273">
            <v>8190</v>
          </cell>
          <cell r="I273">
            <v>4575</v>
          </cell>
          <cell r="J273">
            <v>52440</v>
          </cell>
          <cell r="K273">
            <v>59325</v>
          </cell>
          <cell r="L273">
            <v>3340</v>
          </cell>
          <cell r="M273">
            <v>15745</v>
          </cell>
          <cell r="N273">
            <v>7485</v>
          </cell>
          <cell r="O273">
            <v>4485</v>
          </cell>
          <cell r="P273">
            <v>2365</v>
          </cell>
          <cell r="Q273">
            <v>25900</v>
          </cell>
          <cell r="R273">
            <v>51925</v>
          </cell>
          <cell r="S273">
            <v>2760</v>
          </cell>
          <cell r="T273">
            <v>11060</v>
          </cell>
          <cell r="U273">
            <v>5650</v>
          </cell>
          <cell r="V273">
            <v>3705</v>
          </cell>
          <cell r="W273">
            <v>2210</v>
          </cell>
          <cell r="X273">
            <v>26540</v>
          </cell>
        </row>
        <row r="274">
          <cell r="A274">
            <v>241001</v>
          </cell>
          <cell r="C274">
            <v>2019</v>
          </cell>
          <cell r="D274">
            <v>113440</v>
          </cell>
          <cell r="E274">
            <v>4575</v>
          </cell>
          <cell r="F274">
            <v>21480</v>
          </cell>
          <cell r="G274">
            <v>18920</v>
          </cell>
          <cell r="H274">
            <v>9730</v>
          </cell>
          <cell r="I274">
            <v>5965</v>
          </cell>
          <cell r="J274">
            <v>52770</v>
          </cell>
          <cell r="K274">
            <v>60245</v>
          </cell>
          <cell r="L274">
            <v>2425</v>
          </cell>
          <cell r="M274">
            <v>11535</v>
          </cell>
          <cell r="N274">
            <v>11695</v>
          </cell>
          <cell r="O274">
            <v>5350</v>
          </cell>
          <cell r="P274">
            <v>3200</v>
          </cell>
          <cell r="Q274">
            <v>26040</v>
          </cell>
          <cell r="R274">
            <v>53195</v>
          </cell>
          <cell r="S274">
            <v>2150</v>
          </cell>
          <cell r="T274">
            <v>9945</v>
          </cell>
          <cell r="U274">
            <v>7225</v>
          </cell>
          <cell r="V274">
            <v>4380</v>
          </cell>
          <cell r="W274">
            <v>2765</v>
          </cell>
          <cell r="X274">
            <v>26725</v>
          </cell>
        </row>
        <row r="275">
          <cell r="A275">
            <v>241001</v>
          </cell>
          <cell r="C275">
            <v>2020</v>
          </cell>
          <cell r="D275">
            <v>112125</v>
          </cell>
          <cell r="E275">
            <v>2375</v>
          </cell>
          <cell r="F275">
            <v>19565</v>
          </cell>
          <cell r="G275">
            <v>18815</v>
          </cell>
          <cell r="H275">
            <v>11805</v>
          </cell>
          <cell r="I275">
            <v>7330</v>
          </cell>
          <cell r="J275">
            <v>52235</v>
          </cell>
          <cell r="K275">
            <v>59275</v>
          </cell>
          <cell r="L275">
            <v>1270</v>
          </cell>
          <cell r="M275">
            <v>10285</v>
          </cell>
          <cell r="N275">
            <v>11390</v>
          </cell>
          <cell r="O275">
            <v>6720</v>
          </cell>
          <cell r="P275">
            <v>3955</v>
          </cell>
          <cell r="Q275">
            <v>25665</v>
          </cell>
          <cell r="R275">
            <v>52845</v>
          </cell>
          <cell r="S275">
            <v>1105</v>
          </cell>
          <cell r="T275">
            <v>9280</v>
          </cell>
          <cell r="U275">
            <v>7425</v>
          </cell>
          <cell r="V275">
            <v>5085</v>
          </cell>
          <cell r="W275">
            <v>3380</v>
          </cell>
          <cell r="X275">
            <v>26570</v>
          </cell>
        </row>
        <row r="276">
          <cell r="A276">
            <v>251</v>
          </cell>
          <cell r="C276">
            <v>2004</v>
          </cell>
          <cell r="D276">
            <v>8228</v>
          </cell>
          <cell r="E276">
            <v>378</v>
          </cell>
          <cell r="F276">
            <v>1137</v>
          </cell>
          <cell r="G276">
            <v>750</v>
          </cell>
          <cell r="H276">
            <v>737</v>
          </cell>
          <cell r="I276">
            <v>693</v>
          </cell>
          <cell r="J276">
            <v>4533</v>
          </cell>
          <cell r="K276">
            <v>4095</v>
          </cell>
          <cell r="L276">
            <v>189</v>
          </cell>
          <cell r="M276">
            <v>535</v>
          </cell>
          <cell r="N276">
            <v>326</v>
          </cell>
          <cell r="O276">
            <v>351</v>
          </cell>
          <cell r="P276">
            <v>329</v>
          </cell>
          <cell r="Q276">
            <v>2365</v>
          </cell>
          <cell r="R276">
            <v>4133</v>
          </cell>
          <cell r="S276">
            <v>189</v>
          </cell>
          <cell r="T276">
            <v>602</v>
          </cell>
          <cell r="U276">
            <v>424</v>
          </cell>
          <cell r="V276">
            <v>386</v>
          </cell>
          <cell r="W276">
            <v>364</v>
          </cell>
          <cell r="X276">
            <v>2168</v>
          </cell>
        </row>
        <row r="277">
          <cell r="A277">
            <v>251</v>
          </cell>
          <cell r="C277">
            <v>2005</v>
          </cell>
          <cell r="D277">
            <v>8256</v>
          </cell>
          <cell r="E277">
            <v>339</v>
          </cell>
          <cell r="F277">
            <v>1065</v>
          </cell>
          <cell r="G277">
            <v>699</v>
          </cell>
          <cell r="H277">
            <v>808</v>
          </cell>
          <cell r="I277">
            <v>674</v>
          </cell>
          <cell r="J277">
            <v>4671</v>
          </cell>
          <cell r="K277">
            <v>4080</v>
          </cell>
          <cell r="L277">
            <v>170</v>
          </cell>
          <cell r="M277">
            <v>495</v>
          </cell>
          <cell r="N277">
            <v>321</v>
          </cell>
          <cell r="O277">
            <v>360</v>
          </cell>
          <cell r="P277">
            <v>312</v>
          </cell>
          <cell r="Q277">
            <v>2422</v>
          </cell>
          <cell r="R277">
            <v>4176</v>
          </cell>
          <cell r="S277">
            <v>169</v>
          </cell>
          <cell r="T277">
            <v>570</v>
          </cell>
          <cell r="U277">
            <v>378</v>
          </cell>
          <cell r="V277">
            <v>448</v>
          </cell>
          <cell r="W277">
            <v>362</v>
          </cell>
          <cell r="X277">
            <v>2249</v>
          </cell>
        </row>
        <row r="278">
          <cell r="A278">
            <v>251</v>
          </cell>
          <cell r="C278">
            <v>2006</v>
          </cell>
          <cell r="D278">
            <v>8139</v>
          </cell>
          <cell r="E278">
            <v>285</v>
          </cell>
          <cell r="F278">
            <v>1000</v>
          </cell>
          <cell r="G278">
            <v>709</v>
          </cell>
          <cell r="H278">
            <v>698</v>
          </cell>
          <cell r="I278">
            <v>670</v>
          </cell>
          <cell r="J278">
            <v>4777</v>
          </cell>
          <cell r="K278">
            <v>3986</v>
          </cell>
          <cell r="L278">
            <v>133</v>
          </cell>
          <cell r="M278">
            <v>467</v>
          </cell>
          <cell r="N278">
            <v>337</v>
          </cell>
          <cell r="O278">
            <v>293</v>
          </cell>
          <cell r="P278">
            <v>328</v>
          </cell>
          <cell r="Q278">
            <v>2428</v>
          </cell>
          <cell r="R278">
            <v>4153</v>
          </cell>
          <cell r="S278">
            <v>152</v>
          </cell>
          <cell r="T278">
            <v>533</v>
          </cell>
          <cell r="U278">
            <v>372</v>
          </cell>
          <cell r="V278">
            <v>405</v>
          </cell>
          <cell r="W278">
            <v>342</v>
          </cell>
          <cell r="X278">
            <v>2349</v>
          </cell>
        </row>
        <row r="279">
          <cell r="A279">
            <v>251</v>
          </cell>
          <cell r="C279">
            <v>2007</v>
          </cell>
          <cell r="D279">
            <v>8229</v>
          </cell>
          <cell r="E279">
            <v>377</v>
          </cell>
          <cell r="F279">
            <v>953</v>
          </cell>
          <cell r="G279">
            <v>616</v>
          </cell>
          <cell r="H279">
            <v>664</v>
          </cell>
          <cell r="I279">
            <v>730</v>
          </cell>
          <cell r="J279">
            <v>4889</v>
          </cell>
          <cell r="K279">
            <v>3992</v>
          </cell>
          <cell r="L279">
            <v>173</v>
          </cell>
          <cell r="M279">
            <v>427</v>
          </cell>
          <cell r="N279">
            <v>285</v>
          </cell>
          <cell r="O279">
            <v>302</v>
          </cell>
          <cell r="P279">
            <v>325</v>
          </cell>
          <cell r="Q279">
            <v>2480</v>
          </cell>
          <cell r="R279">
            <v>4237</v>
          </cell>
          <cell r="S279">
            <v>204</v>
          </cell>
          <cell r="T279">
            <v>526</v>
          </cell>
          <cell r="U279">
            <v>331</v>
          </cell>
          <cell r="V279">
            <v>362</v>
          </cell>
          <cell r="W279">
            <v>405</v>
          </cell>
          <cell r="X279">
            <v>2409</v>
          </cell>
        </row>
        <row r="280">
          <cell r="A280">
            <v>251</v>
          </cell>
          <cell r="C280">
            <v>2008</v>
          </cell>
          <cell r="D280">
            <v>8105</v>
          </cell>
          <cell r="E280">
            <v>253</v>
          </cell>
          <cell r="F280">
            <v>914</v>
          </cell>
          <cell r="G280">
            <v>601</v>
          </cell>
          <cell r="H280">
            <v>656</v>
          </cell>
          <cell r="I280">
            <v>631</v>
          </cell>
          <cell r="J280">
            <v>5050</v>
          </cell>
          <cell r="K280">
            <v>3938</v>
          </cell>
          <cell r="L280">
            <v>118</v>
          </cell>
          <cell r="M280">
            <v>422</v>
          </cell>
          <cell r="N280">
            <v>255</v>
          </cell>
          <cell r="O280">
            <v>312</v>
          </cell>
          <cell r="P280">
            <v>277</v>
          </cell>
          <cell r="Q280">
            <v>2554</v>
          </cell>
          <cell r="R280">
            <v>4167</v>
          </cell>
          <cell r="S280">
            <v>135</v>
          </cell>
          <cell r="T280">
            <v>492</v>
          </cell>
          <cell r="U280">
            <v>346</v>
          </cell>
          <cell r="V280">
            <v>344</v>
          </cell>
          <cell r="W280">
            <v>354</v>
          </cell>
          <cell r="X280">
            <v>2496</v>
          </cell>
        </row>
        <row r="281">
          <cell r="A281">
            <v>251</v>
          </cell>
          <cell r="C281">
            <v>2009</v>
          </cell>
          <cell r="D281">
            <v>8099</v>
          </cell>
          <cell r="E281">
            <v>276</v>
          </cell>
          <cell r="F281">
            <v>808</v>
          </cell>
          <cell r="G281">
            <v>583</v>
          </cell>
          <cell r="H281">
            <v>579</v>
          </cell>
          <cell r="I281">
            <v>612</v>
          </cell>
          <cell r="J281">
            <v>5241</v>
          </cell>
          <cell r="K281">
            <v>3930</v>
          </cell>
          <cell r="L281">
            <v>123</v>
          </cell>
          <cell r="M281">
            <v>361</v>
          </cell>
          <cell r="N281">
            <v>275</v>
          </cell>
          <cell r="O281">
            <v>255</v>
          </cell>
          <cell r="P281">
            <v>288</v>
          </cell>
          <cell r="Q281">
            <v>2628</v>
          </cell>
          <cell r="R281">
            <v>4169</v>
          </cell>
          <cell r="S281">
            <v>153</v>
          </cell>
          <cell r="T281">
            <v>447</v>
          </cell>
          <cell r="U281">
            <v>308</v>
          </cell>
          <cell r="V281">
            <v>324</v>
          </cell>
          <cell r="W281">
            <v>324</v>
          </cell>
          <cell r="X281">
            <v>2613</v>
          </cell>
        </row>
        <row r="282">
          <cell r="A282">
            <v>251</v>
          </cell>
          <cell r="C282">
            <v>2010</v>
          </cell>
          <cell r="D282">
            <v>8183</v>
          </cell>
          <cell r="E282">
            <v>278</v>
          </cell>
          <cell r="F282">
            <v>864</v>
          </cell>
          <cell r="G282">
            <v>554</v>
          </cell>
          <cell r="H282">
            <v>585</v>
          </cell>
          <cell r="I282">
            <v>594</v>
          </cell>
          <cell r="J282">
            <v>5308</v>
          </cell>
          <cell r="K282">
            <v>3996</v>
          </cell>
          <cell r="L282">
            <v>143</v>
          </cell>
          <cell r="M282">
            <v>409</v>
          </cell>
          <cell r="N282">
            <v>261</v>
          </cell>
          <cell r="O282">
            <v>248</v>
          </cell>
          <cell r="P282">
            <v>284</v>
          </cell>
          <cell r="Q282">
            <v>2651</v>
          </cell>
          <cell r="R282">
            <v>4187</v>
          </cell>
          <cell r="S282">
            <v>135</v>
          </cell>
          <cell r="T282">
            <v>455</v>
          </cell>
          <cell r="U282">
            <v>293</v>
          </cell>
          <cell r="V282">
            <v>337</v>
          </cell>
          <cell r="W282">
            <v>310</v>
          </cell>
          <cell r="X282">
            <v>2657</v>
          </cell>
        </row>
        <row r="283">
          <cell r="A283">
            <v>251</v>
          </cell>
          <cell r="C283">
            <v>2011</v>
          </cell>
          <cell r="D283">
            <v>8386</v>
          </cell>
          <cell r="E283">
            <v>375</v>
          </cell>
          <cell r="F283">
            <v>898</v>
          </cell>
          <cell r="G283">
            <v>570</v>
          </cell>
          <cell r="H283">
            <v>577</v>
          </cell>
          <cell r="I283">
            <v>547</v>
          </cell>
          <cell r="J283">
            <v>5419</v>
          </cell>
          <cell r="K283">
            <v>4098</v>
          </cell>
          <cell r="L283">
            <v>187</v>
          </cell>
          <cell r="M283">
            <v>442</v>
          </cell>
          <cell r="N283">
            <v>253</v>
          </cell>
          <cell r="O283">
            <v>283</v>
          </cell>
          <cell r="P283">
            <v>245</v>
          </cell>
          <cell r="Q283">
            <v>2688</v>
          </cell>
          <cell r="R283">
            <v>4288</v>
          </cell>
          <cell r="S283">
            <v>188</v>
          </cell>
          <cell r="T283">
            <v>456</v>
          </cell>
          <cell r="U283">
            <v>317</v>
          </cell>
          <cell r="V283">
            <v>294</v>
          </cell>
          <cell r="W283">
            <v>302</v>
          </cell>
          <cell r="X283">
            <v>2731</v>
          </cell>
        </row>
        <row r="284">
          <cell r="A284">
            <v>251</v>
          </cell>
          <cell r="C284">
            <v>2012</v>
          </cell>
          <cell r="D284">
            <v>9184</v>
          </cell>
          <cell r="E284">
            <v>812</v>
          </cell>
          <cell r="F284">
            <v>1234</v>
          </cell>
          <cell r="G284">
            <v>549</v>
          </cell>
          <cell r="H284">
            <v>545</v>
          </cell>
          <cell r="I284">
            <v>528</v>
          </cell>
          <cell r="J284">
            <v>5516</v>
          </cell>
          <cell r="K284">
            <v>4548</v>
          </cell>
          <cell r="L284">
            <v>430</v>
          </cell>
          <cell r="M284">
            <v>651</v>
          </cell>
          <cell r="N284">
            <v>263</v>
          </cell>
          <cell r="O284">
            <v>261</v>
          </cell>
          <cell r="P284">
            <v>222</v>
          </cell>
          <cell r="Q284">
            <v>2721</v>
          </cell>
          <cell r="R284">
            <v>4636</v>
          </cell>
          <cell r="S284">
            <v>382</v>
          </cell>
          <cell r="T284">
            <v>583</v>
          </cell>
          <cell r="U284">
            <v>286</v>
          </cell>
          <cell r="V284">
            <v>284</v>
          </cell>
          <cell r="W284">
            <v>306</v>
          </cell>
          <cell r="X284">
            <v>2795</v>
          </cell>
        </row>
        <row r="285">
          <cell r="A285">
            <v>251</v>
          </cell>
          <cell r="C285">
            <v>2013</v>
          </cell>
          <cell r="D285">
            <v>10761</v>
          </cell>
          <cell r="E285">
            <v>1645</v>
          </cell>
          <cell r="F285">
            <v>1877</v>
          </cell>
          <cell r="G285">
            <v>560</v>
          </cell>
          <cell r="H285">
            <v>549</v>
          </cell>
          <cell r="I285">
            <v>543</v>
          </cell>
          <cell r="J285">
            <v>5587</v>
          </cell>
          <cell r="K285">
            <v>5516</v>
          </cell>
          <cell r="L285">
            <v>980</v>
          </cell>
          <cell r="M285">
            <v>1015</v>
          </cell>
          <cell r="N285">
            <v>273</v>
          </cell>
          <cell r="O285">
            <v>247</v>
          </cell>
          <cell r="P285">
            <v>263</v>
          </cell>
          <cell r="Q285">
            <v>2738</v>
          </cell>
          <cell r="R285">
            <v>5245</v>
          </cell>
          <cell r="S285">
            <v>665</v>
          </cell>
          <cell r="T285">
            <v>862</v>
          </cell>
          <cell r="U285">
            <v>287</v>
          </cell>
          <cell r="V285">
            <v>302</v>
          </cell>
          <cell r="W285">
            <v>280</v>
          </cell>
          <cell r="X285">
            <v>2849</v>
          </cell>
        </row>
        <row r="286">
          <cell r="A286">
            <v>251</v>
          </cell>
          <cell r="C286">
            <v>2014</v>
          </cell>
          <cell r="D286">
            <v>11631</v>
          </cell>
          <cell r="E286">
            <v>1529</v>
          </cell>
          <cell r="F286">
            <v>2713</v>
          </cell>
          <cell r="G286">
            <v>653</v>
          </cell>
          <cell r="H286">
            <v>559</v>
          </cell>
          <cell r="I286">
            <v>524</v>
          </cell>
          <cell r="J286">
            <v>5653</v>
          </cell>
          <cell r="K286">
            <v>5960</v>
          </cell>
          <cell r="L286">
            <v>851</v>
          </cell>
          <cell r="M286">
            <v>1517</v>
          </cell>
          <cell r="N286">
            <v>324</v>
          </cell>
          <cell r="O286">
            <v>270</v>
          </cell>
          <cell r="P286">
            <v>260</v>
          </cell>
          <cell r="Q286">
            <v>2738</v>
          </cell>
          <cell r="R286">
            <v>5671</v>
          </cell>
          <cell r="S286">
            <v>678</v>
          </cell>
          <cell r="T286">
            <v>1196</v>
          </cell>
          <cell r="U286">
            <v>329</v>
          </cell>
          <cell r="V286">
            <v>289</v>
          </cell>
          <cell r="W286">
            <v>264</v>
          </cell>
          <cell r="X286">
            <v>2915</v>
          </cell>
        </row>
        <row r="287">
          <cell r="A287">
            <v>251</v>
          </cell>
          <cell r="C287">
            <v>2015</v>
          </cell>
          <cell r="D287">
            <v>13826</v>
          </cell>
          <cell r="E287">
            <v>2321</v>
          </cell>
          <cell r="F287">
            <v>3650</v>
          </cell>
          <cell r="G287">
            <v>931</v>
          </cell>
          <cell r="H287">
            <v>553</v>
          </cell>
          <cell r="I287">
            <v>544</v>
          </cell>
          <cell r="J287">
            <v>5827</v>
          </cell>
          <cell r="K287">
            <v>7230</v>
          </cell>
          <cell r="L287">
            <v>1327</v>
          </cell>
          <cell r="M287">
            <v>2043</v>
          </cell>
          <cell r="N287">
            <v>507</v>
          </cell>
          <cell r="O287">
            <v>265</v>
          </cell>
          <cell r="P287">
            <v>265</v>
          </cell>
          <cell r="Q287">
            <v>2823</v>
          </cell>
          <cell r="R287">
            <v>6596</v>
          </cell>
          <cell r="S287">
            <v>994</v>
          </cell>
          <cell r="T287">
            <v>1607</v>
          </cell>
          <cell r="U287">
            <v>424</v>
          </cell>
          <cell r="V287">
            <v>288</v>
          </cell>
          <cell r="W287">
            <v>279</v>
          </cell>
          <cell r="X287">
            <v>3004</v>
          </cell>
        </row>
        <row r="288">
          <cell r="A288">
            <v>251</v>
          </cell>
          <cell r="C288">
            <v>2016</v>
          </cell>
          <cell r="D288">
            <v>15540</v>
          </cell>
          <cell r="E288">
            <v>1810</v>
          </cell>
          <cell r="F288">
            <v>5315</v>
          </cell>
          <cell r="G288">
            <v>1355</v>
          </cell>
          <cell r="H288">
            <v>640</v>
          </cell>
          <cell r="I288">
            <v>540</v>
          </cell>
          <cell r="J288">
            <v>5885</v>
          </cell>
          <cell r="K288">
            <v>8280</v>
          </cell>
          <cell r="L288">
            <v>1005</v>
          </cell>
          <cell r="M288">
            <v>3090</v>
          </cell>
          <cell r="N288">
            <v>740</v>
          </cell>
          <cell r="O288">
            <v>315</v>
          </cell>
          <cell r="P288">
            <v>270</v>
          </cell>
          <cell r="Q288">
            <v>2855</v>
          </cell>
          <cell r="R288">
            <v>7260</v>
          </cell>
          <cell r="S288">
            <v>805</v>
          </cell>
          <cell r="T288">
            <v>2220</v>
          </cell>
          <cell r="U288">
            <v>615</v>
          </cell>
          <cell r="V288">
            <v>325</v>
          </cell>
          <cell r="W288">
            <v>265</v>
          </cell>
          <cell r="X288">
            <v>3030</v>
          </cell>
        </row>
        <row r="289">
          <cell r="A289">
            <v>251</v>
          </cell>
          <cell r="C289">
            <v>2017</v>
          </cell>
          <cell r="D289">
            <v>16065</v>
          </cell>
          <cell r="E289">
            <v>925</v>
          </cell>
          <cell r="F289">
            <v>5830</v>
          </cell>
          <cell r="G289">
            <v>1970</v>
          </cell>
          <cell r="H289">
            <v>875</v>
          </cell>
          <cell r="I289">
            <v>545</v>
          </cell>
          <cell r="J289">
            <v>5920</v>
          </cell>
          <cell r="K289">
            <v>8480</v>
          </cell>
          <cell r="L289">
            <v>480</v>
          </cell>
          <cell r="M289">
            <v>3260</v>
          </cell>
          <cell r="N289">
            <v>1120</v>
          </cell>
          <cell r="O289">
            <v>480</v>
          </cell>
          <cell r="P289">
            <v>255</v>
          </cell>
          <cell r="Q289">
            <v>2890</v>
          </cell>
          <cell r="R289">
            <v>7585</v>
          </cell>
          <cell r="S289">
            <v>445</v>
          </cell>
          <cell r="T289">
            <v>2570</v>
          </cell>
          <cell r="U289">
            <v>850</v>
          </cell>
          <cell r="V289">
            <v>395</v>
          </cell>
          <cell r="W289">
            <v>290</v>
          </cell>
          <cell r="X289">
            <v>3035</v>
          </cell>
        </row>
        <row r="290">
          <cell r="A290">
            <v>251</v>
          </cell>
          <cell r="C290">
            <v>2018</v>
          </cell>
          <cell r="D290">
            <v>17565</v>
          </cell>
          <cell r="E290">
            <v>1120</v>
          </cell>
          <cell r="F290">
            <v>6020</v>
          </cell>
          <cell r="G290">
            <v>2440</v>
          </cell>
          <cell r="H290">
            <v>1310</v>
          </cell>
          <cell r="I290">
            <v>605</v>
          </cell>
          <cell r="J290">
            <v>6075</v>
          </cell>
          <cell r="K290">
            <v>9285</v>
          </cell>
          <cell r="L290">
            <v>570</v>
          </cell>
          <cell r="M290">
            <v>3335</v>
          </cell>
          <cell r="N290">
            <v>1380</v>
          </cell>
          <cell r="O290">
            <v>715</v>
          </cell>
          <cell r="P290">
            <v>300</v>
          </cell>
          <cell r="Q290">
            <v>2985</v>
          </cell>
          <cell r="R290">
            <v>8285</v>
          </cell>
          <cell r="S290">
            <v>550</v>
          </cell>
          <cell r="T290">
            <v>2685</v>
          </cell>
          <cell r="U290">
            <v>1055</v>
          </cell>
          <cell r="V290">
            <v>595</v>
          </cell>
          <cell r="W290">
            <v>305</v>
          </cell>
          <cell r="X290">
            <v>3090</v>
          </cell>
        </row>
        <row r="291">
          <cell r="A291">
            <v>251</v>
          </cell>
          <cell r="C291">
            <v>2019</v>
          </cell>
          <cell r="D291">
            <v>18545</v>
          </cell>
          <cell r="E291">
            <v>1160</v>
          </cell>
          <cell r="F291">
            <v>4760</v>
          </cell>
          <cell r="G291">
            <v>3750</v>
          </cell>
          <cell r="H291">
            <v>1890</v>
          </cell>
          <cell r="I291">
            <v>860</v>
          </cell>
          <cell r="J291">
            <v>6125</v>
          </cell>
          <cell r="K291">
            <v>9780</v>
          </cell>
          <cell r="L291">
            <v>655</v>
          </cell>
          <cell r="M291">
            <v>2505</v>
          </cell>
          <cell r="N291">
            <v>2135</v>
          </cell>
          <cell r="O291">
            <v>1045</v>
          </cell>
          <cell r="P291">
            <v>455</v>
          </cell>
          <cell r="Q291">
            <v>2990</v>
          </cell>
          <cell r="R291">
            <v>8760</v>
          </cell>
          <cell r="S291">
            <v>505</v>
          </cell>
          <cell r="T291">
            <v>2255</v>
          </cell>
          <cell r="U291">
            <v>1615</v>
          </cell>
          <cell r="V291">
            <v>845</v>
          </cell>
          <cell r="W291">
            <v>405</v>
          </cell>
          <cell r="X291">
            <v>3135</v>
          </cell>
        </row>
        <row r="292">
          <cell r="A292">
            <v>251</v>
          </cell>
          <cell r="C292">
            <v>2020</v>
          </cell>
          <cell r="D292">
            <v>19395</v>
          </cell>
          <cell r="E292">
            <v>1180</v>
          </cell>
          <cell r="F292">
            <v>4030</v>
          </cell>
          <cell r="G292">
            <v>4370</v>
          </cell>
          <cell r="H292">
            <v>2335</v>
          </cell>
          <cell r="I292">
            <v>1250</v>
          </cell>
          <cell r="J292">
            <v>6230</v>
          </cell>
          <cell r="K292">
            <v>10265</v>
          </cell>
          <cell r="L292">
            <v>685</v>
          </cell>
          <cell r="M292">
            <v>2115</v>
          </cell>
          <cell r="N292">
            <v>2425</v>
          </cell>
          <cell r="O292">
            <v>1310</v>
          </cell>
          <cell r="P292">
            <v>665</v>
          </cell>
          <cell r="Q292">
            <v>3060</v>
          </cell>
          <cell r="R292">
            <v>9130</v>
          </cell>
          <cell r="S292">
            <v>495</v>
          </cell>
          <cell r="T292">
            <v>1910</v>
          </cell>
          <cell r="U292">
            <v>1945</v>
          </cell>
          <cell r="V292">
            <v>1025</v>
          </cell>
          <cell r="W292">
            <v>585</v>
          </cell>
          <cell r="X292">
            <v>3170</v>
          </cell>
        </row>
        <row r="293">
          <cell r="A293">
            <v>252</v>
          </cell>
          <cell r="C293">
            <v>2004</v>
          </cell>
          <cell r="D293">
            <v>11200</v>
          </cell>
          <cell r="E293">
            <v>359</v>
          </cell>
          <cell r="F293">
            <v>1106</v>
          </cell>
          <cell r="G293">
            <v>846</v>
          </cell>
          <cell r="H293">
            <v>926</v>
          </cell>
          <cell r="I293">
            <v>1109</v>
          </cell>
          <cell r="J293">
            <v>6854</v>
          </cell>
          <cell r="K293">
            <v>5645</v>
          </cell>
          <cell r="L293">
            <v>138</v>
          </cell>
          <cell r="M293">
            <v>469</v>
          </cell>
          <cell r="N293">
            <v>396</v>
          </cell>
          <cell r="O293">
            <v>433</v>
          </cell>
          <cell r="P293">
            <v>532</v>
          </cell>
          <cell r="Q293">
            <v>3677</v>
          </cell>
          <cell r="R293">
            <v>5555</v>
          </cell>
          <cell r="S293">
            <v>221</v>
          </cell>
          <cell r="T293">
            <v>637</v>
          </cell>
          <cell r="U293">
            <v>450</v>
          </cell>
          <cell r="V293">
            <v>493</v>
          </cell>
          <cell r="W293">
            <v>577</v>
          </cell>
          <cell r="X293">
            <v>3177</v>
          </cell>
        </row>
        <row r="294">
          <cell r="A294">
            <v>252</v>
          </cell>
          <cell r="C294">
            <v>2005</v>
          </cell>
          <cell r="D294">
            <v>11014</v>
          </cell>
          <cell r="E294">
            <v>334</v>
          </cell>
          <cell r="F294">
            <v>945</v>
          </cell>
          <cell r="G294">
            <v>770</v>
          </cell>
          <cell r="H294">
            <v>840</v>
          </cell>
          <cell r="I294">
            <v>1033</v>
          </cell>
          <cell r="J294">
            <v>7092</v>
          </cell>
          <cell r="K294">
            <v>5545</v>
          </cell>
          <cell r="L294">
            <v>128</v>
          </cell>
          <cell r="M294">
            <v>407</v>
          </cell>
          <cell r="N294">
            <v>336</v>
          </cell>
          <cell r="O294">
            <v>396</v>
          </cell>
          <cell r="P294">
            <v>484</v>
          </cell>
          <cell r="Q294">
            <v>3794</v>
          </cell>
          <cell r="R294">
            <v>5469</v>
          </cell>
          <cell r="S294">
            <v>206</v>
          </cell>
          <cell r="T294">
            <v>538</v>
          </cell>
          <cell r="U294">
            <v>434</v>
          </cell>
          <cell r="V294">
            <v>444</v>
          </cell>
          <cell r="W294">
            <v>549</v>
          </cell>
          <cell r="X294">
            <v>3298</v>
          </cell>
        </row>
        <row r="295">
          <cell r="A295">
            <v>252</v>
          </cell>
          <cell r="C295">
            <v>2006</v>
          </cell>
          <cell r="D295">
            <v>10617</v>
          </cell>
          <cell r="E295">
            <v>297</v>
          </cell>
          <cell r="F295">
            <v>817</v>
          </cell>
          <cell r="G295">
            <v>663</v>
          </cell>
          <cell r="H295">
            <v>776</v>
          </cell>
          <cell r="I295">
            <v>812</v>
          </cell>
          <cell r="J295">
            <v>7252</v>
          </cell>
          <cell r="K295">
            <v>5372</v>
          </cell>
          <cell r="L295">
            <v>152</v>
          </cell>
          <cell r="M295">
            <v>351</v>
          </cell>
          <cell r="N295">
            <v>294</v>
          </cell>
          <cell r="O295">
            <v>361</v>
          </cell>
          <cell r="P295">
            <v>373</v>
          </cell>
          <cell r="Q295">
            <v>3841</v>
          </cell>
          <cell r="R295">
            <v>5245</v>
          </cell>
          <cell r="S295">
            <v>145</v>
          </cell>
          <cell r="T295">
            <v>466</v>
          </cell>
          <cell r="U295">
            <v>369</v>
          </cell>
          <cell r="V295">
            <v>415</v>
          </cell>
          <cell r="W295">
            <v>439</v>
          </cell>
          <cell r="X295">
            <v>3411</v>
          </cell>
        </row>
        <row r="296">
          <cell r="A296">
            <v>252</v>
          </cell>
          <cell r="C296">
            <v>2007</v>
          </cell>
          <cell r="D296">
            <v>10381</v>
          </cell>
          <cell r="E296">
            <v>273</v>
          </cell>
          <cell r="F296">
            <v>698</v>
          </cell>
          <cell r="G296">
            <v>575</v>
          </cell>
          <cell r="H296">
            <v>698</v>
          </cell>
          <cell r="I296">
            <v>759</v>
          </cell>
          <cell r="J296">
            <v>7378</v>
          </cell>
          <cell r="K296">
            <v>5199</v>
          </cell>
          <cell r="L296">
            <v>129</v>
          </cell>
          <cell r="M296">
            <v>297</v>
          </cell>
          <cell r="N296">
            <v>246</v>
          </cell>
          <cell r="O296">
            <v>300</v>
          </cell>
          <cell r="P296">
            <v>363</v>
          </cell>
          <cell r="Q296">
            <v>3864</v>
          </cell>
          <cell r="R296">
            <v>5182</v>
          </cell>
          <cell r="S296">
            <v>144</v>
          </cell>
          <cell r="T296">
            <v>401</v>
          </cell>
          <cell r="U296">
            <v>329</v>
          </cell>
          <cell r="V296">
            <v>398</v>
          </cell>
          <cell r="W296">
            <v>396</v>
          </cell>
          <cell r="X296">
            <v>3514</v>
          </cell>
        </row>
        <row r="297">
          <cell r="A297">
            <v>252</v>
          </cell>
          <cell r="C297">
            <v>2008</v>
          </cell>
          <cell r="D297">
            <v>10213</v>
          </cell>
          <cell r="E297">
            <v>272</v>
          </cell>
          <cell r="F297">
            <v>640</v>
          </cell>
          <cell r="G297">
            <v>522</v>
          </cell>
          <cell r="H297">
            <v>645</v>
          </cell>
          <cell r="I297">
            <v>698</v>
          </cell>
          <cell r="J297">
            <v>7436</v>
          </cell>
          <cell r="K297">
            <v>5140</v>
          </cell>
          <cell r="L297">
            <v>119</v>
          </cell>
          <cell r="M297">
            <v>300</v>
          </cell>
          <cell r="N297">
            <v>231</v>
          </cell>
          <cell r="O297">
            <v>281</v>
          </cell>
          <cell r="P297">
            <v>324</v>
          </cell>
          <cell r="Q297">
            <v>3885</v>
          </cell>
          <cell r="R297">
            <v>5073</v>
          </cell>
          <cell r="S297">
            <v>153</v>
          </cell>
          <cell r="T297">
            <v>340</v>
          </cell>
          <cell r="U297">
            <v>291</v>
          </cell>
          <cell r="V297">
            <v>364</v>
          </cell>
          <cell r="W297">
            <v>374</v>
          </cell>
          <cell r="X297">
            <v>3551</v>
          </cell>
        </row>
        <row r="298">
          <cell r="A298">
            <v>252</v>
          </cell>
          <cell r="C298">
            <v>2009</v>
          </cell>
          <cell r="D298">
            <v>10154</v>
          </cell>
          <cell r="E298">
            <v>343</v>
          </cell>
          <cell r="F298">
            <v>578</v>
          </cell>
          <cell r="G298">
            <v>436</v>
          </cell>
          <cell r="H298">
            <v>575</v>
          </cell>
          <cell r="I298">
            <v>640</v>
          </cell>
          <cell r="J298">
            <v>7582</v>
          </cell>
          <cell r="K298">
            <v>5033</v>
          </cell>
          <cell r="L298">
            <v>149</v>
          </cell>
          <cell r="M298">
            <v>270</v>
          </cell>
          <cell r="N298">
            <v>182</v>
          </cell>
          <cell r="O298">
            <v>251</v>
          </cell>
          <cell r="P298">
            <v>281</v>
          </cell>
          <cell r="Q298">
            <v>3900</v>
          </cell>
          <cell r="R298">
            <v>5121</v>
          </cell>
          <cell r="S298">
            <v>194</v>
          </cell>
          <cell r="T298">
            <v>308</v>
          </cell>
          <cell r="U298">
            <v>254</v>
          </cell>
          <cell r="V298">
            <v>324</v>
          </cell>
          <cell r="W298">
            <v>359</v>
          </cell>
          <cell r="X298">
            <v>3682</v>
          </cell>
        </row>
        <row r="299">
          <cell r="A299">
            <v>252</v>
          </cell>
          <cell r="C299">
            <v>2010</v>
          </cell>
          <cell r="D299">
            <v>10394</v>
          </cell>
          <cell r="E299">
            <v>471</v>
          </cell>
          <cell r="F299">
            <v>673</v>
          </cell>
          <cell r="G299">
            <v>401</v>
          </cell>
          <cell r="H299">
            <v>488</v>
          </cell>
          <cell r="I299">
            <v>624</v>
          </cell>
          <cell r="J299">
            <v>7737</v>
          </cell>
          <cell r="K299">
            <v>5175</v>
          </cell>
          <cell r="L299">
            <v>243</v>
          </cell>
          <cell r="M299">
            <v>313</v>
          </cell>
          <cell r="N299">
            <v>169</v>
          </cell>
          <cell r="O299">
            <v>208</v>
          </cell>
          <cell r="P299">
            <v>265</v>
          </cell>
          <cell r="Q299">
            <v>3977</v>
          </cell>
          <cell r="R299">
            <v>5219</v>
          </cell>
          <cell r="S299">
            <v>228</v>
          </cell>
          <cell r="T299">
            <v>360</v>
          </cell>
          <cell r="U299">
            <v>232</v>
          </cell>
          <cell r="V299">
            <v>280</v>
          </cell>
          <cell r="W299">
            <v>359</v>
          </cell>
          <cell r="X299">
            <v>3760</v>
          </cell>
        </row>
        <row r="300">
          <cell r="A300">
            <v>252</v>
          </cell>
          <cell r="C300">
            <v>2011</v>
          </cell>
          <cell r="D300">
            <v>10319</v>
          </cell>
          <cell r="E300">
            <v>424</v>
          </cell>
          <cell r="F300">
            <v>777</v>
          </cell>
          <cell r="G300">
            <v>370</v>
          </cell>
          <cell r="H300">
            <v>404</v>
          </cell>
          <cell r="I300">
            <v>543</v>
          </cell>
          <cell r="J300">
            <v>7801</v>
          </cell>
          <cell r="K300">
            <v>5136</v>
          </cell>
          <cell r="L300">
            <v>192</v>
          </cell>
          <cell r="M300">
            <v>392</v>
          </cell>
          <cell r="N300">
            <v>172</v>
          </cell>
          <cell r="O300">
            <v>166</v>
          </cell>
          <cell r="P300">
            <v>234</v>
          </cell>
          <cell r="Q300">
            <v>3980</v>
          </cell>
          <cell r="R300">
            <v>5183</v>
          </cell>
          <cell r="S300">
            <v>232</v>
          </cell>
          <cell r="T300">
            <v>385</v>
          </cell>
          <cell r="U300">
            <v>198</v>
          </cell>
          <cell r="V300">
            <v>238</v>
          </cell>
          <cell r="W300">
            <v>309</v>
          </cell>
          <cell r="X300">
            <v>3821</v>
          </cell>
        </row>
        <row r="301">
          <cell r="A301">
            <v>252</v>
          </cell>
          <cell r="C301">
            <v>2012</v>
          </cell>
          <cell r="D301">
            <v>10342</v>
          </cell>
          <cell r="E301">
            <v>395</v>
          </cell>
          <cell r="F301">
            <v>978</v>
          </cell>
          <cell r="G301">
            <v>308</v>
          </cell>
          <cell r="H301">
            <v>364</v>
          </cell>
          <cell r="I301">
            <v>450</v>
          </cell>
          <cell r="J301">
            <v>7847</v>
          </cell>
          <cell r="K301">
            <v>5162</v>
          </cell>
          <cell r="L301">
            <v>208</v>
          </cell>
          <cell r="M301">
            <v>494</v>
          </cell>
          <cell r="N301">
            <v>132</v>
          </cell>
          <cell r="O301">
            <v>163</v>
          </cell>
          <cell r="P301">
            <v>196</v>
          </cell>
          <cell r="Q301">
            <v>3969</v>
          </cell>
          <cell r="R301">
            <v>5180</v>
          </cell>
          <cell r="S301">
            <v>187</v>
          </cell>
          <cell r="T301">
            <v>484</v>
          </cell>
          <cell r="U301">
            <v>176</v>
          </cell>
          <cell r="V301">
            <v>201</v>
          </cell>
          <cell r="W301">
            <v>254</v>
          </cell>
          <cell r="X301">
            <v>3878</v>
          </cell>
        </row>
        <row r="302">
          <cell r="A302">
            <v>252</v>
          </cell>
          <cell r="C302">
            <v>2013</v>
          </cell>
          <cell r="D302">
            <v>10719</v>
          </cell>
          <cell r="E302">
            <v>601</v>
          </cell>
          <cell r="F302">
            <v>1152</v>
          </cell>
          <cell r="G302">
            <v>392</v>
          </cell>
          <cell r="H302">
            <v>339</v>
          </cell>
          <cell r="I302">
            <v>384</v>
          </cell>
          <cell r="J302">
            <v>7851</v>
          </cell>
          <cell r="K302">
            <v>5378</v>
          </cell>
          <cell r="L302">
            <v>308</v>
          </cell>
          <cell r="M302">
            <v>609</v>
          </cell>
          <cell r="N302">
            <v>185</v>
          </cell>
          <cell r="O302">
            <v>159</v>
          </cell>
          <cell r="P302">
            <v>171</v>
          </cell>
          <cell r="Q302">
            <v>3946</v>
          </cell>
          <cell r="R302">
            <v>5341</v>
          </cell>
          <cell r="S302">
            <v>293</v>
          </cell>
          <cell r="T302">
            <v>543</v>
          </cell>
          <cell r="U302">
            <v>207</v>
          </cell>
          <cell r="V302">
            <v>180</v>
          </cell>
          <cell r="W302">
            <v>213</v>
          </cell>
          <cell r="X302">
            <v>3905</v>
          </cell>
        </row>
        <row r="303">
          <cell r="A303">
            <v>252</v>
          </cell>
          <cell r="C303">
            <v>2014</v>
          </cell>
          <cell r="D303">
            <v>11665</v>
          </cell>
          <cell r="E303">
            <v>992</v>
          </cell>
          <cell r="F303">
            <v>1477</v>
          </cell>
          <cell r="G303">
            <v>550</v>
          </cell>
          <cell r="H303">
            <v>311</v>
          </cell>
          <cell r="I303">
            <v>376</v>
          </cell>
          <cell r="J303">
            <v>7959</v>
          </cell>
          <cell r="K303">
            <v>5896</v>
          </cell>
          <cell r="L303">
            <v>531</v>
          </cell>
          <cell r="M303">
            <v>761</v>
          </cell>
          <cell r="N303">
            <v>297</v>
          </cell>
          <cell r="O303">
            <v>144</v>
          </cell>
          <cell r="P303">
            <v>176</v>
          </cell>
          <cell r="Q303">
            <v>3987</v>
          </cell>
          <cell r="R303">
            <v>5769</v>
          </cell>
          <cell r="S303">
            <v>461</v>
          </cell>
          <cell r="T303">
            <v>716</v>
          </cell>
          <cell r="U303">
            <v>253</v>
          </cell>
          <cell r="V303">
            <v>167</v>
          </cell>
          <cell r="W303">
            <v>200</v>
          </cell>
          <cell r="X303">
            <v>3972</v>
          </cell>
        </row>
        <row r="304">
          <cell r="A304">
            <v>252</v>
          </cell>
          <cell r="C304">
            <v>2015</v>
          </cell>
          <cell r="D304">
            <v>13461</v>
          </cell>
          <cell r="E304">
            <v>1969</v>
          </cell>
          <cell r="F304">
            <v>2083</v>
          </cell>
          <cell r="G304">
            <v>689</v>
          </cell>
          <cell r="H304">
            <v>374</v>
          </cell>
          <cell r="I304">
            <v>343</v>
          </cell>
          <cell r="J304">
            <v>8003</v>
          </cell>
          <cell r="K304">
            <v>7009</v>
          </cell>
          <cell r="L304">
            <v>1157</v>
          </cell>
          <cell r="M304">
            <v>1123</v>
          </cell>
          <cell r="N304">
            <v>367</v>
          </cell>
          <cell r="O304">
            <v>179</v>
          </cell>
          <cell r="P304">
            <v>171</v>
          </cell>
          <cell r="Q304">
            <v>4012</v>
          </cell>
          <cell r="R304">
            <v>6452</v>
          </cell>
          <cell r="S304">
            <v>812</v>
          </cell>
          <cell r="T304">
            <v>960</v>
          </cell>
          <cell r="U304">
            <v>322</v>
          </cell>
          <cell r="V304">
            <v>195</v>
          </cell>
          <cell r="W304">
            <v>172</v>
          </cell>
          <cell r="X304">
            <v>3991</v>
          </cell>
        </row>
        <row r="305">
          <cell r="A305">
            <v>252</v>
          </cell>
          <cell r="C305">
            <v>2016</v>
          </cell>
          <cell r="D305">
            <v>15065</v>
          </cell>
          <cell r="E305">
            <v>1275</v>
          </cell>
          <cell r="F305">
            <v>4215</v>
          </cell>
          <cell r="G305">
            <v>775</v>
          </cell>
          <cell r="H305">
            <v>545</v>
          </cell>
          <cell r="I305">
            <v>290</v>
          </cell>
          <cell r="J305">
            <v>7970</v>
          </cell>
          <cell r="K305">
            <v>7930</v>
          </cell>
          <cell r="L305">
            <v>690</v>
          </cell>
          <cell r="M305">
            <v>2425</v>
          </cell>
          <cell r="N305">
            <v>395</v>
          </cell>
          <cell r="O305">
            <v>295</v>
          </cell>
          <cell r="P305">
            <v>130</v>
          </cell>
          <cell r="Q305">
            <v>3990</v>
          </cell>
          <cell r="R305">
            <v>7135</v>
          </cell>
          <cell r="S305">
            <v>585</v>
          </cell>
          <cell r="T305">
            <v>1790</v>
          </cell>
          <cell r="U305">
            <v>380</v>
          </cell>
          <cell r="V305">
            <v>245</v>
          </cell>
          <cell r="W305">
            <v>155</v>
          </cell>
          <cell r="X305">
            <v>3980</v>
          </cell>
        </row>
        <row r="306">
          <cell r="A306">
            <v>252</v>
          </cell>
          <cell r="C306">
            <v>2017</v>
          </cell>
          <cell r="D306">
            <v>15795</v>
          </cell>
          <cell r="E306">
            <v>1170</v>
          </cell>
          <cell r="F306">
            <v>4755</v>
          </cell>
          <cell r="G306">
            <v>1005</v>
          </cell>
          <cell r="H306">
            <v>620</v>
          </cell>
          <cell r="I306">
            <v>370</v>
          </cell>
          <cell r="J306">
            <v>7865</v>
          </cell>
          <cell r="K306">
            <v>8255</v>
          </cell>
          <cell r="L306">
            <v>620</v>
          </cell>
          <cell r="M306">
            <v>2675</v>
          </cell>
          <cell r="N306">
            <v>540</v>
          </cell>
          <cell r="O306">
            <v>325</v>
          </cell>
          <cell r="P306">
            <v>175</v>
          </cell>
          <cell r="Q306">
            <v>3925</v>
          </cell>
          <cell r="R306">
            <v>7540</v>
          </cell>
          <cell r="S306">
            <v>555</v>
          </cell>
          <cell r="T306">
            <v>2080</v>
          </cell>
          <cell r="U306">
            <v>465</v>
          </cell>
          <cell r="V306">
            <v>295</v>
          </cell>
          <cell r="W306">
            <v>195</v>
          </cell>
          <cell r="X306">
            <v>3945</v>
          </cell>
        </row>
        <row r="307">
          <cell r="A307">
            <v>252</v>
          </cell>
          <cell r="C307">
            <v>2018</v>
          </cell>
          <cell r="D307">
            <v>16535</v>
          </cell>
          <cell r="E307">
            <v>1090</v>
          </cell>
          <cell r="F307">
            <v>5020</v>
          </cell>
          <cell r="G307">
            <v>1510</v>
          </cell>
          <cell r="H307">
            <v>740</v>
          </cell>
          <cell r="I307">
            <v>500</v>
          </cell>
          <cell r="J307">
            <v>7675</v>
          </cell>
          <cell r="K307">
            <v>8700</v>
          </cell>
          <cell r="L307">
            <v>590</v>
          </cell>
          <cell r="M307">
            <v>2780</v>
          </cell>
          <cell r="N307">
            <v>845</v>
          </cell>
          <cell r="O307">
            <v>380</v>
          </cell>
          <cell r="P307">
            <v>275</v>
          </cell>
          <cell r="Q307">
            <v>3840</v>
          </cell>
          <cell r="R307">
            <v>7830</v>
          </cell>
          <cell r="S307">
            <v>500</v>
          </cell>
          <cell r="T307">
            <v>2240</v>
          </cell>
          <cell r="U307">
            <v>665</v>
          </cell>
          <cell r="V307">
            <v>365</v>
          </cell>
          <cell r="W307">
            <v>225</v>
          </cell>
          <cell r="X307">
            <v>3835</v>
          </cell>
        </row>
        <row r="308">
          <cell r="A308">
            <v>252</v>
          </cell>
          <cell r="C308">
            <v>2019</v>
          </cell>
          <cell r="D308">
            <v>16910</v>
          </cell>
          <cell r="E308">
            <v>910</v>
          </cell>
          <cell r="F308">
            <v>3310</v>
          </cell>
          <cell r="G308">
            <v>3540</v>
          </cell>
          <cell r="H308">
            <v>965</v>
          </cell>
          <cell r="I308">
            <v>610</v>
          </cell>
          <cell r="J308">
            <v>7575</v>
          </cell>
          <cell r="K308">
            <v>8850</v>
          </cell>
          <cell r="L308">
            <v>485</v>
          </cell>
          <cell r="M308">
            <v>1690</v>
          </cell>
          <cell r="N308">
            <v>2080</v>
          </cell>
          <cell r="O308">
            <v>515</v>
          </cell>
          <cell r="P308">
            <v>320</v>
          </cell>
          <cell r="Q308">
            <v>3760</v>
          </cell>
          <cell r="R308">
            <v>8060</v>
          </cell>
          <cell r="S308">
            <v>425</v>
          </cell>
          <cell r="T308">
            <v>1620</v>
          </cell>
          <cell r="U308">
            <v>1460</v>
          </cell>
          <cell r="V308">
            <v>450</v>
          </cell>
          <cell r="W308">
            <v>290</v>
          </cell>
          <cell r="X308">
            <v>3810</v>
          </cell>
        </row>
        <row r="309">
          <cell r="A309">
            <v>252</v>
          </cell>
          <cell r="C309">
            <v>2020</v>
          </cell>
          <cell r="D309">
            <v>17460</v>
          </cell>
          <cell r="E309">
            <v>740</v>
          </cell>
          <cell r="F309">
            <v>2950</v>
          </cell>
          <cell r="G309">
            <v>3995</v>
          </cell>
          <cell r="H309">
            <v>1450</v>
          </cell>
          <cell r="I309">
            <v>690</v>
          </cell>
          <cell r="J309">
            <v>7640</v>
          </cell>
          <cell r="K309">
            <v>9095</v>
          </cell>
          <cell r="L309">
            <v>370</v>
          </cell>
          <cell r="M309">
            <v>1495</v>
          </cell>
          <cell r="N309">
            <v>2255</v>
          </cell>
          <cell r="O309">
            <v>815</v>
          </cell>
          <cell r="P309">
            <v>345</v>
          </cell>
          <cell r="Q309">
            <v>3815</v>
          </cell>
          <cell r="R309">
            <v>8365</v>
          </cell>
          <cell r="S309">
            <v>370</v>
          </cell>
          <cell r="T309">
            <v>1450</v>
          </cell>
          <cell r="U309">
            <v>1740</v>
          </cell>
          <cell r="V309">
            <v>635</v>
          </cell>
          <cell r="W309">
            <v>345</v>
          </cell>
          <cell r="X309">
            <v>3820</v>
          </cell>
        </row>
        <row r="310">
          <cell r="A310">
            <v>254</v>
          </cell>
          <cell r="C310">
            <v>2004</v>
          </cell>
          <cell r="D310">
            <v>14917</v>
          </cell>
          <cell r="E310">
            <v>714</v>
          </cell>
          <cell r="F310">
            <v>2263</v>
          </cell>
          <cell r="G310">
            <v>1287</v>
          </cell>
          <cell r="H310">
            <v>1114</v>
          </cell>
          <cell r="I310">
            <v>1174</v>
          </cell>
          <cell r="J310">
            <v>8365</v>
          </cell>
          <cell r="K310">
            <v>7440</v>
          </cell>
          <cell r="L310">
            <v>289</v>
          </cell>
          <cell r="M310">
            <v>1027</v>
          </cell>
          <cell r="N310">
            <v>590</v>
          </cell>
          <cell r="O310">
            <v>544</v>
          </cell>
          <cell r="P310">
            <v>602</v>
          </cell>
          <cell r="Q310">
            <v>4388</v>
          </cell>
          <cell r="R310">
            <v>7477</v>
          </cell>
          <cell r="S310">
            <v>425</v>
          </cell>
          <cell r="T310">
            <v>1236</v>
          </cell>
          <cell r="U310">
            <v>697</v>
          </cell>
          <cell r="V310">
            <v>570</v>
          </cell>
          <cell r="W310">
            <v>572</v>
          </cell>
          <cell r="X310">
            <v>3977</v>
          </cell>
        </row>
        <row r="311">
          <cell r="A311">
            <v>254</v>
          </cell>
          <cell r="C311">
            <v>2005</v>
          </cell>
          <cell r="D311">
            <v>14631</v>
          </cell>
          <cell r="E311">
            <v>637</v>
          </cell>
          <cell r="F311">
            <v>1952</v>
          </cell>
          <cell r="G311">
            <v>1309</v>
          </cell>
          <cell r="H311">
            <v>1193</v>
          </cell>
          <cell r="I311">
            <v>1013</v>
          </cell>
          <cell r="J311">
            <v>8527</v>
          </cell>
          <cell r="K311">
            <v>7236</v>
          </cell>
          <cell r="L311">
            <v>283</v>
          </cell>
          <cell r="M311">
            <v>842</v>
          </cell>
          <cell r="N311">
            <v>601</v>
          </cell>
          <cell r="O311">
            <v>545</v>
          </cell>
          <cell r="P311">
            <v>496</v>
          </cell>
          <cell r="Q311">
            <v>4469</v>
          </cell>
          <cell r="R311">
            <v>7395</v>
          </cell>
          <cell r="S311">
            <v>354</v>
          </cell>
          <cell r="T311">
            <v>1110</v>
          </cell>
          <cell r="U311">
            <v>708</v>
          </cell>
          <cell r="V311">
            <v>648</v>
          </cell>
          <cell r="W311">
            <v>517</v>
          </cell>
          <cell r="X311">
            <v>4058</v>
          </cell>
        </row>
        <row r="312">
          <cell r="A312">
            <v>254</v>
          </cell>
          <cell r="C312">
            <v>2006</v>
          </cell>
          <cell r="D312">
            <v>14237</v>
          </cell>
          <cell r="E312">
            <v>577</v>
          </cell>
          <cell r="F312">
            <v>1636</v>
          </cell>
          <cell r="G312">
            <v>1358</v>
          </cell>
          <cell r="H312">
            <v>1132</v>
          </cell>
          <cell r="I312">
            <v>981</v>
          </cell>
          <cell r="J312">
            <v>8553</v>
          </cell>
          <cell r="K312">
            <v>7005</v>
          </cell>
          <cell r="L312">
            <v>240</v>
          </cell>
          <cell r="M312">
            <v>706</v>
          </cell>
          <cell r="N312">
            <v>611</v>
          </cell>
          <cell r="O312">
            <v>517</v>
          </cell>
          <cell r="P312">
            <v>473</v>
          </cell>
          <cell r="Q312">
            <v>4458</v>
          </cell>
          <cell r="R312">
            <v>7232</v>
          </cell>
          <cell r="S312">
            <v>337</v>
          </cell>
          <cell r="T312">
            <v>930</v>
          </cell>
          <cell r="U312">
            <v>747</v>
          </cell>
          <cell r="V312">
            <v>615</v>
          </cell>
          <cell r="W312">
            <v>508</v>
          </cell>
          <cell r="X312">
            <v>4095</v>
          </cell>
        </row>
        <row r="313">
          <cell r="A313">
            <v>254</v>
          </cell>
          <cell r="C313">
            <v>2007</v>
          </cell>
          <cell r="D313">
            <v>13889</v>
          </cell>
          <cell r="E313">
            <v>584</v>
          </cell>
          <cell r="F313">
            <v>1385</v>
          </cell>
          <cell r="G313">
            <v>1165</v>
          </cell>
          <cell r="H313">
            <v>1134</v>
          </cell>
          <cell r="I313">
            <v>1061</v>
          </cell>
          <cell r="J313">
            <v>8560</v>
          </cell>
          <cell r="K313">
            <v>6781</v>
          </cell>
          <cell r="L313">
            <v>278</v>
          </cell>
          <cell r="M313">
            <v>565</v>
          </cell>
          <cell r="N313">
            <v>495</v>
          </cell>
          <cell r="O313">
            <v>527</v>
          </cell>
          <cell r="P313">
            <v>497</v>
          </cell>
          <cell r="Q313">
            <v>4419</v>
          </cell>
          <cell r="R313">
            <v>7108</v>
          </cell>
          <cell r="S313">
            <v>306</v>
          </cell>
          <cell r="T313">
            <v>820</v>
          </cell>
          <cell r="U313">
            <v>670</v>
          </cell>
          <cell r="V313">
            <v>607</v>
          </cell>
          <cell r="W313">
            <v>564</v>
          </cell>
          <cell r="X313">
            <v>4141</v>
          </cell>
        </row>
        <row r="314">
          <cell r="A314">
            <v>254</v>
          </cell>
          <cell r="C314">
            <v>2008</v>
          </cell>
          <cell r="D314">
            <v>13669</v>
          </cell>
          <cell r="E314">
            <v>575</v>
          </cell>
          <cell r="F314">
            <v>1303</v>
          </cell>
          <cell r="G314">
            <v>956</v>
          </cell>
          <cell r="H314">
            <v>1152</v>
          </cell>
          <cell r="I314">
            <v>1040</v>
          </cell>
          <cell r="J314">
            <v>8643</v>
          </cell>
          <cell r="K314">
            <v>6655</v>
          </cell>
          <cell r="L314">
            <v>268</v>
          </cell>
          <cell r="M314">
            <v>565</v>
          </cell>
          <cell r="N314">
            <v>405</v>
          </cell>
          <cell r="O314">
            <v>503</v>
          </cell>
          <cell r="P314">
            <v>472</v>
          </cell>
          <cell r="Q314">
            <v>4442</v>
          </cell>
          <cell r="R314">
            <v>7014</v>
          </cell>
          <cell r="S314">
            <v>307</v>
          </cell>
          <cell r="T314">
            <v>738</v>
          </cell>
          <cell r="U314">
            <v>551</v>
          </cell>
          <cell r="V314">
            <v>649</v>
          </cell>
          <cell r="W314">
            <v>568</v>
          </cell>
          <cell r="X314">
            <v>4201</v>
          </cell>
        </row>
        <row r="315">
          <cell r="A315">
            <v>254</v>
          </cell>
          <cell r="C315">
            <v>2009</v>
          </cell>
          <cell r="D315">
            <v>13466</v>
          </cell>
          <cell r="E315">
            <v>580</v>
          </cell>
          <cell r="F315">
            <v>1133</v>
          </cell>
          <cell r="G315">
            <v>850</v>
          </cell>
          <cell r="H315">
            <v>1004</v>
          </cell>
          <cell r="I315">
            <v>986</v>
          </cell>
          <cell r="J315">
            <v>8913</v>
          </cell>
          <cell r="K315">
            <v>6571</v>
          </cell>
          <cell r="L315">
            <v>287</v>
          </cell>
          <cell r="M315">
            <v>507</v>
          </cell>
          <cell r="N315">
            <v>362</v>
          </cell>
          <cell r="O315">
            <v>431</v>
          </cell>
          <cell r="P315">
            <v>455</v>
          </cell>
          <cell r="Q315">
            <v>4529</v>
          </cell>
          <cell r="R315">
            <v>6895</v>
          </cell>
          <cell r="S315">
            <v>293</v>
          </cell>
          <cell r="T315">
            <v>626</v>
          </cell>
          <cell r="U315">
            <v>488</v>
          </cell>
          <cell r="V315">
            <v>573</v>
          </cell>
          <cell r="W315">
            <v>531</v>
          </cell>
          <cell r="X315">
            <v>4384</v>
          </cell>
        </row>
        <row r="316">
          <cell r="A316">
            <v>254</v>
          </cell>
          <cell r="C316">
            <v>2010</v>
          </cell>
          <cell r="D316">
            <v>13637</v>
          </cell>
          <cell r="E316">
            <v>669</v>
          </cell>
          <cell r="F316">
            <v>1308</v>
          </cell>
          <cell r="G316">
            <v>746</v>
          </cell>
          <cell r="H316">
            <v>862</v>
          </cell>
          <cell r="I316">
            <v>1036</v>
          </cell>
          <cell r="J316">
            <v>9016</v>
          </cell>
          <cell r="K316">
            <v>6665</v>
          </cell>
          <cell r="L316">
            <v>331</v>
          </cell>
          <cell r="M316">
            <v>639</v>
          </cell>
          <cell r="N316">
            <v>311</v>
          </cell>
          <cell r="O316">
            <v>372</v>
          </cell>
          <cell r="P316">
            <v>447</v>
          </cell>
          <cell r="Q316">
            <v>4565</v>
          </cell>
          <cell r="R316">
            <v>6972</v>
          </cell>
          <cell r="S316">
            <v>338</v>
          </cell>
          <cell r="T316">
            <v>669</v>
          </cell>
          <cell r="U316">
            <v>435</v>
          </cell>
          <cell r="V316">
            <v>490</v>
          </cell>
          <cell r="W316">
            <v>589</v>
          </cell>
          <cell r="X316">
            <v>4451</v>
          </cell>
        </row>
        <row r="317">
          <cell r="A317">
            <v>254</v>
          </cell>
          <cell r="C317">
            <v>2011</v>
          </cell>
          <cell r="D317">
            <v>13859</v>
          </cell>
          <cell r="E317">
            <v>809</v>
          </cell>
          <cell r="F317">
            <v>1348</v>
          </cell>
          <cell r="G317">
            <v>723</v>
          </cell>
          <cell r="H317">
            <v>774</v>
          </cell>
          <cell r="I317">
            <v>949</v>
          </cell>
          <cell r="J317">
            <v>9256</v>
          </cell>
          <cell r="K317">
            <v>6797</v>
          </cell>
          <cell r="L317">
            <v>398</v>
          </cell>
          <cell r="M317">
            <v>670</v>
          </cell>
          <cell r="N317">
            <v>313</v>
          </cell>
          <cell r="O317">
            <v>332</v>
          </cell>
          <cell r="P317">
            <v>403</v>
          </cell>
          <cell r="Q317">
            <v>4681</v>
          </cell>
          <cell r="R317">
            <v>7062</v>
          </cell>
          <cell r="S317">
            <v>411</v>
          </cell>
          <cell r="T317">
            <v>678</v>
          </cell>
          <cell r="U317">
            <v>410</v>
          </cell>
          <cell r="V317">
            <v>442</v>
          </cell>
          <cell r="W317">
            <v>546</v>
          </cell>
          <cell r="X317">
            <v>4575</v>
          </cell>
        </row>
        <row r="318">
          <cell r="A318">
            <v>254</v>
          </cell>
          <cell r="C318">
            <v>2012</v>
          </cell>
          <cell r="D318">
            <v>14417</v>
          </cell>
          <cell r="E318">
            <v>1037</v>
          </cell>
          <cell r="F318">
            <v>1712</v>
          </cell>
          <cell r="G318">
            <v>729</v>
          </cell>
          <cell r="H318">
            <v>685</v>
          </cell>
          <cell r="I318">
            <v>794</v>
          </cell>
          <cell r="J318">
            <v>9460</v>
          </cell>
          <cell r="K318">
            <v>7144</v>
          </cell>
          <cell r="L318">
            <v>542</v>
          </cell>
          <cell r="M318">
            <v>876</v>
          </cell>
          <cell r="N318">
            <v>340</v>
          </cell>
          <cell r="O318">
            <v>301</v>
          </cell>
          <cell r="P318">
            <v>334</v>
          </cell>
          <cell r="Q318">
            <v>4751</v>
          </cell>
          <cell r="R318">
            <v>7273</v>
          </cell>
          <cell r="S318">
            <v>495</v>
          </cell>
          <cell r="T318">
            <v>836</v>
          </cell>
          <cell r="U318">
            <v>389</v>
          </cell>
          <cell r="V318">
            <v>384</v>
          </cell>
          <cell r="W318">
            <v>460</v>
          </cell>
          <cell r="X318">
            <v>4709</v>
          </cell>
        </row>
        <row r="319">
          <cell r="A319">
            <v>254</v>
          </cell>
          <cell r="C319">
            <v>2013</v>
          </cell>
          <cell r="D319">
            <v>15353</v>
          </cell>
          <cell r="E319">
            <v>1425</v>
          </cell>
          <cell r="F319">
            <v>2079</v>
          </cell>
          <cell r="G319">
            <v>755</v>
          </cell>
          <cell r="H319">
            <v>665</v>
          </cell>
          <cell r="I319">
            <v>743</v>
          </cell>
          <cell r="J319">
            <v>9686</v>
          </cell>
          <cell r="K319">
            <v>7716</v>
          </cell>
          <cell r="L319">
            <v>776</v>
          </cell>
          <cell r="M319">
            <v>1111</v>
          </cell>
          <cell r="N319">
            <v>365</v>
          </cell>
          <cell r="O319">
            <v>284</v>
          </cell>
          <cell r="P319">
            <v>321</v>
          </cell>
          <cell r="Q319">
            <v>4859</v>
          </cell>
          <cell r="R319">
            <v>7637</v>
          </cell>
          <cell r="S319">
            <v>649</v>
          </cell>
          <cell r="T319">
            <v>968</v>
          </cell>
          <cell r="U319">
            <v>390</v>
          </cell>
          <cell r="V319">
            <v>381</v>
          </cell>
          <cell r="W319">
            <v>422</v>
          </cell>
          <cell r="X319">
            <v>4827</v>
          </cell>
        </row>
        <row r="320">
          <cell r="A320">
            <v>254</v>
          </cell>
          <cell r="C320">
            <v>2014</v>
          </cell>
          <cell r="D320">
            <v>16412</v>
          </cell>
          <cell r="E320">
            <v>1828</v>
          </cell>
          <cell r="F320">
            <v>2664</v>
          </cell>
          <cell r="G320">
            <v>879</v>
          </cell>
          <cell r="H320">
            <v>640</v>
          </cell>
          <cell r="I320">
            <v>631</v>
          </cell>
          <cell r="J320">
            <v>9770</v>
          </cell>
          <cell r="K320">
            <v>8347</v>
          </cell>
          <cell r="L320">
            <v>1018</v>
          </cell>
          <cell r="M320">
            <v>1451</v>
          </cell>
          <cell r="N320">
            <v>431</v>
          </cell>
          <cell r="O320">
            <v>300</v>
          </cell>
          <cell r="P320">
            <v>269</v>
          </cell>
          <cell r="Q320">
            <v>4878</v>
          </cell>
          <cell r="R320">
            <v>8065</v>
          </cell>
          <cell r="S320">
            <v>810</v>
          </cell>
          <cell r="T320">
            <v>1213</v>
          </cell>
          <cell r="U320">
            <v>448</v>
          </cell>
          <cell r="V320">
            <v>340</v>
          </cell>
          <cell r="W320">
            <v>362</v>
          </cell>
          <cell r="X320">
            <v>4892</v>
          </cell>
        </row>
        <row r="321">
          <cell r="A321">
            <v>254</v>
          </cell>
          <cell r="C321">
            <v>2015</v>
          </cell>
          <cell r="D321">
            <v>19567</v>
          </cell>
          <cell r="E321">
            <v>3568</v>
          </cell>
          <cell r="F321">
            <v>3634</v>
          </cell>
          <cell r="G321">
            <v>1154</v>
          </cell>
          <cell r="H321">
            <v>728</v>
          </cell>
          <cell r="I321">
            <v>606</v>
          </cell>
          <cell r="J321">
            <v>9877</v>
          </cell>
          <cell r="K321">
            <v>10449</v>
          </cell>
          <cell r="L321">
            <v>2308</v>
          </cell>
          <cell r="M321">
            <v>2041</v>
          </cell>
          <cell r="N321">
            <v>571</v>
          </cell>
          <cell r="O321">
            <v>348</v>
          </cell>
          <cell r="P321">
            <v>254</v>
          </cell>
          <cell r="Q321">
            <v>4927</v>
          </cell>
          <cell r="R321">
            <v>9118</v>
          </cell>
          <cell r="S321">
            <v>1260</v>
          </cell>
          <cell r="T321">
            <v>1593</v>
          </cell>
          <cell r="U321">
            <v>583</v>
          </cell>
          <cell r="V321">
            <v>380</v>
          </cell>
          <cell r="W321">
            <v>352</v>
          </cell>
          <cell r="X321">
            <v>4950</v>
          </cell>
        </row>
        <row r="322">
          <cell r="A322">
            <v>254</v>
          </cell>
          <cell r="C322">
            <v>2016</v>
          </cell>
          <cell r="D322">
            <v>21915</v>
          </cell>
          <cell r="E322">
            <v>2315</v>
          </cell>
          <cell r="F322">
            <v>6715</v>
          </cell>
          <cell r="G322">
            <v>1445</v>
          </cell>
          <cell r="H322">
            <v>890</v>
          </cell>
          <cell r="I322">
            <v>615</v>
          </cell>
          <cell r="J322">
            <v>9935</v>
          </cell>
          <cell r="K322">
            <v>11915</v>
          </cell>
          <cell r="L322">
            <v>1320</v>
          </cell>
          <cell r="M322">
            <v>4195</v>
          </cell>
          <cell r="N322">
            <v>765</v>
          </cell>
          <cell r="O322">
            <v>440</v>
          </cell>
          <cell r="P322">
            <v>290</v>
          </cell>
          <cell r="Q322">
            <v>4905</v>
          </cell>
          <cell r="R322">
            <v>10005</v>
          </cell>
          <cell r="S322">
            <v>995</v>
          </cell>
          <cell r="T322">
            <v>2520</v>
          </cell>
          <cell r="U322">
            <v>680</v>
          </cell>
          <cell r="V322">
            <v>450</v>
          </cell>
          <cell r="W322">
            <v>325</v>
          </cell>
          <cell r="X322">
            <v>5035</v>
          </cell>
        </row>
        <row r="323">
          <cell r="A323">
            <v>254</v>
          </cell>
          <cell r="C323">
            <v>2017</v>
          </cell>
          <cell r="D323">
            <v>22775</v>
          </cell>
          <cell r="E323">
            <v>1960</v>
          </cell>
          <cell r="F323">
            <v>7245</v>
          </cell>
          <cell r="G323">
            <v>1825</v>
          </cell>
          <cell r="H323">
            <v>1115</v>
          </cell>
          <cell r="I323">
            <v>700</v>
          </cell>
          <cell r="J323">
            <v>9930</v>
          </cell>
          <cell r="K323">
            <v>12310</v>
          </cell>
          <cell r="L323">
            <v>1070</v>
          </cell>
          <cell r="M323">
            <v>4470</v>
          </cell>
          <cell r="N323">
            <v>1000</v>
          </cell>
          <cell r="O323">
            <v>540</v>
          </cell>
          <cell r="P323">
            <v>345</v>
          </cell>
          <cell r="Q323">
            <v>4890</v>
          </cell>
          <cell r="R323">
            <v>10465</v>
          </cell>
          <cell r="S323">
            <v>890</v>
          </cell>
          <cell r="T323">
            <v>2780</v>
          </cell>
          <cell r="U323">
            <v>825</v>
          </cell>
          <cell r="V323">
            <v>575</v>
          </cell>
          <cell r="W323">
            <v>360</v>
          </cell>
          <cell r="X323">
            <v>5040</v>
          </cell>
        </row>
        <row r="324">
          <cell r="A324">
            <v>254</v>
          </cell>
          <cell r="C324">
            <v>2018</v>
          </cell>
          <cell r="D324">
            <v>24090</v>
          </cell>
          <cell r="E324">
            <v>1885</v>
          </cell>
          <cell r="F324">
            <v>7465</v>
          </cell>
          <cell r="G324">
            <v>2480</v>
          </cell>
          <cell r="H324">
            <v>1370</v>
          </cell>
          <cell r="I324">
            <v>835</v>
          </cell>
          <cell r="J324">
            <v>10055</v>
          </cell>
          <cell r="K324">
            <v>13035</v>
          </cell>
          <cell r="L324">
            <v>1040</v>
          </cell>
          <cell r="M324">
            <v>4505</v>
          </cell>
          <cell r="N324">
            <v>1400</v>
          </cell>
          <cell r="O324">
            <v>725</v>
          </cell>
          <cell r="P324">
            <v>405</v>
          </cell>
          <cell r="Q324">
            <v>4955</v>
          </cell>
          <cell r="R324">
            <v>11055</v>
          </cell>
          <cell r="S324">
            <v>845</v>
          </cell>
          <cell r="T324">
            <v>2955</v>
          </cell>
          <cell r="U324">
            <v>1080</v>
          </cell>
          <cell r="V324">
            <v>645</v>
          </cell>
          <cell r="W324">
            <v>430</v>
          </cell>
          <cell r="X324">
            <v>5100</v>
          </cell>
        </row>
        <row r="325">
          <cell r="A325">
            <v>254</v>
          </cell>
          <cell r="C325">
            <v>2019</v>
          </cell>
          <cell r="D325">
            <v>24995</v>
          </cell>
          <cell r="E325">
            <v>1795</v>
          </cell>
          <cell r="F325">
            <v>5360</v>
          </cell>
          <cell r="G325">
            <v>5015</v>
          </cell>
          <cell r="H325">
            <v>1695</v>
          </cell>
          <cell r="I325">
            <v>1065</v>
          </cell>
          <cell r="J325">
            <v>10065</v>
          </cell>
          <cell r="K325">
            <v>13485</v>
          </cell>
          <cell r="L325">
            <v>995</v>
          </cell>
          <cell r="M325">
            <v>2975</v>
          </cell>
          <cell r="N325">
            <v>3125</v>
          </cell>
          <cell r="O325">
            <v>915</v>
          </cell>
          <cell r="P325">
            <v>535</v>
          </cell>
          <cell r="Q325">
            <v>4940</v>
          </cell>
          <cell r="R325">
            <v>11510</v>
          </cell>
          <cell r="S325">
            <v>800</v>
          </cell>
          <cell r="T325">
            <v>2385</v>
          </cell>
          <cell r="U325">
            <v>1885</v>
          </cell>
          <cell r="V325">
            <v>780</v>
          </cell>
          <cell r="W325">
            <v>530</v>
          </cell>
          <cell r="X325">
            <v>5125</v>
          </cell>
        </row>
        <row r="326">
          <cell r="A326">
            <v>254</v>
          </cell>
          <cell r="C326">
            <v>2020</v>
          </cell>
          <cell r="D326">
            <v>25525</v>
          </cell>
          <cell r="E326">
            <v>1315</v>
          </cell>
          <cell r="F326">
            <v>4980</v>
          </cell>
          <cell r="G326">
            <v>5460</v>
          </cell>
          <cell r="H326">
            <v>2335</v>
          </cell>
          <cell r="I326">
            <v>1275</v>
          </cell>
          <cell r="J326">
            <v>10160</v>
          </cell>
          <cell r="K326">
            <v>13755</v>
          </cell>
          <cell r="L326">
            <v>735</v>
          </cell>
          <cell r="M326">
            <v>2765</v>
          </cell>
          <cell r="N326">
            <v>3325</v>
          </cell>
          <cell r="O326">
            <v>1290</v>
          </cell>
          <cell r="P326">
            <v>670</v>
          </cell>
          <cell r="Q326">
            <v>4975</v>
          </cell>
          <cell r="R326">
            <v>11770</v>
          </cell>
          <cell r="S326">
            <v>585</v>
          </cell>
          <cell r="T326">
            <v>2215</v>
          </cell>
          <cell r="U326">
            <v>2135</v>
          </cell>
          <cell r="V326">
            <v>1045</v>
          </cell>
          <cell r="W326">
            <v>605</v>
          </cell>
          <cell r="X326">
            <v>5190</v>
          </cell>
        </row>
        <row r="344">
          <cell r="A344">
            <v>255</v>
          </cell>
          <cell r="C344">
            <v>2004</v>
          </cell>
          <cell r="D344">
            <v>3499</v>
          </cell>
          <cell r="E344">
            <v>111</v>
          </cell>
          <cell r="F344">
            <v>366</v>
          </cell>
          <cell r="G344">
            <v>281</v>
          </cell>
          <cell r="H344">
            <v>241</v>
          </cell>
          <cell r="I344">
            <v>285</v>
          </cell>
          <cell r="J344">
            <v>2215</v>
          </cell>
          <cell r="K344">
            <v>1799</v>
          </cell>
          <cell r="L344">
            <v>46</v>
          </cell>
          <cell r="M344">
            <v>174</v>
          </cell>
          <cell r="N344">
            <v>129</v>
          </cell>
          <cell r="O344">
            <v>110</v>
          </cell>
          <cell r="P344">
            <v>143</v>
          </cell>
          <cell r="Q344">
            <v>1197</v>
          </cell>
          <cell r="R344">
            <v>1700</v>
          </cell>
          <cell r="S344">
            <v>65</v>
          </cell>
          <cell r="T344">
            <v>192</v>
          </cell>
          <cell r="U344">
            <v>152</v>
          </cell>
          <cell r="V344">
            <v>131</v>
          </cell>
          <cell r="W344">
            <v>142</v>
          </cell>
          <cell r="X344">
            <v>1018</v>
          </cell>
        </row>
        <row r="345">
          <cell r="A345">
            <v>255</v>
          </cell>
          <cell r="C345">
            <v>2005</v>
          </cell>
          <cell r="D345">
            <v>3433</v>
          </cell>
          <cell r="E345">
            <v>99</v>
          </cell>
          <cell r="F345">
            <v>306</v>
          </cell>
          <cell r="G345">
            <v>251</v>
          </cell>
          <cell r="H345">
            <v>240</v>
          </cell>
          <cell r="I345">
            <v>246</v>
          </cell>
          <cell r="J345">
            <v>2291</v>
          </cell>
          <cell r="K345">
            <v>1758</v>
          </cell>
          <cell r="L345">
            <v>47</v>
          </cell>
          <cell r="M345">
            <v>147</v>
          </cell>
          <cell r="N345">
            <v>112</v>
          </cell>
          <cell r="O345">
            <v>105</v>
          </cell>
          <cell r="P345">
            <v>116</v>
          </cell>
          <cell r="Q345">
            <v>1231</v>
          </cell>
          <cell r="R345">
            <v>1675</v>
          </cell>
          <cell r="S345">
            <v>52</v>
          </cell>
          <cell r="T345">
            <v>159</v>
          </cell>
          <cell r="U345">
            <v>139</v>
          </cell>
          <cell r="V345">
            <v>135</v>
          </cell>
          <cell r="W345">
            <v>130</v>
          </cell>
          <cell r="X345">
            <v>1060</v>
          </cell>
        </row>
        <row r="346">
          <cell r="A346">
            <v>255</v>
          </cell>
          <cell r="C346">
            <v>2006</v>
          </cell>
          <cell r="D346">
            <v>3274</v>
          </cell>
          <cell r="E346">
            <v>66</v>
          </cell>
          <cell r="F346">
            <v>256</v>
          </cell>
          <cell r="G346">
            <v>216</v>
          </cell>
          <cell r="H346">
            <v>244</v>
          </cell>
          <cell r="I346">
            <v>200</v>
          </cell>
          <cell r="J346">
            <v>2292</v>
          </cell>
          <cell r="K346">
            <v>1678</v>
          </cell>
          <cell r="L346">
            <v>34</v>
          </cell>
          <cell r="M346">
            <v>122</v>
          </cell>
          <cell r="N346">
            <v>98</v>
          </cell>
          <cell r="O346">
            <v>110</v>
          </cell>
          <cell r="P346">
            <v>85</v>
          </cell>
          <cell r="Q346">
            <v>1229</v>
          </cell>
          <cell r="R346">
            <v>1596</v>
          </cell>
          <cell r="S346">
            <v>32</v>
          </cell>
          <cell r="T346">
            <v>134</v>
          </cell>
          <cell r="U346">
            <v>118</v>
          </cell>
          <cell r="V346">
            <v>134</v>
          </cell>
          <cell r="W346">
            <v>115</v>
          </cell>
          <cell r="X346">
            <v>1063</v>
          </cell>
        </row>
        <row r="347">
          <cell r="A347">
            <v>255</v>
          </cell>
          <cell r="C347">
            <v>2007</v>
          </cell>
          <cell r="D347">
            <v>3213</v>
          </cell>
          <cell r="E347">
            <v>61</v>
          </cell>
          <cell r="F347">
            <v>226</v>
          </cell>
          <cell r="G347">
            <v>191</v>
          </cell>
          <cell r="H347">
            <v>217</v>
          </cell>
          <cell r="I347">
            <v>203</v>
          </cell>
          <cell r="J347">
            <v>2315</v>
          </cell>
          <cell r="K347">
            <v>1638</v>
          </cell>
          <cell r="L347">
            <v>23</v>
          </cell>
          <cell r="M347">
            <v>109</v>
          </cell>
          <cell r="N347">
            <v>89</v>
          </cell>
          <cell r="O347">
            <v>93</v>
          </cell>
          <cell r="P347">
            <v>92</v>
          </cell>
          <cell r="Q347">
            <v>1232</v>
          </cell>
          <cell r="R347">
            <v>1575</v>
          </cell>
          <cell r="S347">
            <v>38</v>
          </cell>
          <cell r="T347">
            <v>117</v>
          </cell>
          <cell r="U347">
            <v>102</v>
          </cell>
          <cell r="V347">
            <v>124</v>
          </cell>
          <cell r="W347">
            <v>111</v>
          </cell>
          <cell r="X347">
            <v>1083</v>
          </cell>
        </row>
        <row r="348">
          <cell r="A348">
            <v>255</v>
          </cell>
          <cell r="C348">
            <v>2008</v>
          </cell>
          <cell r="D348">
            <v>3109</v>
          </cell>
          <cell r="E348">
            <v>60</v>
          </cell>
          <cell r="F348">
            <v>184</v>
          </cell>
          <cell r="G348">
            <v>156</v>
          </cell>
          <cell r="H348">
            <v>189</v>
          </cell>
          <cell r="I348">
            <v>208</v>
          </cell>
          <cell r="J348">
            <v>2312</v>
          </cell>
          <cell r="K348">
            <v>1574</v>
          </cell>
          <cell r="L348">
            <v>23</v>
          </cell>
          <cell r="M348">
            <v>88</v>
          </cell>
          <cell r="N348">
            <v>65</v>
          </cell>
          <cell r="O348">
            <v>81</v>
          </cell>
          <cell r="P348">
            <v>95</v>
          </cell>
          <cell r="Q348">
            <v>1222</v>
          </cell>
          <cell r="R348">
            <v>1535</v>
          </cell>
          <cell r="S348">
            <v>37</v>
          </cell>
          <cell r="T348">
            <v>96</v>
          </cell>
          <cell r="U348">
            <v>91</v>
          </cell>
          <cell r="V348">
            <v>108</v>
          </cell>
          <cell r="W348">
            <v>113</v>
          </cell>
          <cell r="X348">
            <v>1090</v>
          </cell>
        </row>
        <row r="349">
          <cell r="A349">
            <v>255</v>
          </cell>
          <cell r="C349">
            <v>2009</v>
          </cell>
          <cell r="D349">
            <v>3033</v>
          </cell>
          <cell r="E349">
            <v>54</v>
          </cell>
          <cell r="F349">
            <v>173</v>
          </cell>
          <cell r="G349">
            <v>138</v>
          </cell>
          <cell r="H349">
            <v>164</v>
          </cell>
          <cell r="I349">
            <v>189</v>
          </cell>
          <cell r="J349">
            <v>2315</v>
          </cell>
          <cell r="K349">
            <v>1539</v>
          </cell>
          <cell r="L349">
            <v>27</v>
          </cell>
          <cell r="M349">
            <v>79</v>
          </cell>
          <cell r="N349">
            <v>64</v>
          </cell>
          <cell r="O349">
            <v>74</v>
          </cell>
          <cell r="P349">
            <v>81</v>
          </cell>
          <cell r="Q349">
            <v>1214</v>
          </cell>
          <cell r="R349">
            <v>1494</v>
          </cell>
          <cell r="S349">
            <v>27</v>
          </cell>
          <cell r="T349">
            <v>94</v>
          </cell>
          <cell r="U349">
            <v>74</v>
          </cell>
          <cell r="V349">
            <v>90</v>
          </cell>
          <cell r="W349">
            <v>108</v>
          </cell>
          <cell r="X349">
            <v>1101</v>
          </cell>
        </row>
        <row r="350">
          <cell r="A350">
            <v>255</v>
          </cell>
          <cell r="C350">
            <v>2010</v>
          </cell>
          <cell r="D350">
            <v>3063</v>
          </cell>
          <cell r="E350">
            <v>100</v>
          </cell>
          <cell r="F350">
            <v>168</v>
          </cell>
          <cell r="G350">
            <v>132</v>
          </cell>
          <cell r="H350">
            <v>150</v>
          </cell>
          <cell r="I350">
            <v>172</v>
          </cell>
          <cell r="J350">
            <v>2341</v>
          </cell>
          <cell r="K350">
            <v>1542</v>
          </cell>
          <cell r="L350">
            <v>49</v>
          </cell>
          <cell r="M350">
            <v>71</v>
          </cell>
          <cell r="N350">
            <v>67</v>
          </cell>
          <cell r="O350">
            <v>59</v>
          </cell>
          <cell r="P350">
            <v>76</v>
          </cell>
          <cell r="Q350">
            <v>1220</v>
          </cell>
          <cell r="R350">
            <v>1521</v>
          </cell>
          <cell r="S350">
            <v>51</v>
          </cell>
          <cell r="T350">
            <v>97</v>
          </cell>
          <cell r="U350">
            <v>65</v>
          </cell>
          <cell r="V350">
            <v>91</v>
          </cell>
          <cell r="W350">
            <v>96</v>
          </cell>
          <cell r="X350">
            <v>1121</v>
          </cell>
        </row>
        <row r="351">
          <cell r="A351">
            <v>255</v>
          </cell>
          <cell r="C351">
            <v>2011</v>
          </cell>
          <cell r="D351">
            <v>3100</v>
          </cell>
          <cell r="E351">
            <v>186</v>
          </cell>
          <cell r="F351">
            <v>189</v>
          </cell>
          <cell r="G351">
            <v>107</v>
          </cell>
          <cell r="H351">
            <v>128</v>
          </cell>
          <cell r="I351">
            <v>160</v>
          </cell>
          <cell r="J351">
            <v>2330</v>
          </cell>
          <cell r="K351">
            <v>1548</v>
          </cell>
          <cell r="L351">
            <v>96</v>
          </cell>
          <cell r="M351">
            <v>86</v>
          </cell>
          <cell r="N351">
            <v>44</v>
          </cell>
          <cell r="O351">
            <v>57</v>
          </cell>
          <cell r="P351">
            <v>74</v>
          </cell>
          <cell r="Q351">
            <v>1191</v>
          </cell>
          <cell r="R351">
            <v>1552</v>
          </cell>
          <cell r="S351">
            <v>90</v>
          </cell>
          <cell r="T351">
            <v>103</v>
          </cell>
          <cell r="U351">
            <v>63</v>
          </cell>
          <cell r="V351">
            <v>71</v>
          </cell>
          <cell r="W351">
            <v>86</v>
          </cell>
          <cell r="X351">
            <v>1139</v>
          </cell>
        </row>
        <row r="352">
          <cell r="A352">
            <v>255</v>
          </cell>
          <cell r="C352">
            <v>2012</v>
          </cell>
          <cell r="D352">
            <v>3072</v>
          </cell>
          <cell r="E352">
            <v>119</v>
          </cell>
          <cell r="F352">
            <v>289</v>
          </cell>
          <cell r="G352">
            <v>97</v>
          </cell>
          <cell r="H352">
            <v>123</v>
          </cell>
          <cell r="I352">
            <v>146</v>
          </cell>
          <cell r="J352">
            <v>2298</v>
          </cell>
          <cell r="K352">
            <v>1536</v>
          </cell>
          <cell r="L352">
            <v>60</v>
          </cell>
          <cell r="M352">
            <v>143</v>
          </cell>
          <cell r="N352">
            <v>40</v>
          </cell>
          <cell r="O352">
            <v>58</v>
          </cell>
          <cell r="P352">
            <v>61</v>
          </cell>
          <cell r="Q352">
            <v>1174</v>
          </cell>
          <cell r="R352">
            <v>1536</v>
          </cell>
          <cell r="S352">
            <v>59</v>
          </cell>
          <cell r="T352">
            <v>146</v>
          </cell>
          <cell r="U352">
            <v>57</v>
          </cell>
          <cell r="V352">
            <v>65</v>
          </cell>
          <cell r="W352">
            <v>85</v>
          </cell>
          <cell r="X352">
            <v>1124</v>
          </cell>
        </row>
        <row r="353">
          <cell r="A353">
            <v>255</v>
          </cell>
          <cell r="C353">
            <v>2013</v>
          </cell>
          <cell r="D353">
            <v>3094</v>
          </cell>
          <cell r="E353">
            <v>141</v>
          </cell>
          <cell r="F353">
            <v>355</v>
          </cell>
          <cell r="G353">
            <v>77</v>
          </cell>
          <cell r="H353">
            <v>99</v>
          </cell>
          <cell r="I353">
            <v>125</v>
          </cell>
          <cell r="J353">
            <v>2297</v>
          </cell>
          <cell r="K353">
            <v>1547</v>
          </cell>
          <cell r="L353">
            <v>63</v>
          </cell>
          <cell r="M353">
            <v>177</v>
          </cell>
          <cell r="N353">
            <v>36</v>
          </cell>
          <cell r="O353">
            <v>41</v>
          </cell>
          <cell r="P353">
            <v>53</v>
          </cell>
          <cell r="Q353">
            <v>1177</v>
          </cell>
          <cell r="R353">
            <v>1547</v>
          </cell>
          <cell r="S353">
            <v>78</v>
          </cell>
          <cell r="T353">
            <v>178</v>
          </cell>
          <cell r="U353">
            <v>41</v>
          </cell>
          <cell r="V353">
            <v>58</v>
          </cell>
          <cell r="W353">
            <v>72</v>
          </cell>
          <cell r="X353">
            <v>1120</v>
          </cell>
        </row>
        <row r="354">
          <cell r="A354">
            <v>255</v>
          </cell>
          <cell r="C354">
            <v>2014</v>
          </cell>
          <cell r="D354">
            <v>3131</v>
          </cell>
          <cell r="E354">
            <v>167</v>
          </cell>
          <cell r="F354">
            <v>398</v>
          </cell>
          <cell r="G354">
            <v>102</v>
          </cell>
          <cell r="H354">
            <v>79</v>
          </cell>
          <cell r="I354">
            <v>111</v>
          </cell>
          <cell r="J354">
            <v>2274</v>
          </cell>
          <cell r="K354">
            <v>1565</v>
          </cell>
          <cell r="L354">
            <v>91</v>
          </cell>
          <cell r="M354">
            <v>196</v>
          </cell>
          <cell r="N354">
            <v>47</v>
          </cell>
          <cell r="O354">
            <v>31</v>
          </cell>
          <cell r="P354">
            <v>52</v>
          </cell>
          <cell r="Q354">
            <v>1148</v>
          </cell>
          <cell r="R354">
            <v>1566</v>
          </cell>
          <cell r="S354">
            <v>76</v>
          </cell>
          <cell r="T354">
            <v>202</v>
          </cell>
          <cell r="U354">
            <v>55</v>
          </cell>
          <cell r="V354">
            <v>48</v>
          </cell>
          <cell r="W354">
            <v>59</v>
          </cell>
          <cell r="X354">
            <v>1126</v>
          </cell>
        </row>
        <row r="355">
          <cell r="A355">
            <v>255</v>
          </cell>
          <cell r="C355">
            <v>2015</v>
          </cell>
          <cell r="D355">
            <v>3855</v>
          </cell>
          <cell r="E355">
            <v>789</v>
          </cell>
          <cell r="F355">
            <v>391</v>
          </cell>
          <cell r="G355">
            <v>211</v>
          </cell>
          <cell r="H355">
            <v>76</v>
          </cell>
          <cell r="I355">
            <v>90</v>
          </cell>
          <cell r="J355">
            <v>2298</v>
          </cell>
          <cell r="K355">
            <v>2076</v>
          </cell>
          <cell r="L355">
            <v>534</v>
          </cell>
          <cell r="M355">
            <v>206</v>
          </cell>
          <cell r="N355">
            <v>106</v>
          </cell>
          <cell r="O355">
            <v>38</v>
          </cell>
          <cell r="P355">
            <v>39</v>
          </cell>
          <cell r="Q355">
            <v>1153</v>
          </cell>
          <cell r="R355">
            <v>1779</v>
          </cell>
          <cell r="S355">
            <v>255</v>
          </cell>
          <cell r="T355">
            <v>185</v>
          </cell>
          <cell r="U355">
            <v>105</v>
          </cell>
          <cell r="V355">
            <v>38</v>
          </cell>
          <cell r="W355">
            <v>51</v>
          </cell>
          <cell r="X355">
            <v>1145</v>
          </cell>
        </row>
        <row r="356">
          <cell r="A356">
            <v>255</v>
          </cell>
          <cell r="C356">
            <v>2016</v>
          </cell>
          <cell r="D356">
            <v>4300</v>
          </cell>
          <cell r="E356">
            <v>340</v>
          </cell>
          <cell r="F356">
            <v>1290</v>
          </cell>
          <cell r="G356">
            <v>220</v>
          </cell>
          <cell r="H356">
            <v>90</v>
          </cell>
          <cell r="I356">
            <v>80</v>
          </cell>
          <cell r="J356">
            <v>2280</v>
          </cell>
          <cell r="K356">
            <v>2340</v>
          </cell>
          <cell r="L356">
            <v>190</v>
          </cell>
          <cell r="M356">
            <v>815</v>
          </cell>
          <cell r="N356">
            <v>115</v>
          </cell>
          <cell r="O356">
            <v>45</v>
          </cell>
          <cell r="P356">
            <v>30</v>
          </cell>
          <cell r="Q356">
            <v>1140</v>
          </cell>
          <cell r="R356">
            <v>1965</v>
          </cell>
          <cell r="S356">
            <v>150</v>
          </cell>
          <cell r="T356">
            <v>475</v>
          </cell>
          <cell r="U356">
            <v>105</v>
          </cell>
          <cell r="V356">
            <v>45</v>
          </cell>
          <cell r="W356">
            <v>45</v>
          </cell>
          <cell r="X356">
            <v>1140</v>
          </cell>
        </row>
        <row r="357">
          <cell r="A357">
            <v>255</v>
          </cell>
          <cell r="C357">
            <v>2017</v>
          </cell>
          <cell r="D357">
            <v>4350</v>
          </cell>
          <cell r="E357">
            <v>225</v>
          </cell>
          <cell r="F357">
            <v>1460</v>
          </cell>
          <cell r="G357">
            <v>200</v>
          </cell>
          <cell r="H357">
            <v>165</v>
          </cell>
          <cell r="I357">
            <v>75</v>
          </cell>
          <cell r="J357">
            <v>2225</v>
          </cell>
          <cell r="K357">
            <v>2360</v>
          </cell>
          <cell r="L357">
            <v>110</v>
          </cell>
          <cell r="M357">
            <v>915</v>
          </cell>
          <cell r="N357">
            <v>90</v>
          </cell>
          <cell r="O357">
            <v>90</v>
          </cell>
          <cell r="P357">
            <v>35</v>
          </cell>
          <cell r="Q357">
            <v>1120</v>
          </cell>
          <cell r="R357">
            <v>1990</v>
          </cell>
          <cell r="S357">
            <v>115</v>
          </cell>
          <cell r="T357">
            <v>545</v>
          </cell>
          <cell r="U357">
            <v>110</v>
          </cell>
          <cell r="V357">
            <v>75</v>
          </cell>
          <cell r="W357">
            <v>40</v>
          </cell>
          <cell r="X357">
            <v>1100</v>
          </cell>
        </row>
        <row r="358">
          <cell r="A358">
            <v>255</v>
          </cell>
          <cell r="C358">
            <v>2018</v>
          </cell>
          <cell r="D358">
            <v>4330</v>
          </cell>
          <cell r="E358">
            <v>270</v>
          </cell>
          <cell r="F358">
            <v>1390</v>
          </cell>
          <cell r="G358">
            <v>255</v>
          </cell>
          <cell r="H358">
            <v>185</v>
          </cell>
          <cell r="I358">
            <v>80</v>
          </cell>
          <cell r="J358">
            <v>2155</v>
          </cell>
          <cell r="K358">
            <v>2340</v>
          </cell>
          <cell r="L358">
            <v>145</v>
          </cell>
          <cell r="M358">
            <v>850</v>
          </cell>
          <cell r="N358">
            <v>135</v>
          </cell>
          <cell r="O358">
            <v>95</v>
          </cell>
          <cell r="P358">
            <v>40</v>
          </cell>
          <cell r="Q358">
            <v>1080</v>
          </cell>
          <cell r="R358">
            <v>1995</v>
          </cell>
          <cell r="S358">
            <v>125</v>
          </cell>
          <cell r="T358">
            <v>540</v>
          </cell>
          <cell r="U358">
            <v>120</v>
          </cell>
          <cell r="V358">
            <v>90</v>
          </cell>
          <cell r="W358">
            <v>40</v>
          </cell>
          <cell r="X358">
            <v>1075</v>
          </cell>
        </row>
        <row r="359">
          <cell r="A359">
            <v>255</v>
          </cell>
          <cell r="C359">
            <v>2019</v>
          </cell>
          <cell r="D359">
            <v>4275</v>
          </cell>
          <cell r="E359">
            <v>190</v>
          </cell>
          <cell r="F359">
            <v>830</v>
          </cell>
          <cell r="G359">
            <v>855</v>
          </cell>
          <cell r="H359">
            <v>165</v>
          </cell>
          <cell r="I359">
            <v>145</v>
          </cell>
          <cell r="J359">
            <v>2095</v>
          </cell>
          <cell r="K359">
            <v>2295</v>
          </cell>
          <cell r="L359">
            <v>80</v>
          </cell>
          <cell r="M359">
            <v>445</v>
          </cell>
          <cell r="N359">
            <v>560</v>
          </cell>
          <cell r="O359">
            <v>75</v>
          </cell>
          <cell r="P359">
            <v>75</v>
          </cell>
          <cell r="Q359">
            <v>1055</v>
          </cell>
          <cell r="R359">
            <v>1980</v>
          </cell>
          <cell r="S359">
            <v>110</v>
          </cell>
          <cell r="T359">
            <v>385</v>
          </cell>
          <cell r="U359">
            <v>295</v>
          </cell>
          <cell r="V359">
            <v>90</v>
          </cell>
          <cell r="W359">
            <v>70</v>
          </cell>
          <cell r="X359">
            <v>1040</v>
          </cell>
        </row>
        <row r="360">
          <cell r="A360">
            <v>255</v>
          </cell>
          <cell r="C360">
            <v>2020</v>
          </cell>
          <cell r="D360">
            <v>4490</v>
          </cell>
          <cell r="E360">
            <v>150</v>
          </cell>
          <cell r="F360">
            <v>835</v>
          </cell>
          <cell r="G360">
            <v>955</v>
          </cell>
          <cell r="H360">
            <v>225</v>
          </cell>
          <cell r="I360">
            <v>175</v>
          </cell>
          <cell r="J360">
            <v>2150</v>
          </cell>
          <cell r="K360">
            <v>2410</v>
          </cell>
          <cell r="L360">
            <v>65</v>
          </cell>
          <cell r="M360">
            <v>440</v>
          </cell>
          <cell r="N360">
            <v>605</v>
          </cell>
          <cell r="O360">
            <v>120</v>
          </cell>
          <cell r="P360">
            <v>95</v>
          </cell>
          <cell r="Q360">
            <v>1090</v>
          </cell>
          <cell r="R360">
            <v>2075</v>
          </cell>
          <cell r="S360">
            <v>85</v>
          </cell>
          <cell r="T360">
            <v>395</v>
          </cell>
          <cell r="U360">
            <v>350</v>
          </cell>
          <cell r="V360">
            <v>105</v>
          </cell>
          <cell r="W360">
            <v>80</v>
          </cell>
          <cell r="X360">
            <v>1060</v>
          </cell>
        </row>
        <row r="361">
          <cell r="A361">
            <v>256</v>
          </cell>
          <cell r="C361">
            <v>2004</v>
          </cell>
          <cell r="D361">
            <v>5627</v>
          </cell>
          <cell r="E361">
            <v>236</v>
          </cell>
          <cell r="F361">
            <v>637</v>
          </cell>
          <cell r="G361">
            <v>483</v>
          </cell>
          <cell r="H361">
            <v>440</v>
          </cell>
          <cell r="I361">
            <v>473</v>
          </cell>
          <cell r="J361">
            <v>3358</v>
          </cell>
          <cell r="K361">
            <v>2939</v>
          </cell>
          <cell r="L361">
            <v>125</v>
          </cell>
          <cell r="M361">
            <v>292</v>
          </cell>
          <cell r="N361">
            <v>240</v>
          </cell>
          <cell r="O361">
            <v>213</v>
          </cell>
          <cell r="P361">
            <v>239</v>
          </cell>
          <cell r="Q361">
            <v>1830</v>
          </cell>
          <cell r="R361">
            <v>2688</v>
          </cell>
          <cell r="S361">
            <v>111</v>
          </cell>
          <cell r="T361">
            <v>345</v>
          </cell>
          <cell r="U361">
            <v>243</v>
          </cell>
          <cell r="V361">
            <v>227</v>
          </cell>
          <cell r="W361">
            <v>234</v>
          </cell>
          <cell r="X361">
            <v>1528</v>
          </cell>
        </row>
        <row r="362">
          <cell r="A362">
            <v>256</v>
          </cell>
          <cell r="C362">
            <v>2005</v>
          </cell>
          <cell r="D362">
            <v>5488</v>
          </cell>
          <cell r="E362">
            <v>201</v>
          </cell>
          <cell r="F362">
            <v>541</v>
          </cell>
          <cell r="G362">
            <v>447</v>
          </cell>
          <cell r="H362">
            <v>451</v>
          </cell>
          <cell r="I362">
            <v>435</v>
          </cell>
          <cell r="J362">
            <v>3413</v>
          </cell>
          <cell r="K362">
            <v>2873</v>
          </cell>
          <cell r="L362">
            <v>104</v>
          </cell>
          <cell r="M362">
            <v>239</v>
          </cell>
          <cell r="N362">
            <v>224</v>
          </cell>
          <cell r="O362">
            <v>211</v>
          </cell>
          <cell r="P362">
            <v>210</v>
          </cell>
          <cell r="Q362">
            <v>1885</v>
          </cell>
          <cell r="R362">
            <v>2615</v>
          </cell>
          <cell r="S362">
            <v>97</v>
          </cell>
          <cell r="T362">
            <v>302</v>
          </cell>
          <cell r="U362">
            <v>223</v>
          </cell>
          <cell r="V362">
            <v>240</v>
          </cell>
          <cell r="W362">
            <v>225</v>
          </cell>
          <cell r="X362">
            <v>1528</v>
          </cell>
        </row>
        <row r="363">
          <cell r="A363">
            <v>256</v>
          </cell>
          <cell r="C363">
            <v>2006</v>
          </cell>
          <cell r="D363">
            <v>5402</v>
          </cell>
          <cell r="E363">
            <v>205</v>
          </cell>
          <cell r="F363">
            <v>508</v>
          </cell>
          <cell r="G363">
            <v>418</v>
          </cell>
          <cell r="H363">
            <v>448</v>
          </cell>
          <cell r="I363">
            <v>404</v>
          </cell>
          <cell r="J363">
            <v>3419</v>
          </cell>
          <cell r="K363">
            <v>2822</v>
          </cell>
          <cell r="L363">
            <v>107</v>
          </cell>
          <cell r="M363">
            <v>241</v>
          </cell>
          <cell r="N363">
            <v>192</v>
          </cell>
          <cell r="O363">
            <v>223</v>
          </cell>
          <cell r="P363">
            <v>190</v>
          </cell>
          <cell r="Q363">
            <v>1869</v>
          </cell>
          <cell r="R363">
            <v>2580</v>
          </cell>
          <cell r="S363">
            <v>98</v>
          </cell>
          <cell r="T363">
            <v>267</v>
          </cell>
          <cell r="U363">
            <v>226</v>
          </cell>
          <cell r="V363">
            <v>225</v>
          </cell>
          <cell r="W363">
            <v>214</v>
          </cell>
          <cell r="X363">
            <v>1550</v>
          </cell>
        </row>
        <row r="364">
          <cell r="A364">
            <v>256</v>
          </cell>
          <cell r="C364">
            <v>2007</v>
          </cell>
          <cell r="D364">
            <v>5316</v>
          </cell>
          <cell r="E364">
            <v>157</v>
          </cell>
          <cell r="F364">
            <v>497</v>
          </cell>
          <cell r="G364">
            <v>331</v>
          </cell>
          <cell r="H364">
            <v>411</v>
          </cell>
          <cell r="I364">
            <v>427</v>
          </cell>
          <cell r="J364">
            <v>3493</v>
          </cell>
          <cell r="K364">
            <v>2779</v>
          </cell>
          <cell r="L364">
            <v>88</v>
          </cell>
          <cell r="M364">
            <v>254</v>
          </cell>
          <cell r="N364">
            <v>137</v>
          </cell>
          <cell r="O364">
            <v>211</v>
          </cell>
          <cell r="P364">
            <v>209</v>
          </cell>
          <cell r="Q364">
            <v>1880</v>
          </cell>
          <cell r="R364">
            <v>2537</v>
          </cell>
          <cell r="S364">
            <v>69</v>
          </cell>
          <cell r="T364">
            <v>243</v>
          </cell>
          <cell r="U364">
            <v>194</v>
          </cell>
          <cell r="V364">
            <v>200</v>
          </cell>
          <cell r="W364">
            <v>218</v>
          </cell>
          <cell r="X364">
            <v>1613</v>
          </cell>
        </row>
        <row r="365">
          <cell r="A365">
            <v>256</v>
          </cell>
          <cell r="C365">
            <v>2008</v>
          </cell>
          <cell r="D365">
            <v>5301</v>
          </cell>
          <cell r="E365">
            <v>220</v>
          </cell>
          <cell r="F365">
            <v>461</v>
          </cell>
          <cell r="G365">
            <v>295</v>
          </cell>
          <cell r="H365">
            <v>394</v>
          </cell>
          <cell r="I365">
            <v>424</v>
          </cell>
          <cell r="J365">
            <v>3507</v>
          </cell>
          <cell r="K365">
            <v>2734</v>
          </cell>
          <cell r="L365">
            <v>116</v>
          </cell>
          <cell r="M365">
            <v>220</v>
          </cell>
          <cell r="N365">
            <v>129</v>
          </cell>
          <cell r="O365">
            <v>191</v>
          </cell>
          <cell r="P365">
            <v>214</v>
          </cell>
          <cell r="Q365">
            <v>1864</v>
          </cell>
          <cell r="R365">
            <v>2567</v>
          </cell>
          <cell r="S365">
            <v>104</v>
          </cell>
          <cell r="T365">
            <v>241</v>
          </cell>
          <cell r="U365">
            <v>166</v>
          </cell>
          <cell r="V365">
            <v>203</v>
          </cell>
          <cell r="W365">
            <v>210</v>
          </cell>
          <cell r="X365">
            <v>1643</v>
          </cell>
        </row>
        <row r="366">
          <cell r="A366">
            <v>256</v>
          </cell>
          <cell r="C366">
            <v>2009</v>
          </cell>
          <cell r="D366">
            <v>5184</v>
          </cell>
          <cell r="E366">
            <v>186</v>
          </cell>
          <cell r="F366">
            <v>460</v>
          </cell>
          <cell r="G366">
            <v>282</v>
          </cell>
          <cell r="H366">
            <v>296</v>
          </cell>
          <cell r="I366">
            <v>390</v>
          </cell>
          <cell r="J366">
            <v>3570</v>
          </cell>
          <cell r="K366">
            <v>2671</v>
          </cell>
          <cell r="L366">
            <v>92</v>
          </cell>
          <cell r="M366">
            <v>223</v>
          </cell>
          <cell r="N366">
            <v>131</v>
          </cell>
          <cell r="O366">
            <v>119</v>
          </cell>
          <cell r="P366">
            <v>199</v>
          </cell>
          <cell r="Q366">
            <v>1907</v>
          </cell>
          <cell r="R366">
            <v>2513</v>
          </cell>
          <cell r="S366">
            <v>94</v>
          </cell>
          <cell r="T366">
            <v>237</v>
          </cell>
          <cell r="U366">
            <v>151</v>
          </cell>
          <cell r="V366">
            <v>177</v>
          </cell>
          <cell r="W366">
            <v>191</v>
          </cell>
          <cell r="X366">
            <v>1663</v>
          </cell>
        </row>
        <row r="367">
          <cell r="A367">
            <v>256</v>
          </cell>
          <cell r="C367">
            <v>2010</v>
          </cell>
          <cell r="D367">
            <v>5160</v>
          </cell>
          <cell r="E367">
            <v>287</v>
          </cell>
          <cell r="F367">
            <v>431</v>
          </cell>
          <cell r="G367">
            <v>281</v>
          </cell>
          <cell r="H367">
            <v>274</v>
          </cell>
          <cell r="I367">
            <v>351</v>
          </cell>
          <cell r="J367">
            <v>3536</v>
          </cell>
          <cell r="K367">
            <v>2655</v>
          </cell>
          <cell r="L367">
            <v>144</v>
          </cell>
          <cell r="M367">
            <v>214</v>
          </cell>
          <cell r="N367">
            <v>133</v>
          </cell>
          <cell r="O367">
            <v>109</v>
          </cell>
          <cell r="P367">
            <v>173</v>
          </cell>
          <cell r="Q367">
            <v>1882</v>
          </cell>
          <cell r="R367">
            <v>2505</v>
          </cell>
          <cell r="S367">
            <v>143</v>
          </cell>
          <cell r="T367">
            <v>217</v>
          </cell>
          <cell r="U367">
            <v>148</v>
          </cell>
          <cell r="V367">
            <v>165</v>
          </cell>
          <cell r="W367">
            <v>178</v>
          </cell>
          <cell r="X367">
            <v>1654</v>
          </cell>
        </row>
        <row r="368">
          <cell r="A368">
            <v>256</v>
          </cell>
          <cell r="C368">
            <v>2011</v>
          </cell>
          <cell r="D368">
            <v>5252</v>
          </cell>
          <cell r="E368">
            <v>394</v>
          </cell>
          <cell r="F368">
            <v>493</v>
          </cell>
          <cell r="G368">
            <v>265</v>
          </cell>
          <cell r="H368">
            <v>257</v>
          </cell>
          <cell r="I368">
            <v>273</v>
          </cell>
          <cell r="J368">
            <v>3570</v>
          </cell>
          <cell r="K368">
            <v>2753</v>
          </cell>
          <cell r="L368">
            <v>250</v>
          </cell>
          <cell r="M368">
            <v>248</v>
          </cell>
          <cell r="N368">
            <v>121</v>
          </cell>
          <cell r="O368">
            <v>113</v>
          </cell>
          <cell r="P368">
            <v>110</v>
          </cell>
          <cell r="Q368">
            <v>1911</v>
          </cell>
          <cell r="R368">
            <v>2499</v>
          </cell>
          <cell r="S368">
            <v>144</v>
          </cell>
          <cell r="T368">
            <v>245</v>
          </cell>
          <cell r="U368">
            <v>144</v>
          </cell>
          <cell r="V368">
            <v>144</v>
          </cell>
          <cell r="W368">
            <v>163</v>
          </cell>
          <cell r="X368">
            <v>1659</v>
          </cell>
        </row>
        <row r="369">
          <cell r="A369">
            <v>256</v>
          </cell>
          <cell r="C369">
            <v>2012</v>
          </cell>
          <cell r="D369">
            <v>5374</v>
          </cell>
          <cell r="E369">
            <v>394</v>
          </cell>
          <cell r="F369">
            <v>646</v>
          </cell>
          <cell r="G369">
            <v>246</v>
          </cell>
          <cell r="H369">
            <v>263</v>
          </cell>
          <cell r="I369">
            <v>265</v>
          </cell>
          <cell r="J369">
            <v>3560</v>
          </cell>
          <cell r="K369">
            <v>2807</v>
          </cell>
          <cell r="L369">
            <v>206</v>
          </cell>
          <cell r="M369">
            <v>365</v>
          </cell>
          <cell r="N369">
            <v>115</v>
          </cell>
          <cell r="O369">
            <v>122</v>
          </cell>
          <cell r="P369">
            <v>106</v>
          </cell>
          <cell r="Q369">
            <v>1893</v>
          </cell>
          <cell r="R369">
            <v>2567</v>
          </cell>
          <cell r="S369">
            <v>188</v>
          </cell>
          <cell r="T369">
            <v>281</v>
          </cell>
          <cell r="U369">
            <v>131</v>
          </cell>
          <cell r="V369">
            <v>141</v>
          </cell>
          <cell r="W369">
            <v>159</v>
          </cell>
          <cell r="X369">
            <v>1667</v>
          </cell>
        </row>
        <row r="370">
          <cell r="A370">
            <v>256</v>
          </cell>
          <cell r="C370">
            <v>2013</v>
          </cell>
          <cell r="D370">
            <v>5829</v>
          </cell>
          <cell r="E370">
            <v>661</v>
          </cell>
          <cell r="F370">
            <v>860</v>
          </cell>
          <cell r="G370">
            <v>248</v>
          </cell>
          <cell r="H370">
            <v>254</v>
          </cell>
          <cell r="I370">
            <v>251</v>
          </cell>
          <cell r="J370">
            <v>3555</v>
          </cell>
          <cell r="K370">
            <v>3049</v>
          </cell>
          <cell r="L370">
            <v>349</v>
          </cell>
          <cell r="M370">
            <v>488</v>
          </cell>
          <cell r="N370">
            <v>120</v>
          </cell>
          <cell r="O370">
            <v>110</v>
          </cell>
          <cell r="P370">
            <v>114</v>
          </cell>
          <cell r="Q370">
            <v>1868</v>
          </cell>
          <cell r="R370">
            <v>2780</v>
          </cell>
          <cell r="S370">
            <v>312</v>
          </cell>
          <cell r="T370">
            <v>372</v>
          </cell>
          <cell r="U370">
            <v>128</v>
          </cell>
          <cell r="V370">
            <v>144</v>
          </cell>
          <cell r="W370">
            <v>137</v>
          </cell>
          <cell r="X370">
            <v>1687</v>
          </cell>
        </row>
        <row r="371">
          <cell r="A371">
            <v>256</v>
          </cell>
          <cell r="C371">
            <v>2014</v>
          </cell>
          <cell r="D371">
            <v>6299</v>
          </cell>
          <cell r="E371">
            <v>758</v>
          </cell>
          <cell r="F371">
            <v>1190</v>
          </cell>
          <cell r="G371">
            <v>314</v>
          </cell>
          <cell r="H371">
            <v>244</v>
          </cell>
          <cell r="I371">
            <v>235</v>
          </cell>
          <cell r="J371">
            <v>3558</v>
          </cell>
          <cell r="K371">
            <v>3323</v>
          </cell>
          <cell r="L371">
            <v>409</v>
          </cell>
          <cell r="M371">
            <v>659</v>
          </cell>
          <cell r="N371">
            <v>156</v>
          </cell>
          <cell r="O371">
            <v>112</v>
          </cell>
          <cell r="P371">
            <v>112</v>
          </cell>
          <cell r="Q371">
            <v>1875</v>
          </cell>
          <cell r="R371">
            <v>2976</v>
          </cell>
          <cell r="S371">
            <v>349</v>
          </cell>
          <cell r="T371">
            <v>531</v>
          </cell>
          <cell r="U371">
            <v>158</v>
          </cell>
          <cell r="V371">
            <v>132</v>
          </cell>
          <cell r="W371">
            <v>123</v>
          </cell>
          <cell r="X371">
            <v>1683</v>
          </cell>
        </row>
        <row r="372">
          <cell r="A372">
            <v>256</v>
          </cell>
          <cell r="C372">
            <v>2015</v>
          </cell>
          <cell r="D372">
            <v>7452</v>
          </cell>
          <cell r="E372">
            <v>1442</v>
          </cell>
          <cell r="F372">
            <v>1545</v>
          </cell>
          <cell r="G372">
            <v>437</v>
          </cell>
          <cell r="H372">
            <v>247</v>
          </cell>
          <cell r="I372">
            <v>245</v>
          </cell>
          <cell r="J372">
            <v>3536</v>
          </cell>
          <cell r="K372">
            <v>4032</v>
          </cell>
          <cell r="L372">
            <v>834</v>
          </cell>
          <cell r="M372">
            <v>855</v>
          </cell>
          <cell r="N372">
            <v>245</v>
          </cell>
          <cell r="O372">
            <v>123</v>
          </cell>
          <cell r="P372">
            <v>115</v>
          </cell>
          <cell r="Q372">
            <v>1860</v>
          </cell>
          <cell r="R372">
            <v>3420</v>
          </cell>
          <cell r="S372">
            <v>608</v>
          </cell>
          <cell r="T372">
            <v>690</v>
          </cell>
          <cell r="U372">
            <v>192</v>
          </cell>
          <cell r="V372">
            <v>124</v>
          </cell>
          <cell r="W372">
            <v>130</v>
          </cell>
          <cell r="X372">
            <v>1676</v>
          </cell>
        </row>
        <row r="373">
          <cell r="A373">
            <v>256</v>
          </cell>
          <cell r="C373">
            <v>2016</v>
          </cell>
          <cell r="D373">
            <v>9380</v>
          </cell>
          <cell r="E373">
            <v>1355</v>
          </cell>
          <cell r="F373">
            <v>3280</v>
          </cell>
          <cell r="G373">
            <v>610</v>
          </cell>
          <cell r="H373">
            <v>310</v>
          </cell>
          <cell r="I373">
            <v>230</v>
          </cell>
          <cell r="J373">
            <v>3590</v>
          </cell>
          <cell r="K373">
            <v>5165</v>
          </cell>
          <cell r="L373">
            <v>775</v>
          </cell>
          <cell r="M373">
            <v>1890</v>
          </cell>
          <cell r="N373">
            <v>355</v>
          </cell>
          <cell r="O373">
            <v>145</v>
          </cell>
          <cell r="P373">
            <v>110</v>
          </cell>
          <cell r="Q373">
            <v>1880</v>
          </cell>
          <cell r="R373">
            <v>4215</v>
          </cell>
          <cell r="S373">
            <v>580</v>
          </cell>
          <cell r="T373">
            <v>1390</v>
          </cell>
          <cell r="U373">
            <v>255</v>
          </cell>
          <cell r="V373">
            <v>160</v>
          </cell>
          <cell r="W373">
            <v>120</v>
          </cell>
          <cell r="X373">
            <v>1710</v>
          </cell>
        </row>
        <row r="374">
          <cell r="A374">
            <v>256</v>
          </cell>
          <cell r="C374">
            <v>2017</v>
          </cell>
          <cell r="D374">
            <v>10010</v>
          </cell>
          <cell r="E374">
            <v>980</v>
          </cell>
          <cell r="F374">
            <v>3935</v>
          </cell>
          <cell r="G374">
            <v>780</v>
          </cell>
          <cell r="H374">
            <v>460</v>
          </cell>
          <cell r="I374">
            <v>250</v>
          </cell>
          <cell r="J374">
            <v>3605</v>
          </cell>
          <cell r="K374">
            <v>5575</v>
          </cell>
          <cell r="L374">
            <v>615</v>
          </cell>
          <cell r="M374">
            <v>2245</v>
          </cell>
          <cell r="N374">
            <v>435</v>
          </cell>
          <cell r="O374">
            <v>265</v>
          </cell>
          <cell r="P374">
            <v>130</v>
          </cell>
          <cell r="Q374">
            <v>1895</v>
          </cell>
          <cell r="R374">
            <v>4435</v>
          </cell>
          <cell r="S374">
            <v>365</v>
          </cell>
          <cell r="T374">
            <v>1695</v>
          </cell>
          <cell r="U374">
            <v>350</v>
          </cell>
          <cell r="V374">
            <v>195</v>
          </cell>
          <cell r="W374">
            <v>125</v>
          </cell>
          <cell r="X374">
            <v>1710</v>
          </cell>
        </row>
        <row r="375">
          <cell r="A375">
            <v>256</v>
          </cell>
          <cell r="C375">
            <v>2018</v>
          </cell>
          <cell r="D375">
            <v>10430</v>
          </cell>
          <cell r="E375">
            <v>885</v>
          </cell>
          <cell r="F375">
            <v>4005</v>
          </cell>
          <cell r="G375">
            <v>1025</v>
          </cell>
          <cell r="H375">
            <v>600</v>
          </cell>
          <cell r="I375">
            <v>295</v>
          </cell>
          <cell r="J375">
            <v>3615</v>
          </cell>
          <cell r="K375">
            <v>5825</v>
          </cell>
          <cell r="L375">
            <v>555</v>
          </cell>
          <cell r="M375">
            <v>2305</v>
          </cell>
          <cell r="N375">
            <v>570</v>
          </cell>
          <cell r="O375">
            <v>360</v>
          </cell>
          <cell r="P375">
            <v>150</v>
          </cell>
          <cell r="Q375">
            <v>1890</v>
          </cell>
          <cell r="R375">
            <v>4605</v>
          </cell>
          <cell r="S375">
            <v>330</v>
          </cell>
          <cell r="T375">
            <v>1700</v>
          </cell>
          <cell r="U375">
            <v>455</v>
          </cell>
          <cell r="V375">
            <v>240</v>
          </cell>
          <cell r="W375">
            <v>150</v>
          </cell>
          <cell r="X375">
            <v>1730</v>
          </cell>
        </row>
        <row r="376">
          <cell r="A376">
            <v>256</v>
          </cell>
          <cell r="C376">
            <v>2019</v>
          </cell>
          <cell r="D376">
            <v>10345</v>
          </cell>
          <cell r="E376">
            <v>750</v>
          </cell>
          <cell r="F376">
            <v>2435</v>
          </cell>
          <cell r="G376">
            <v>2520</v>
          </cell>
          <cell r="H376">
            <v>690</v>
          </cell>
          <cell r="I376">
            <v>420</v>
          </cell>
          <cell r="J376">
            <v>3535</v>
          </cell>
          <cell r="K376">
            <v>5620</v>
          </cell>
          <cell r="L376">
            <v>415</v>
          </cell>
          <cell r="M376">
            <v>1330</v>
          </cell>
          <cell r="N376">
            <v>1445</v>
          </cell>
          <cell r="O376">
            <v>370</v>
          </cell>
          <cell r="P376">
            <v>245</v>
          </cell>
          <cell r="Q376">
            <v>1820</v>
          </cell>
          <cell r="R376">
            <v>4725</v>
          </cell>
          <cell r="S376">
            <v>335</v>
          </cell>
          <cell r="T376">
            <v>1105</v>
          </cell>
          <cell r="U376">
            <v>1075</v>
          </cell>
          <cell r="V376">
            <v>315</v>
          </cell>
          <cell r="W376">
            <v>175</v>
          </cell>
          <cell r="X376">
            <v>1715</v>
          </cell>
        </row>
        <row r="377">
          <cell r="A377">
            <v>256</v>
          </cell>
          <cell r="C377">
            <v>2020</v>
          </cell>
          <cell r="D377">
            <v>10560</v>
          </cell>
          <cell r="E377">
            <v>570</v>
          </cell>
          <cell r="F377">
            <v>2020</v>
          </cell>
          <cell r="G377">
            <v>2935</v>
          </cell>
          <cell r="H377">
            <v>890</v>
          </cell>
          <cell r="I377">
            <v>540</v>
          </cell>
          <cell r="J377">
            <v>3600</v>
          </cell>
          <cell r="K377">
            <v>5715</v>
          </cell>
          <cell r="L377">
            <v>325</v>
          </cell>
          <cell r="M377">
            <v>1100</v>
          </cell>
          <cell r="N377">
            <v>1650</v>
          </cell>
          <cell r="O377">
            <v>480</v>
          </cell>
          <cell r="P377">
            <v>325</v>
          </cell>
          <cell r="Q377">
            <v>1840</v>
          </cell>
          <cell r="R377">
            <v>4845</v>
          </cell>
          <cell r="S377">
            <v>245</v>
          </cell>
          <cell r="T377">
            <v>920</v>
          </cell>
          <cell r="U377">
            <v>1290</v>
          </cell>
          <cell r="V377">
            <v>410</v>
          </cell>
          <cell r="W377">
            <v>220</v>
          </cell>
          <cell r="X377">
            <v>1765</v>
          </cell>
        </row>
        <row r="378">
          <cell r="A378">
            <v>257</v>
          </cell>
          <cell r="C378">
            <v>2004</v>
          </cell>
          <cell r="D378">
            <v>10065</v>
          </cell>
          <cell r="E378">
            <v>284</v>
          </cell>
          <cell r="F378">
            <v>959</v>
          </cell>
          <cell r="G378">
            <v>710</v>
          </cell>
          <cell r="H378">
            <v>712</v>
          </cell>
          <cell r="I378">
            <v>771</v>
          </cell>
          <cell r="J378">
            <v>6629</v>
          </cell>
          <cell r="K378">
            <v>5198</v>
          </cell>
          <cell r="L378">
            <v>135</v>
          </cell>
          <cell r="M378">
            <v>450</v>
          </cell>
          <cell r="N378">
            <v>320</v>
          </cell>
          <cell r="O378">
            <v>318</v>
          </cell>
          <cell r="P378">
            <v>393</v>
          </cell>
          <cell r="Q378">
            <v>3582</v>
          </cell>
          <cell r="R378">
            <v>4867</v>
          </cell>
          <cell r="S378">
            <v>149</v>
          </cell>
          <cell r="T378">
            <v>509</v>
          </cell>
          <cell r="U378">
            <v>390</v>
          </cell>
          <cell r="V378">
            <v>394</v>
          </cell>
          <cell r="W378">
            <v>378</v>
          </cell>
          <cell r="X378">
            <v>3047</v>
          </cell>
        </row>
        <row r="379">
          <cell r="A379">
            <v>257</v>
          </cell>
          <cell r="C379">
            <v>2005</v>
          </cell>
          <cell r="D379">
            <v>9608</v>
          </cell>
          <cell r="E379">
            <v>228</v>
          </cell>
          <cell r="F379">
            <v>835</v>
          </cell>
          <cell r="G379">
            <v>604</v>
          </cell>
          <cell r="H379">
            <v>764</v>
          </cell>
          <cell r="I379">
            <v>663</v>
          </cell>
          <cell r="J379">
            <v>6514</v>
          </cell>
          <cell r="K379">
            <v>4964</v>
          </cell>
          <cell r="L379">
            <v>112</v>
          </cell>
          <cell r="M379">
            <v>376</v>
          </cell>
          <cell r="N379">
            <v>277</v>
          </cell>
          <cell r="O379">
            <v>353</v>
          </cell>
          <cell r="P379">
            <v>330</v>
          </cell>
          <cell r="Q379">
            <v>3516</v>
          </cell>
          <cell r="R379">
            <v>4644</v>
          </cell>
          <cell r="S379">
            <v>116</v>
          </cell>
          <cell r="T379">
            <v>459</v>
          </cell>
          <cell r="U379">
            <v>327</v>
          </cell>
          <cell r="V379">
            <v>411</v>
          </cell>
          <cell r="W379">
            <v>333</v>
          </cell>
          <cell r="X379">
            <v>2998</v>
          </cell>
        </row>
        <row r="380">
          <cell r="A380">
            <v>257</v>
          </cell>
          <cell r="C380">
            <v>2006</v>
          </cell>
          <cell r="D380">
            <v>9138</v>
          </cell>
          <cell r="E380">
            <v>212</v>
          </cell>
          <cell r="F380">
            <v>729</v>
          </cell>
          <cell r="G380">
            <v>564</v>
          </cell>
          <cell r="H380">
            <v>640</v>
          </cell>
          <cell r="I380">
            <v>611</v>
          </cell>
          <cell r="J380">
            <v>6382</v>
          </cell>
          <cell r="K380">
            <v>4706</v>
          </cell>
          <cell r="L380">
            <v>102</v>
          </cell>
          <cell r="M380">
            <v>346</v>
          </cell>
          <cell r="N380">
            <v>249</v>
          </cell>
          <cell r="O380">
            <v>298</v>
          </cell>
          <cell r="P380">
            <v>280</v>
          </cell>
          <cell r="Q380">
            <v>3431</v>
          </cell>
          <cell r="R380">
            <v>4432</v>
          </cell>
          <cell r="S380">
            <v>110</v>
          </cell>
          <cell r="T380">
            <v>383</v>
          </cell>
          <cell r="U380">
            <v>315</v>
          </cell>
          <cell r="V380">
            <v>342</v>
          </cell>
          <cell r="W380">
            <v>331</v>
          </cell>
          <cell r="X380">
            <v>2951</v>
          </cell>
        </row>
        <row r="381">
          <cell r="A381">
            <v>257</v>
          </cell>
          <cell r="C381">
            <v>2007</v>
          </cell>
          <cell r="D381">
            <v>8895</v>
          </cell>
          <cell r="E381">
            <v>197</v>
          </cell>
          <cell r="F381">
            <v>653</v>
          </cell>
          <cell r="G381">
            <v>473</v>
          </cell>
          <cell r="H381">
            <v>539</v>
          </cell>
          <cell r="I381">
            <v>643</v>
          </cell>
          <cell r="J381">
            <v>6390</v>
          </cell>
          <cell r="K381">
            <v>4549</v>
          </cell>
          <cell r="L381">
            <v>106</v>
          </cell>
          <cell r="M381">
            <v>298</v>
          </cell>
          <cell r="N381">
            <v>208</v>
          </cell>
          <cell r="O381">
            <v>237</v>
          </cell>
          <cell r="P381">
            <v>296</v>
          </cell>
          <cell r="Q381">
            <v>3404</v>
          </cell>
          <cell r="R381">
            <v>4346</v>
          </cell>
          <cell r="S381">
            <v>91</v>
          </cell>
          <cell r="T381">
            <v>355</v>
          </cell>
          <cell r="U381">
            <v>265</v>
          </cell>
          <cell r="V381">
            <v>302</v>
          </cell>
          <cell r="W381">
            <v>347</v>
          </cell>
          <cell r="X381">
            <v>2986</v>
          </cell>
        </row>
        <row r="382">
          <cell r="A382">
            <v>257</v>
          </cell>
          <cell r="C382">
            <v>2008</v>
          </cell>
          <cell r="D382">
            <v>8498</v>
          </cell>
          <cell r="E382">
            <v>181</v>
          </cell>
          <cell r="F382">
            <v>532</v>
          </cell>
          <cell r="G382">
            <v>441</v>
          </cell>
          <cell r="H382">
            <v>475</v>
          </cell>
          <cell r="I382">
            <v>578</v>
          </cell>
          <cell r="J382">
            <v>6291</v>
          </cell>
          <cell r="K382">
            <v>4308</v>
          </cell>
          <cell r="L382">
            <v>92</v>
          </cell>
          <cell r="M382">
            <v>244</v>
          </cell>
          <cell r="N382">
            <v>192</v>
          </cell>
          <cell r="O382">
            <v>207</v>
          </cell>
          <cell r="P382">
            <v>267</v>
          </cell>
          <cell r="Q382">
            <v>3306</v>
          </cell>
          <cell r="R382">
            <v>4190</v>
          </cell>
          <cell r="S382">
            <v>89</v>
          </cell>
          <cell r="T382">
            <v>288</v>
          </cell>
          <cell r="U382">
            <v>249</v>
          </cell>
          <cell r="V382">
            <v>268</v>
          </cell>
          <cell r="W382">
            <v>311</v>
          </cell>
          <cell r="X382">
            <v>2985</v>
          </cell>
        </row>
        <row r="383">
          <cell r="A383">
            <v>257</v>
          </cell>
          <cell r="C383">
            <v>2009</v>
          </cell>
          <cell r="D383">
            <v>8456</v>
          </cell>
          <cell r="E383">
            <v>219</v>
          </cell>
          <cell r="F383">
            <v>524</v>
          </cell>
          <cell r="G383">
            <v>400</v>
          </cell>
          <cell r="H383">
            <v>428</v>
          </cell>
          <cell r="I383">
            <v>448</v>
          </cell>
          <cell r="J383">
            <v>6437</v>
          </cell>
          <cell r="K383">
            <v>4307</v>
          </cell>
          <cell r="L383">
            <v>113</v>
          </cell>
          <cell r="M383">
            <v>256</v>
          </cell>
          <cell r="N383">
            <v>176</v>
          </cell>
          <cell r="O383">
            <v>188</v>
          </cell>
          <cell r="P383">
            <v>196</v>
          </cell>
          <cell r="Q383">
            <v>3378</v>
          </cell>
          <cell r="R383">
            <v>4149</v>
          </cell>
          <cell r="S383">
            <v>106</v>
          </cell>
          <cell r="T383">
            <v>268</v>
          </cell>
          <cell r="U383">
            <v>224</v>
          </cell>
          <cell r="V383">
            <v>240</v>
          </cell>
          <cell r="W383">
            <v>252</v>
          </cell>
          <cell r="X383">
            <v>3059</v>
          </cell>
        </row>
        <row r="384">
          <cell r="A384">
            <v>257</v>
          </cell>
          <cell r="C384">
            <v>2010</v>
          </cell>
          <cell r="D384">
            <v>8342</v>
          </cell>
          <cell r="E384">
            <v>227</v>
          </cell>
          <cell r="F384">
            <v>530</v>
          </cell>
          <cell r="G384">
            <v>355</v>
          </cell>
          <cell r="H384">
            <v>408</v>
          </cell>
          <cell r="I384">
            <v>416</v>
          </cell>
          <cell r="J384">
            <v>6406</v>
          </cell>
          <cell r="K384">
            <v>4234</v>
          </cell>
          <cell r="L384">
            <v>113</v>
          </cell>
          <cell r="M384">
            <v>276</v>
          </cell>
          <cell r="N384">
            <v>151</v>
          </cell>
          <cell r="O384">
            <v>171</v>
          </cell>
          <cell r="P384">
            <v>175</v>
          </cell>
          <cell r="Q384">
            <v>3348</v>
          </cell>
          <cell r="R384">
            <v>4108</v>
          </cell>
          <cell r="S384">
            <v>114</v>
          </cell>
          <cell r="T384">
            <v>254</v>
          </cell>
          <cell r="U384">
            <v>204</v>
          </cell>
          <cell r="V384">
            <v>237</v>
          </cell>
          <cell r="W384">
            <v>241</v>
          </cell>
          <cell r="X384">
            <v>3058</v>
          </cell>
        </row>
        <row r="385">
          <cell r="A385">
            <v>257</v>
          </cell>
          <cell r="C385">
            <v>2011</v>
          </cell>
          <cell r="D385">
            <v>8341</v>
          </cell>
          <cell r="E385">
            <v>339</v>
          </cell>
          <cell r="F385">
            <v>551</v>
          </cell>
          <cell r="G385">
            <v>314</v>
          </cell>
          <cell r="H385">
            <v>378</v>
          </cell>
          <cell r="I385">
            <v>399</v>
          </cell>
          <cell r="J385">
            <v>6360</v>
          </cell>
          <cell r="K385">
            <v>4239</v>
          </cell>
          <cell r="L385">
            <v>181</v>
          </cell>
          <cell r="M385">
            <v>280</v>
          </cell>
          <cell r="N385">
            <v>152</v>
          </cell>
          <cell r="O385">
            <v>162</v>
          </cell>
          <cell r="P385">
            <v>165</v>
          </cell>
          <cell r="Q385">
            <v>3299</v>
          </cell>
          <cell r="R385">
            <v>4102</v>
          </cell>
          <cell r="S385">
            <v>158</v>
          </cell>
          <cell r="T385">
            <v>271</v>
          </cell>
          <cell r="U385">
            <v>162</v>
          </cell>
          <cell r="V385">
            <v>216</v>
          </cell>
          <cell r="W385">
            <v>234</v>
          </cell>
          <cell r="X385">
            <v>3061</v>
          </cell>
        </row>
        <row r="386">
          <cell r="A386">
            <v>257</v>
          </cell>
          <cell r="C386">
            <v>2012</v>
          </cell>
          <cell r="D386">
            <v>8491</v>
          </cell>
          <cell r="E386">
            <v>382</v>
          </cell>
          <cell r="F386">
            <v>748</v>
          </cell>
          <cell r="G386">
            <v>304</v>
          </cell>
          <cell r="H386">
            <v>334</v>
          </cell>
          <cell r="I386">
            <v>363</v>
          </cell>
          <cell r="J386">
            <v>6360</v>
          </cell>
          <cell r="K386">
            <v>4323</v>
          </cell>
          <cell r="L386">
            <v>212</v>
          </cell>
          <cell r="M386">
            <v>386</v>
          </cell>
          <cell r="N386">
            <v>166</v>
          </cell>
          <cell r="O386">
            <v>144</v>
          </cell>
          <cell r="P386">
            <v>146</v>
          </cell>
          <cell r="Q386">
            <v>3269</v>
          </cell>
          <cell r="R386">
            <v>4168</v>
          </cell>
          <cell r="S386">
            <v>170</v>
          </cell>
          <cell r="T386">
            <v>362</v>
          </cell>
          <cell r="U386">
            <v>138</v>
          </cell>
          <cell r="V386">
            <v>190</v>
          </cell>
          <cell r="W386">
            <v>217</v>
          </cell>
          <cell r="X386">
            <v>3091</v>
          </cell>
        </row>
        <row r="387">
          <cell r="A387">
            <v>257</v>
          </cell>
          <cell r="C387">
            <v>2013</v>
          </cell>
          <cell r="D387">
            <v>8854</v>
          </cell>
          <cell r="E387">
            <v>590</v>
          </cell>
          <cell r="F387">
            <v>935</v>
          </cell>
          <cell r="G387">
            <v>306</v>
          </cell>
          <cell r="H387">
            <v>293</v>
          </cell>
          <cell r="I387">
            <v>341</v>
          </cell>
          <cell r="J387">
            <v>6389</v>
          </cell>
          <cell r="K387">
            <v>4555</v>
          </cell>
          <cell r="L387">
            <v>348</v>
          </cell>
          <cell r="M387">
            <v>498</v>
          </cell>
          <cell r="N387">
            <v>162</v>
          </cell>
          <cell r="O387">
            <v>137</v>
          </cell>
          <cell r="P387">
            <v>129</v>
          </cell>
          <cell r="Q387">
            <v>3281</v>
          </cell>
          <cell r="R387">
            <v>4299</v>
          </cell>
          <cell r="S387">
            <v>242</v>
          </cell>
          <cell r="T387">
            <v>437</v>
          </cell>
          <cell r="U387">
            <v>144</v>
          </cell>
          <cell r="V387">
            <v>156</v>
          </cell>
          <cell r="W387">
            <v>212</v>
          </cell>
          <cell r="X387">
            <v>3108</v>
          </cell>
        </row>
        <row r="388">
          <cell r="A388">
            <v>257</v>
          </cell>
          <cell r="C388">
            <v>2014</v>
          </cell>
          <cell r="D388">
            <v>9526</v>
          </cell>
          <cell r="E388">
            <v>971</v>
          </cell>
          <cell r="F388">
            <v>1255</v>
          </cell>
          <cell r="G388">
            <v>333</v>
          </cell>
          <cell r="H388">
            <v>282</v>
          </cell>
          <cell r="I388">
            <v>313</v>
          </cell>
          <cell r="J388">
            <v>6372</v>
          </cell>
          <cell r="K388">
            <v>4979</v>
          </cell>
          <cell r="L388">
            <v>595</v>
          </cell>
          <cell r="M388">
            <v>703</v>
          </cell>
          <cell r="N388">
            <v>160</v>
          </cell>
          <cell r="O388">
            <v>150</v>
          </cell>
          <cell r="P388">
            <v>132</v>
          </cell>
          <cell r="Q388">
            <v>3239</v>
          </cell>
          <cell r="R388">
            <v>4547</v>
          </cell>
          <cell r="S388">
            <v>376</v>
          </cell>
          <cell r="T388">
            <v>552</v>
          </cell>
          <cell r="U388">
            <v>173</v>
          </cell>
          <cell r="V388">
            <v>132</v>
          </cell>
          <cell r="W388">
            <v>181</v>
          </cell>
          <cell r="X388">
            <v>3133</v>
          </cell>
        </row>
        <row r="389">
          <cell r="A389">
            <v>257</v>
          </cell>
          <cell r="C389">
            <v>2015</v>
          </cell>
          <cell r="D389">
            <v>10716</v>
          </cell>
          <cell r="E389">
            <v>1490</v>
          </cell>
          <cell r="F389">
            <v>1777</v>
          </cell>
          <cell r="G389">
            <v>524</v>
          </cell>
          <cell r="H389">
            <v>310</v>
          </cell>
          <cell r="I389">
            <v>279</v>
          </cell>
          <cell r="J389">
            <v>6336</v>
          </cell>
          <cell r="K389">
            <v>5672</v>
          </cell>
          <cell r="L389">
            <v>882</v>
          </cell>
          <cell r="M389">
            <v>1031</v>
          </cell>
          <cell r="N389">
            <v>273</v>
          </cell>
          <cell r="O389">
            <v>157</v>
          </cell>
          <cell r="P389">
            <v>134</v>
          </cell>
          <cell r="Q389">
            <v>3195</v>
          </cell>
          <cell r="R389">
            <v>5044</v>
          </cell>
          <cell r="S389">
            <v>608</v>
          </cell>
          <cell r="T389">
            <v>746</v>
          </cell>
          <cell r="U389">
            <v>251</v>
          </cell>
          <cell r="V389">
            <v>153</v>
          </cell>
          <cell r="W389">
            <v>145</v>
          </cell>
          <cell r="X389">
            <v>3141</v>
          </cell>
        </row>
        <row r="390">
          <cell r="A390">
            <v>257</v>
          </cell>
          <cell r="C390">
            <v>2016</v>
          </cell>
          <cell r="D390">
            <v>12600</v>
          </cell>
          <cell r="E390">
            <v>1370</v>
          </cell>
          <cell r="F390">
            <v>3635</v>
          </cell>
          <cell r="G390">
            <v>670</v>
          </cell>
          <cell r="H390">
            <v>330</v>
          </cell>
          <cell r="I390">
            <v>285</v>
          </cell>
          <cell r="J390">
            <v>6315</v>
          </cell>
          <cell r="K390">
            <v>6815</v>
          </cell>
          <cell r="L390">
            <v>805</v>
          </cell>
          <cell r="M390">
            <v>2130</v>
          </cell>
          <cell r="N390">
            <v>370</v>
          </cell>
          <cell r="O390">
            <v>170</v>
          </cell>
          <cell r="P390">
            <v>150</v>
          </cell>
          <cell r="Q390">
            <v>3185</v>
          </cell>
          <cell r="R390">
            <v>5790</v>
          </cell>
          <cell r="S390">
            <v>565</v>
          </cell>
          <cell r="T390">
            <v>1500</v>
          </cell>
          <cell r="U390">
            <v>300</v>
          </cell>
          <cell r="V390">
            <v>160</v>
          </cell>
          <cell r="W390">
            <v>135</v>
          </cell>
          <cell r="X390">
            <v>3130</v>
          </cell>
        </row>
        <row r="391">
          <cell r="A391">
            <v>257</v>
          </cell>
          <cell r="C391">
            <v>2017</v>
          </cell>
          <cell r="D391">
            <v>13545</v>
          </cell>
          <cell r="E391">
            <v>1340</v>
          </cell>
          <cell r="F391">
            <v>4300</v>
          </cell>
          <cell r="G391">
            <v>845</v>
          </cell>
          <cell r="H391">
            <v>510</v>
          </cell>
          <cell r="I391">
            <v>295</v>
          </cell>
          <cell r="J391">
            <v>6250</v>
          </cell>
          <cell r="K391">
            <v>7375</v>
          </cell>
          <cell r="L391">
            <v>785</v>
          </cell>
          <cell r="M391">
            <v>2525</v>
          </cell>
          <cell r="N391">
            <v>470</v>
          </cell>
          <cell r="O391">
            <v>270</v>
          </cell>
          <cell r="P391">
            <v>155</v>
          </cell>
          <cell r="Q391">
            <v>3175</v>
          </cell>
          <cell r="R391">
            <v>6170</v>
          </cell>
          <cell r="S391">
            <v>555</v>
          </cell>
          <cell r="T391">
            <v>1775</v>
          </cell>
          <cell r="U391">
            <v>375</v>
          </cell>
          <cell r="V391">
            <v>240</v>
          </cell>
          <cell r="W391">
            <v>145</v>
          </cell>
          <cell r="X391">
            <v>3075</v>
          </cell>
        </row>
        <row r="392">
          <cell r="A392">
            <v>257</v>
          </cell>
          <cell r="C392">
            <v>2018</v>
          </cell>
          <cell r="D392">
            <v>13985</v>
          </cell>
          <cell r="E392">
            <v>1015</v>
          </cell>
          <cell r="F392">
            <v>4570</v>
          </cell>
          <cell r="G392">
            <v>1180</v>
          </cell>
          <cell r="H392">
            <v>635</v>
          </cell>
          <cell r="I392">
            <v>315</v>
          </cell>
          <cell r="J392">
            <v>6270</v>
          </cell>
          <cell r="K392">
            <v>7545</v>
          </cell>
          <cell r="L392">
            <v>545</v>
          </cell>
          <cell r="M392">
            <v>2660</v>
          </cell>
          <cell r="N392">
            <v>660</v>
          </cell>
          <cell r="O392">
            <v>330</v>
          </cell>
          <cell r="P392">
            <v>155</v>
          </cell>
          <cell r="Q392">
            <v>3195</v>
          </cell>
          <cell r="R392">
            <v>6440</v>
          </cell>
          <cell r="S392">
            <v>470</v>
          </cell>
          <cell r="T392">
            <v>1915</v>
          </cell>
          <cell r="U392">
            <v>520</v>
          </cell>
          <cell r="V392">
            <v>305</v>
          </cell>
          <cell r="W392">
            <v>160</v>
          </cell>
          <cell r="X392">
            <v>3075</v>
          </cell>
        </row>
        <row r="393">
          <cell r="A393">
            <v>257</v>
          </cell>
          <cell r="C393">
            <v>2019</v>
          </cell>
          <cell r="D393">
            <v>14255</v>
          </cell>
          <cell r="E393">
            <v>825</v>
          </cell>
          <cell r="F393">
            <v>3305</v>
          </cell>
          <cell r="G393">
            <v>2685</v>
          </cell>
          <cell r="H393">
            <v>775</v>
          </cell>
          <cell r="I393">
            <v>485</v>
          </cell>
          <cell r="J393">
            <v>6185</v>
          </cell>
          <cell r="K393">
            <v>7660</v>
          </cell>
          <cell r="L393">
            <v>485</v>
          </cell>
          <cell r="M393">
            <v>1815</v>
          </cell>
          <cell r="N393">
            <v>1580</v>
          </cell>
          <cell r="O393">
            <v>410</v>
          </cell>
          <cell r="P393">
            <v>255</v>
          </cell>
          <cell r="Q393">
            <v>3115</v>
          </cell>
          <cell r="R393">
            <v>6595</v>
          </cell>
          <cell r="S393">
            <v>335</v>
          </cell>
          <cell r="T393">
            <v>1490</v>
          </cell>
          <cell r="U393">
            <v>1100</v>
          </cell>
          <cell r="V393">
            <v>365</v>
          </cell>
          <cell r="W393">
            <v>230</v>
          </cell>
          <cell r="X393">
            <v>3070</v>
          </cell>
        </row>
        <row r="394">
          <cell r="A394">
            <v>257</v>
          </cell>
          <cell r="C394">
            <v>2020</v>
          </cell>
          <cell r="D394">
            <v>14755</v>
          </cell>
          <cell r="E394">
            <v>755</v>
          </cell>
          <cell r="F394">
            <v>2880</v>
          </cell>
          <cell r="G394">
            <v>3190</v>
          </cell>
          <cell r="H394">
            <v>1110</v>
          </cell>
          <cell r="I394">
            <v>580</v>
          </cell>
          <cell r="J394">
            <v>6235</v>
          </cell>
          <cell r="K394">
            <v>7945</v>
          </cell>
          <cell r="L394">
            <v>435</v>
          </cell>
          <cell r="M394">
            <v>1570</v>
          </cell>
          <cell r="N394">
            <v>1865</v>
          </cell>
          <cell r="O394">
            <v>605</v>
          </cell>
          <cell r="P394">
            <v>325</v>
          </cell>
          <cell r="Q394">
            <v>3140</v>
          </cell>
          <cell r="R394">
            <v>6815</v>
          </cell>
          <cell r="S394">
            <v>320</v>
          </cell>
          <cell r="T394">
            <v>1310</v>
          </cell>
          <cell r="U394">
            <v>1325</v>
          </cell>
          <cell r="V394">
            <v>510</v>
          </cell>
          <cell r="W394">
            <v>255</v>
          </cell>
          <cell r="X394">
            <v>3095</v>
          </cell>
        </row>
        <row r="395">
          <cell r="A395">
            <v>3</v>
          </cell>
          <cell r="C395">
            <v>2004</v>
          </cell>
          <cell r="D395">
            <v>70993</v>
          </cell>
          <cell r="E395">
            <v>3266</v>
          </cell>
          <cell r="F395">
            <v>10612</v>
          </cell>
          <cell r="G395">
            <v>6368</v>
          </cell>
          <cell r="H395">
            <v>5378</v>
          </cell>
          <cell r="I395">
            <v>5961</v>
          </cell>
          <cell r="J395">
            <v>39408</v>
          </cell>
          <cell r="K395">
            <v>36207</v>
          </cell>
          <cell r="L395">
            <v>1539</v>
          </cell>
          <cell r="M395">
            <v>5229</v>
          </cell>
          <cell r="N395">
            <v>2921</v>
          </cell>
          <cell r="O395">
            <v>2488</v>
          </cell>
          <cell r="P395">
            <v>2909</v>
          </cell>
          <cell r="Q395">
            <v>21121</v>
          </cell>
          <cell r="R395">
            <v>34786</v>
          </cell>
          <cell r="S395">
            <v>1727</v>
          </cell>
          <cell r="T395">
            <v>5383</v>
          </cell>
          <cell r="U395">
            <v>3447</v>
          </cell>
          <cell r="V395">
            <v>2890</v>
          </cell>
          <cell r="W395">
            <v>3052</v>
          </cell>
          <cell r="X395">
            <v>18287</v>
          </cell>
        </row>
        <row r="396">
          <cell r="A396">
            <v>3</v>
          </cell>
          <cell r="C396">
            <v>2005</v>
          </cell>
          <cell r="D396">
            <v>69762</v>
          </cell>
          <cell r="E396">
            <v>2800</v>
          </cell>
          <cell r="F396">
            <v>9296</v>
          </cell>
          <cell r="G396">
            <v>6260</v>
          </cell>
          <cell r="H396">
            <v>5801</v>
          </cell>
          <cell r="I396">
            <v>4914</v>
          </cell>
          <cell r="J396">
            <v>40691</v>
          </cell>
          <cell r="K396">
            <v>35247</v>
          </cell>
          <cell r="L396">
            <v>1354</v>
          </cell>
          <cell r="M396">
            <v>4417</v>
          </cell>
          <cell r="N396">
            <v>2945</v>
          </cell>
          <cell r="O396">
            <v>2615</v>
          </cell>
          <cell r="P396">
            <v>2300</v>
          </cell>
          <cell r="Q396">
            <v>21616</v>
          </cell>
          <cell r="R396">
            <v>34515</v>
          </cell>
          <cell r="S396">
            <v>1446</v>
          </cell>
          <cell r="T396">
            <v>4879</v>
          </cell>
          <cell r="U396">
            <v>3315</v>
          </cell>
          <cell r="V396">
            <v>3186</v>
          </cell>
          <cell r="W396">
            <v>2614</v>
          </cell>
          <cell r="X396">
            <v>19075</v>
          </cell>
        </row>
        <row r="397">
          <cell r="A397">
            <v>3</v>
          </cell>
          <cell r="C397">
            <v>2006</v>
          </cell>
          <cell r="D397">
            <v>68586</v>
          </cell>
          <cell r="E397">
            <v>2932</v>
          </cell>
          <cell r="F397">
            <v>7935</v>
          </cell>
          <cell r="G397">
            <v>6259</v>
          </cell>
          <cell r="H397">
            <v>5809</v>
          </cell>
          <cell r="I397">
            <v>4690</v>
          </cell>
          <cell r="J397">
            <v>40961</v>
          </cell>
          <cell r="K397">
            <v>34611</v>
          </cell>
          <cell r="L397">
            <v>1535</v>
          </cell>
          <cell r="M397">
            <v>3739</v>
          </cell>
          <cell r="N397">
            <v>2943</v>
          </cell>
          <cell r="O397">
            <v>2617</v>
          </cell>
          <cell r="P397">
            <v>2150</v>
          </cell>
          <cell r="Q397">
            <v>21627</v>
          </cell>
          <cell r="R397">
            <v>33975</v>
          </cell>
          <cell r="S397">
            <v>1397</v>
          </cell>
          <cell r="T397">
            <v>4196</v>
          </cell>
          <cell r="U397">
            <v>3316</v>
          </cell>
          <cell r="V397">
            <v>3192</v>
          </cell>
          <cell r="W397">
            <v>2540</v>
          </cell>
          <cell r="X397">
            <v>19334</v>
          </cell>
        </row>
        <row r="398">
          <cell r="A398">
            <v>3</v>
          </cell>
          <cell r="C398">
            <v>2007</v>
          </cell>
          <cell r="D398">
            <v>67702</v>
          </cell>
          <cell r="E398">
            <v>2662</v>
          </cell>
          <cell r="F398">
            <v>7323</v>
          </cell>
          <cell r="G398">
            <v>5398</v>
          </cell>
          <cell r="H398">
            <v>5705</v>
          </cell>
          <cell r="I398">
            <v>5222</v>
          </cell>
          <cell r="J398">
            <v>41392</v>
          </cell>
          <cell r="K398">
            <v>34022</v>
          </cell>
          <cell r="L398">
            <v>1379</v>
          </cell>
          <cell r="M398">
            <v>3462</v>
          </cell>
          <cell r="N398">
            <v>2471</v>
          </cell>
          <cell r="O398">
            <v>2637</v>
          </cell>
          <cell r="P398">
            <v>2326</v>
          </cell>
          <cell r="Q398">
            <v>21747</v>
          </cell>
          <cell r="R398">
            <v>33680</v>
          </cell>
          <cell r="S398">
            <v>1283</v>
          </cell>
          <cell r="T398">
            <v>3861</v>
          </cell>
          <cell r="U398">
            <v>2927</v>
          </cell>
          <cell r="V398">
            <v>3068</v>
          </cell>
          <cell r="W398">
            <v>2896</v>
          </cell>
          <cell r="X398">
            <v>19645</v>
          </cell>
        </row>
        <row r="399">
          <cell r="A399">
            <v>3</v>
          </cell>
          <cell r="C399">
            <v>2008</v>
          </cell>
          <cell r="D399">
            <v>67279</v>
          </cell>
          <cell r="E399">
            <v>2749</v>
          </cell>
          <cell r="F399">
            <v>6813</v>
          </cell>
          <cell r="G399">
            <v>4785</v>
          </cell>
          <cell r="H399">
            <v>5664</v>
          </cell>
          <cell r="I399">
            <v>5262</v>
          </cell>
          <cell r="J399">
            <v>42006</v>
          </cell>
          <cell r="K399">
            <v>33855</v>
          </cell>
          <cell r="L399">
            <v>1487</v>
          </cell>
          <cell r="M399">
            <v>3298</v>
          </cell>
          <cell r="N399">
            <v>2165</v>
          </cell>
          <cell r="O399">
            <v>2628</v>
          </cell>
          <cell r="P399">
            <v>2372</v>
          </cell>
          <cell r="Q399">
            <v>21905</v>
          </cell>
          <cell r="R399">
            <v>33424</v>
          </cell>
          <cell r="S399">
            <v>1262</v>
          </cell>
          <cell r="T399">
            <v>3515</v>
          </cell>
          <cell r="U399">
            <v>2620</v>
          </cell>
          <cell r="V399">
            <v>3036</v>
          </cell>
          <cell r="W399">
            <v>2890</v>
          </cell>
          <cell r="X399">
            <v>20101</v>
          </cell>
        </row>
        <row r="400">
          <cell r="A400">
            <v>3</v>
          </cell>
          <cell r="C400">
            <v>2009</v>
          </cell>
          <cell r="D400">
            <v>67529</v>
          </cell>
          <cell r="E400">
            <v>3133</v>
          </cell>
          <cell r="F400">
            <v>6786</v>
          </cell>
          <cell r="G400">
            <v>4411</v>
          </cell>
          <cell r="H400">
            <v>4931</v>
          </cell>
          <cell r="I400">
            <v>5120</v>
          </cell>
          <cell r="J400">
            <v>43148</v>
          </cell>
          <cell r="K400">
            <v>34066</v>
          </cell>
          <cell r="L400">
            <v>1747</v>
          </cell>
          <cell r="M400">
            <v>3395</v>
          </cell>
          <cell r="N400">
            <v>1972</v>
          </cell>
          <cell r="O400">
            <v>2243</v>
          </cell>
          <cell r="P400">
            <v>2378</v>
          </cell>
          <cell r="Q400">
            <v>22331</v>
          </cell>
          <cell r="R400">
            <v>33463</v>
          </cell>
          <cell r="S400">
            <v>1386</v>
          </cell>
          <cell r="T400">
            <v>3391</v>
          </cell>
          <cell r="U400">
            <v>2439</v>
          </cell>
          <cell r="V400">
            <v>2688</v>
          </cell>
          <cell r="W400">
            <v>2742</v>
          </cell>
          <cell r="X400">
            <v>20817</v>
          </cell>
        </row>
        <row r="401">
          <cell r="A401">
            <v>3</v>
          </cell>
          <cell r="C401">
            <v>2010</v>
          </cell>
          <cell r="D401">
            <v>67951</v>
          </cell>
          <cell r="E401">
            <v>3401</v>
          </cell>
          <cell r="F401">
            <v>6994</v>
          </cell>
          <cell r="G401">
            <v>4018</v>
          </cell>
          <cell r="H401">
            <v>4435</v>
          </cell>
          <cell r="I401">
            <v>5139</v>
          </cell>
          <cell r="J401">
            <v>43964</v>
          </cell>
          <cell r="K401">
            <v>34279</v>
          </cell>
          <cell r="L401">
            <v>1908</v>
          </cell>
          <cell r="M401">
            <v>3580</v>
          </cell>
          <cell r="N401">
            <v>1877</v>
          </cell>
          <cell r="O401">
            <v>1975</v>
          </cell>
          <cell r="P401">
            <v>2351</v>
          </cell>
          <cell r="Q401">
            <v>22588</v>
          </cell>
          <cell r="R401">
            <v>33672</v>
          </cell>
          <cell r="S401">
            <v>1493</v>
          </cell>
          <cell r="T401">
            <v>3414</v>
          </cell>
          <cell r="U401">
            <v>2141</v>
          </cell>
          <cell r="V401">
            <v>2460</v>
          </cell>
          <cell r="W401">
            <v>2788</v>
          </cell>
          <cell r="X401">
            <v>21376</v>
          </cell>
        </row>
        <row r="402">
          <cell r="A402">
            <v>3</v>
          </cell>
          <cell r="C402">
            <v>2011</v>
          </cell>
          <cell r="D402">
            <v>69224</v>
          </cell>
          <cell r="E402">
            <v>4300</v>
          </cell>
          <cell r="F402">
            <v>7636</v>
          </cell>
          <cell r="G402">
            <v>3957</v>
          </cell>
          <cell r="H402">
            <v>4088</v>
          </cell>
          <cell r="I402">
            <v>4511</v>
          </cell>
          <cell r="J402">
            <v>44732</v>
          </cell>
          <cell r="K402">
            <v>35013</v>
          </cell>
          <cell r="L402">
            <v>2453</v>
          </cell>
          <cell r="M402">
            <v>4070</v>
          </cell>
          <cell r="N402">
            <v>1887</v>
          </cell>
          <cell r="O402">
            <v>1811</v>
          </cell>
          <cell r="P402">
            <v>2045</v>
          </cell>
          <cell r="Q402">
            <v>22747</v>
          </cell>
          <cell r="R402">
            <v>34211</v>
          </cell>
          <cell r="S402">
            <v>1847</v>
          </cell>
          <cell r="T402">
            <v>3566</v>
          </cell>
          <cell r="U402">
            <v>2070</v>
          </cell>
          <cell r="V402">
            <v>2277</v>
          </cell>
          <cell r="W402">
            <v>2466</v>
          </cell>
          <cell r="X402">
            <v>21985</v>
          </cell>
        </row>
        <row r="403">
          <cell r="A403">
            <v>3</v>
          </cell>
          <cell r="C403">
            <v>2012</v>
          </cell>
          <cell r="D403">
            <v>71972</v>
          </cell>
          <cell r="E403">
            <v>5063</v>
          </cell>
          <cell r="F403">
            <v>9360</v>
          </cell>
          <cell r="G403">
            <v>4037</v>
          </cell>
          <cell r="H403">
            <v>3861</v>
          </cell>
          <cell r="I403">
            <v>4125</v>
          </cell>
          <cell r="J403">
            <v>45526</v>
          </cell>
          <cell r="K403">
            <v>36875</v>
          </cell>
          <cell r="L403">
            <v>2974</v>
          </cell>
          <cell r="M403">
            <v>5215</v>
          </cell>
          <cell r="N403">
            <v>1975</v>
          </cell>
          <cell r="O403">
            <v>1850</v>
          </cell>
          <cell r="P403">
            <v>1858</v>
          </cell>
          <cell r="Q403">
            <v>23003</v>
          </cell>
          <cell r="R403">
            <v>35097</v>
          </cell>
          <cell r="S403">
            <v>2089</v>
          </cell>
          <cell r="T403">
            <v>4145</v>
          </cell>
          <cell r="U403">
            <v>2062</v>
          </cell>
          <cell r="V403">
            <v>2011</v>
          </cell>
          <cell r="W403">
            <v>2267</v>
          </cell>
          <cell r="X403">
            <v>22523</v>
          </cell>
        </row>
        <row r="404">
          <cell r="A404">
            <v>3</v>
          </cell>
          <cell r="C404">
            <v>2013</v>
          </cell>
          <cell r="D404">
            <v>77840</v>
          </cell>
          <cell r="E404">
            <v>7355</v>
          </cell>
          <cell r="F404">
            <v>12046</v>
          </cell>
          <cell r="G404">
            <v>4327</v>
          </cell>
          <cell r="H404">
            <v>3871</v>
          </cell>
          <cell r="I404">
            <v>3905</v>
          </cell>
          <cell r="J404">
            <v>46336</v>
          </cell>
          <cell r="K404">
            <v>40668</v>
          </cell>
          <cell r="L404">
            <v>4569</v>
          </cell>
          <cell r="M404">
            <v>6882</v>
          </cell>
          <cell r="N404">
            <v>2241</v>
          </cell>
          <cell r="O404">
            <v>1892</v>
          </cell>
          <cell r="P404">
            <v>1764</v>
          </cell>
          <cell r="Q404">
            <v>23320</v>
          </cell>
          <cell r="R404">
            <v>37172</v>
          </cell>
          <cell r="S404">
            <v>2786</v>
          </cell>
          <cell r="T404">
            <v>5164</v>
          </cell>
          <cell r="U404">
            <v>2086</v>
          </cell>
          <cell r="V404">
            <v>1979</v>
          </cell>
          <cell r="W404">
            <v>2141</v>
          </cell>
          <cell r="X404">
            <v>23016</v>
          </cell>
        </row>
        <row r="405">
          <cell r="A405">
            <v>3</v>
          </cell>
          <cell r="C405">
            <v>2014</v>
          </cell>
          <cell r="D405">
            <v>85566</v>
          </cell>
          <cell r="E405">
            <v>10665</v>
          </cell>
          <cell r="F405">
            <v>15433</v>
          </cell>
          <cell r="G405">
            <v>4823</v>
          </cell>
          <cell r="H405">
            <v>3852</v>
          </cell>
          <cell r="I405">
            <v>3699</v>
          </cell>
          <cell r="J405">
            <v>47094</v>
          </cell>
          <cell r="K405">
            <v>45409</v>
          </cell>
          <cell r="L405">
            <v>6584</v>
          </cell>
          <cell r="M405">
            <v>8942</v>
          </cell>
          <cell r="N405">
            <v>2589</v>
          </cell>
          <cell r="O405">
            <v>1898</v>
          </cell>
          <cell r="P405">
            <v>1773</v>
          </cell>
          <cell r="Q405">
            <v>23623</v>
          </cell>
          <cell r="R405">
            <v>40157</v>
          </cell>
          <cell r="S405">
            <v>4081</v>
          </cell>
          <cell r="T405">
            <v>6491</v>
          </cell>
          <cell r="U405">
            <v>2234</v>
          </cell>
          <cell r="V405">
            <v>1954</v>
          </cell>
          <cell r="W405">
            <v>1926</v>
          </cell>
          <cell r="X405">
            <v>23471</v>
          </cell>
        </row>
        <row r="406">
          <cell r="A406">
            <v>3</v>
          </cell>
          <cell r="C406">
            <v>2015</v>
          </cell>
          <cell r="D406">
            <v>101355</v>
          </cell>
          <cell r="E406">
            <v>18972</v>
          </cell>
          <cell r="F406">
            <v>20931</v>
          </cell>
          <cell r="G406">
            <v>6157</v>
          </cell>
          <cell r="H406">
            <v>3976</v>
          </cell>
          <cell r="I406">
            <v>3637</v>
          </cell>
          <cell r="J406">
            <v>47682</v>
          </cell>
          <cell r="K406">
            <v>55686</v>
          </cell>
          <cell r="L406">
            <v>12184</v>
          </cell>
          <cell r="M406">
            <v>12407</v>
          </cell>
          <cell r="N406">
            <v>3415</v>
          </cell>
          <cell r="O406">
            <v>2037</v>
          </cell>
          <cell r="P406">
            <v>1779</v>
          </cell>
          <cell r="Q406">
            <v>23864</v>
          </cell>
          <cell r="R406">
            <v>45669</v>
          </cell>
          <cell r="S406">
            <v>6788</v>
          </cell>
          <cell r="T406">
            <v>8524</v>
          </cell>
          <cell r="U406">
            <v>2742</v>
          </cell>
          <cell r="V406">
            <v>1939</v>
          </cell>
          <cell r="W406">
            <v>1858</v>
          </cell>
          <cell r="X406">
            <v>23818</v>
          </cell>
        </row>
        <row r="407">
          <cell r="A407">
            <v>3</v>
          </cell>
          <cell r="C407">
            <v>2016</v>
          </cell>
          <cell r="D407">
            <v>116020</v>
          </cell>
          <cell r="E407">
            <v>13160</v>
          </cell>
          <cell r="F407">
            <v>39095</v>
          </cell>
          <cell r="G407">
            <v>7735</v>
          </cell>
          <cell r="H407">
            <v>4490</v>
          </cell>
          <cell r="I407">
            <v>3610</v>
          </cell>
          <cell r="J407">
            <v>47935</v>
          </cell>
          <cell r="K407">
            <v>65190</v>
          </cell>
          <cell r="L407">
            <v>7650</v>
          </cell>
          <cell r="M407">
            <v>25015</v>
          </cell>
          <cell r="N407">
            <v>4315</v>
          </cell>
          <cell r="O407">
            <v>2405</v>
          </cell>
          <cell r="P407">
            <v>1745</v>
          </cell>
          <cell r="Q407">
            <v>24065</v>
          </cell>
          <cell r="R407">
            <v>50830</v>
          </cell>
          <cell r="S407">
            <v>5510</v>
          </cell>
          <cell r="T407">
            <v>14085</v>
          </cell>
          <cell r="U407">
            <v>3420</v>
          </cell>
          <cell r="V407">
            <v>2085</v>
          </cell>
          <cell r="W407">
            <v>1865</v>
          </cell>
          <cell r="X407">
            <v>23870</v>
          </cell>
        </row>
        <row r="408">
          <cell r="A408">
            <v>3</v>
          </cell>
          <cell r="C408">
            <v>2017</v>
          </cell>
          <cell r="D408">
            <v>120060</v>
          </cell>
          <cell r="E408">
            <v>9915</v>
          </cell>
          <cell r="F408">
            <v>42240</v>
          </cell>
          <cell r="G408">
            <v>9915</v>
          </cell>
          <cell r="H408">
            <v>5860</v>
          </cell>
          <cell r="I408">
            <v>3740</v>
          </cell>
          <cell r="J408">
            <v>48390</v>
          </cell>
          <cell r="K408">
            <v>66760</v>
          </cell>
          <cell r="L408">
            <v>5500</v>
          </cell>
          <cell r="M408">
            <v>26280</v>
          </cell>
          <cell r="N408">
            <v>5580</v>
          </cell>
          <cell r="O408">
            <v>3200</v>
          </cell>
          <cell r="P408">
            <v>1910</v>
          </cell>
          <cell r="Q408">
            <v>24290</v>
          </cell>
          <cell r="R408">
            <v>53300</v>
          </cell>
          <cell r="S408">
            <v>4415</v>
          </cell>
          <cell r="T408">
            <v>15960</v>
          </cell>
          <cell r="U408">
            <v>4335</v>
          </cell>
          <cell r="V408">
            <v>2655</v>
          </cell>
          <cell r="W408">
            <v>1830</v>
          </cell>
          <cell r="X408">
            <v>24100</v>
          </cell>
        </row>
        <row r="409">
          <cell r="A409">
            <v>3</v>
          </cell>
          <cell r="C409">
            <v>2018</v>
          </cell>
          <cell r="D409">
            <v>126195</v>
          </cell>
          <cell r="E409">
            <v>9700</v>
          </cell>
          <cell r="F409">
            <v>41880</v>
          </cell>
          <cell r="G409">
            <v>13790</v>
          </cell>
          <cell r="H409">
            <v>7495</v>
          </cell>
          <cell r="I409">
            <v>4275</v>
          </cell>
          <cell r="J409">
            <v>49050</v>
          </cell>
          <cell r="K409">
            <v>69920</v>
          </cell>
          <cell r="L409">
            <v>5420</v>
          </cell>
          <cell r="M409">
            <v>25295</v>
          </cell>
          <cell r="N409">
            <v>8180</v>
          </cell>
          <cell r="O409">
            <v>4095</v>
          </cell>
          <cell r="P409">
            <v>2260</v>
          </cell>
          <cell r="Q409">
            <v>24670</v>
          </cell>
          <cell r="R409">
            <v>56275</v>
          </cell>
          <cell r="S409">
            <v>4280</v>
          </cell>
          <cell r="T409">
            <v>16585</v>
          </cell>
          <cell r="U409">
            <v>5610</v>
          </cell>
          <cell r="V409">
            <v>3405</v>
          </cell>
          <cell r="W409">
            <v>2015</v>
          </cell>
          <cell r="X409">
            <v>24380</v>
          </cell>
        </row>
        <row r="410">
          <cell r="A410">
            <v>3</v>
          </cell>
          <cell r="C410">
            <v>2019</v>
          </cell>
          <cell r="D410">
            <v>132025</v>
          </cell>
          <cell r="E410">
            <v>10655</v>
          </cell>
          <cell r="F410">
            <v>29185</v>
          </cell>
          <cell r="G410">
            <v>28295</v>
          </cell>
          <cell r="H410">
            <v>9320</v>
          </cell>
          <cell r="I410">
            <v>5495</v>
          </cell>
          <cell r="J410">
            <v>49075</v>
          </cell>
          <cell r="K410">
            <v>72720</v>
          </cell>
          <cell r="L410">
            <v>6040</v>
          </cell>
          <cell r="M410">
            <v>16000</v>
          </cell>
          <cell r="N410">
            <v>17925</v>
          </cell>
          <cell r="O410">
            <v>5210</v>
          </cell>
          <cell r="P410">
            <v>2945</v>
          </cell>
          <cell r="Q410">
            <v>24600</v>
          </cell>
          <cell r="R410">
            <v>59305</v>
          </cell>
          <cell r="S410">
            <v>4615</v>
          </cell>
          <cell r="T410">
            <v>13185</v>
          </cell>
          <cell r="U410">
            <v>10370</v>
          </cell>
          <cell r="V410">
            <v>4110</v>
          </cell>
          <cell r="W410">
            <v>2545</v>
          </cell>
          <cell r="X410">
            <v>24480</v>
          </cell>
        </row>
        <row r="411">
          <cell r="A411">
            <v>3</v>
          </cell>
          <cell r="C411">
            <v>2020</v>
          </cell>
          <cell r="D411">
            <v>135635</v>
          </cell>
          <cell r="E411">
            <v>8290</v>
          </cell>
          <cell r="F411">
            <v>26885</v>
          </cell>
          <cell r="G411">
            <v>30525</v>
          </cell>
          <cell r="H411">
            <v>13015</v>
          </cell>
          <cell r="I411">
            <v>6945</v>
          </cell>
          <cell r="J411">
            <v>49975</v>
          </cell>
          <cell r="K411">
            <v>74275</v>
          </cell>
          <cell r="L411">
            <v>4695</v>
          </cell>
          <cell r="M411">
            <v>14450</v>
          </cell>
          <cell r="N411">
            <v>18695</v>
          </cell>
          <cell r="O411">
            <v>7580</v>
          </cell>
          <cell r="P411">
            <v>3760</v>
          </cell>
          <cell r="Q411">
            <v>25090</v>
          </cell>
          <cell r="R411">
            <v>61360</v>
          </cell>
          <cell r="S411">
            <v>3595</v>
          </cell>
          <cell r="T411">
            <v>12435</v>
          </cell>
          <cell r="U411">
            <v>11830</v>
          </cell>
          <cell r="V411">
            <v>5435</v>
          </cell>
          <cell r="W411">
            <v>3185</v>
          </cell>
          <cell r="X411">
            <v>24890</v>
          </cell>
        </row>
        <row r="412">
          <cell r="A412">
            <v>351</v>
          </cell>
          <cell r="C412">
            <v>2004</v>
          </cell>
          <cell r="D412">
            <v>8029</v>
          </cell>
          <cell r="E412">
            <v>341</v>
          </cell>
          <cell r="F412">
            <v>1082</v>
          </cell>
          <cell r="G412">
            <v>624</v>
          </cell>
          <cell r="H412">
            <v>623</v>
          </cell>
          <cell r="I412">
            <v>478</v>
          </cell>
          <cell r="J412">
            <v>4881</v>
          </cell>
          <cell r="K412">
            <v>4204</v>
          </cell>
          <cell r="L412">
            <v>169</v>
          </cell>
          <cell r="M412">
            <v>525</v>
          </cell>
          <cell r="N412">
            <v>279</v>
          </cell>
          <cell r="O412">
            <v>299</v>
          </cell>
          <cell r="P412">
            <v>224</v>
          </cell>
          <cell r="Q412">
            <v>2708</v>
          </cell>
          <cell r="R412">
            <v>3825</v>
          </cell>
          <cell r="S412">
            <v>172</v>
          </cell>
          <cell r="T412">
            <v>557</v>
          </cell>
          <cell r="U412">
            <v>345</v>
          </cell>
          <cell r="V412">
            <v>324</v>
          </cell>
          <cell r="W412">
            <v>254</v>
          </cell>
          <cell r="X412">
            <v>2173</v>
          </cell>
        </row>
        <row r="413">
          <cell r="A413">
            <v>351</v>
          </cell>
          <cell r="C413">
            <v>2005</v>
          </cell>
          <cell r="D413">
            <v>7805</v>
          </cell>
          <cell r="E413">
            <v>300</v>
          </cell>
          <cell r="F413">
            <v>929</v>
          </cell>
          <cell r="G413">
            <v>593</v>
          </cell>
          <cell r="H413">
            <v>620</v>
          </cell>
          <cell r="I413">
            <v>469</v>
          </cell>
          <cell r="J413">
            <v>4894</v>
          </cell>
          <cell r="K413">
            <v>4045</v>
          </cell>
          <cell r="L413">
            <v>128</v>
          </cell>
          <cell r="M413">
            <v>461</v>
          </cell>
          <cell r="N413">
            <v>255</v>
          </cell>
          <cell r="O413">
            <v>278</v>
          </cell>
          <cell r="P413">
            <v>241</v>
          </cell>
          <cell r="Q413">
            <v>2682</v>
          </cell>
          <cell r="R413">
            <v>3760</v>
          </cell>
          <cell r="S413">
            <v>172</v>
          </cell>
          <cell r="T413">
            <v>468</v>
          </cell>
          <cell r="U413">
            <v>338</v>
          </cell>
          <cell r="V413">
            <v>342</v>
          </cell>
          <cell r="W413">
            <v>228</v>
          </cell>
          <cell r="X413">
            <v>2212</v>
          </cell>
        </row>
        <row r="414">
          <cell r="A414">
            <v>351</v>
          </cell>
          <cell r="C414">
            <v>2006</v>
          </cell>
          <cell r="D414">
            <v>7594</v>
          </cell>
          <cell r="E414">
            <v>309</v>
          </cell>
          <cell r="F414">
            <v>770</v>
          </cell>
          <cell r="G414">
            <v>655</v>
          </cell>
          <cell r="H414">
            <v>549</v>
          </cell>
          <cell r="I414">
            <v>528</v>
          </cell>
          <cell r="J414">
            <v>4783</v>
          </cell>
          <cell r="K414">
            <v>3970</v>
          </cell>
          <cell r="L414">
            <v>164</v>
          </cell>
          <cell r="M414">
            <v>370</v>
          </cell>
          <cell r="N414">
            <v>298</v>
          </cell>
          <cell r="O414">
            <v>257</v>
          </cell>
          <cell r="P414">
            <v>258</v>
          </cell>
          <cell r="Q414">
            <v>2623</v>
          </cell>
          <cell r="R414">
            <v>3624</v>
          </cell>
          <cell r="S414">
            <v>145</v>
          </cell>
          <cell r="T414">
            <v>400</v>
          </cell>
          <cell r="U414">
            <v>357</v>
          </cell>
          <cell r="V414">
            <v>292</v>
          </cell>
          <cell r="W414">
            <v>270</v>
          </cell>
          <cell r="X414">
            <v>2160</v>
          </cell>
        </row>
        <row r="415">
          <cell r="A415">
            <v>351</v>
          </cell>
          <cell r="C415">
            <v>2007</v>
          </cell>
          <cell r="D415">
            <v>7394</v>
          </cell>
          <cell r="E415">
            <v>271</v>
          </cell>
          <cell r="F415">
            <v>683</v>
          </cell>
          <cell r="G415">
            <v>548</v>
          </cell>
          <cell r="H415">
            <v>550</v>
          </cell>
          <cell r="I415">
            <v>542</v>
          </cell>
          <cell r="J415">
            <v>4800</v>
          </cell>
          <cell r="K415">
            <v>3835</v>
          </cell>
          <cell r="L415">
            <v>132</v>
          </cell>
          <cell r="M415">
            <v>324</v>
          </cell>
          <cell r="N415">
            <v>263</v>
          </cell>
          <cell r="O415">
            <v>244</v>
          </cell>
          <cell r="P415">
            <v>238</v>
          </cell>
          <cell r="Q415">
            <v>2634</v>
          </cell>
          <cell r="R415">
            <v>3559</v>
          </cell>
          <cell r="S415">
            <v>139</v>
          </cell>
          <cell r="T415">
            <v>359</v>
          </cell>
          <cell r="U415">
            <v>285</v>
          </cell>
          <cell r="V415">
            <v>306</v>
          </cell>
          <cell r="W415">
            <v>304</v>
          </cell>
          <cell r="X415">
            <v>2166</v>
          </cell>
        </row>
        <row r="416">
          <cell r="A416">
            <v>351</v>
          </cell>
          <cell r="C416">
            <v>2008</v>
          </cell>
          <cell r="D416">
            <v>7449</v>
          </cell>
          <cell r="E416">
            <v>397</v>
          </cell>
          <cell r="F416">
            <v>627</v>
          </cell>
          <cell r="G416">
            <v>454</v>
          </cell>
          <cell r="H416">
            <v>591</v>
          </cell>
          <cell r="I416">
            <v>515</v>
          </cell>
          <cell r="J416">
            <v>4865</v>
          </cell>
          <cell r="K416">
            <v>3863</v>
          </cell>
          <cell r="L416">
            <v>228</v>
          </cell>
          <cell r="M416">
            <v>287</v>
          </cell>
          <cell r="N416">
            <v>213</v>
          </cell>
          <cell r="O416">
            <v>261</v>
          </cell>
          <cell r="P416">
            <v>240</v>
          </cell>
          <cell r="Q416">
            <v>2634</v>
          </cell>
          <cell r="R416">
            <v>3586</v>
          </cell>
          <cell r="S416">
            <v>169</v>
          </cell>
          <cell r="T416">
            <v>340</v>
          </cell>
          <cell r="U416">
            <v>241</v>
          </cell>
          <cell r="V416">
            <v>330</v>
          </cell>
          <cell r="W416">
            <v>275</v>
          </cell>
          <cell r="X416">
            <v>2231</v>
          </cell>
        </row>
        <row r="417">
          <cell r="A417">
            <v>351</v>
          </cell>
          <cell r="C417">
            <v>2009</v>
          </cell>
          <cell r="D417">
            <v>7472</v>
          </cell>
          <cell r="E417">
            <v>421</v>
          </cell>
          <cell r="F417">
            <v>702</v>
          </cell>
          <cell r="G417">
            <v>383</v>
          </cell>
          <cell r="H417">
            <v>501</v>
          </cell>
          <cell r="I417">
            <v>516</v>
          </cell>
          <cell r="J417">
            <v>4949</v>
          </cell>
          <cell r="K417">
            <v>3865</v>
          </cell>
          <cell r="L417">
            <v>224</v>
          </cell>
          <cell r="M417">
            <v>352</v>
          </cell>
          <cell r="N417">
            <v>172</v>
          </cell>
          <cell r="O417">
            <v>239</v>
          </cell>
          <cell r="P417">
            <v>231</v>
          </cell>
          <cell r="Q417">
            <v>2647</v>
          </cell>
          <cell r="R417">
            <v>3607</v>
          </cell>
          <cell r="S417">
            <v>197</v>
          </cell>
          <cell r="T417">
            <v>350</v>
          </cell>
          <cell r="U417">
            <v>211</v>
          </cell>
          <cell r="V417">
            <v>262</v>
          </cell>
          <cell r="W417">
            <v>285</v>
          </cell>
          <cell r="X417">
            <v>2302</v>
          </cell>
        </row>
        <row r="418">
          <cell r="A418">
            <v>351</v>
          </cell>
          <cell r="C418">
            <v>2010</v>
          </cell>
          <cell r="D418">
            <v>7584</v>
          </cell>
          <cell r="E418">
            <v>478</v>
          </cell>
          <cell r="F418">
            <v>767</v>
          </cell>
          <cell r="G418">
            <v>368</v>
          </cell>
          <cell r="H418">
            <v>420</v>
          </cell>
          <cell r="I418">
            <v>546</v>
          </cell>
          <cell r="J418">
            <v>5005</v>
          </cell>
          <cell r="K418">
            <v>3894</v>
          </cell>
          <cell r="L418">
            <v>244</v>
          </cell>
          <cell r="M418">
            <v>375</v>
          </cell>
          <cell r="N418">
            <v>170</v>
          </cell>
          <cell r="O418">
            <v>196</v>
          </cell>
          <cell r="P418">
            <v>237</v>
          </cell>
          <cell r="Q418">
            <v>2672</v>
          </cell>
          <cell r="R418">
            <v>3690</v>
          </cell>
          <cell r="S418">
            <v>234</v>
          </cell>
          <cell r="T418">
            <v>392</v>
          </cell>
          <cell r="U418">
            <v>198</v>
          </cell>
          <cell r="V418">
            <v>224</v>
          </cell>
          <cell r="W418">
            <v>309</v>
          </cell>
          <cell r="X418">
            <v>2333</v>
          </cell>
        </row>
        <row r="419">
          <cell r="A419">
            <v>351</v>
          </cell>
          <cell r="C419">
            <v>2011</v>
          </cell>
          <cell r="D419">
            <v>7689</v>
          </cell>
          <cell r="E419">
            <v>527</v>
          </cell>
          <cell r="F419">
            <v>898</v>
          </cell>
          <cell r="G419">
            <v>346</v>
          </cell>
          <cell r="H419">
            <v>373</v>
          </cell>
          <cell r="I419">
            <v>459</v>
          </cell>
          <cell r="J419">
            <v>5086</v>
          </cell>
          <cell r="K419">
            <v>3953</v>
          </cell>
          <cell r="L419">
            <v>286</v>
          </cell>
          <cell r="M419">
            <v>460</v>
          </cell>
          <cell r="N419">
            <v>152</v>
          </cell>
          <cell r="O419">
            <v>162</v>
          </cell>
          <cell r="P419">
            <v>217</v>
          </cell>
          <cell r="Q419">
            <v>2676</v>
          </cell>
          <cell r="R419">
            <v>3736</v>
          </cell>
          <cell r="S419">
            <v>241</v>
          </cell>
          <cell r="T419">
            <v>438</v>
          </cell>
          <cell r="U419">
            <v>194</v>
          </cell>
          <cell r="V419">
            <v>211</v>
          </cell>
          <cell r="W419">
            <v>242</v>
          </cell>
          <cell r="X419">
            <v>2410</v>
          </cell>
        </row>
        <row r="420">
          <cell r="A420">
            <v>351</v>
          </cell>
          <cell r="C420">
            <v>2012</v>
          </cell>
          <cell r="D420">
            <v>7959</v>
          </cell>
          <cell r="E420">
            <v>590</v>
          </cell>
          <cell r="F420">
            <v>987</v>
          </cell>
          <cell r="G420">
            <v>443</v>
          </cell>
          <cell r="H420">
            <v>360</v>
          </cell>
          <cell r="I420">
            <v>387</v>
          </cell>
          <cell r="J420">
            <v>5192</v>
          </cell>
          <cell r="K420">
            <v>4110</v>
          </cell>
          <cell r="L420">
            <v>317</v>
          </cell>
          <cell r="M420">
            <v>502</v>
          </cell>
          <cell r="N420">
            <v>221</v>
          </cell>
          <cell r="O420">
            <v>167</v>
          </cell>
          <cell r="P420">
            <v>188</v>
          </cell>
          <cell r="Q420">
            <v>2715</v>
          </cell>
          <cell r="R420">
            <v>3849</v>
          </cell>
          <cell r="S420">
            <v>273</v>
          </cell>
          <cell r="T420">
            <v>485</v>
          </cell>
          <cell r="U420">
            <v>222</v>
          </cell>
          <cell r="V420">
            <v>193</v>
          </cell>
          <cell r="W420">
            <v>199</v>
          </cell>
          <cell r="X420">
            <v>2477</v>
          </cell>
        </row>
        <row r="421">
          <cell r="A421">
            <v>351</v>
          </cell>
          <cell r="C421">
            <v>2013</v>
          </cell>
          <cell r="D421">
            <v>8519</v>
          </cell>
          <cell r="E421">
            <v>810</v>
          </cell>
          <cell r="F421">
            <v>1255</v>
          </cell>
          <cell r="G421">
            <v>463</v>
          </cell>
          <cell r="H421">
            <v>355</v>
          </cell>
          <cell r="I421">
            <v>352</v>
          </cell>
          <cell r="J421">
            <v>5284</v>
          </cell>
          <cell r="K421">
            <v>4416</v>
          </cell>
          <cell r="L421">
            <v>466</v>
          </cell>
          <cell r="M421">
            <v>649</v>
          </cell>
          <cell r="N421">
            <v>228</v>
          </cell>
          <cell r="O421">
            <v>162</v>
          </cell>
          <cell r="P421">
            <v>154</v>
          </cell>
          <cell r="Q421">
            <v>2757</v>
          </cell>
          <cell r="R421">
            <v>4103</v>
          </cell>
          <cell r="S421">
            <v>344</v>
          </cell>
          <cell r="T421">
            <v>606</v>
          </cell>
          <cell r="U421">
            <v>235</v>
          </cell>
          <cell r="V421">
            <v>193</v>
          </cell>
          <cell r="W421">
            <v>198</v>
          </cell>
          <cell r="X421">
            <v>2527</v>
          </cell>
        </row>
        <row r="422">
          <cell r="A422">
            <v>351</v>
          </cell>
          <cell r="C422">
            <v>2014</v>
          </cell>
          <cell r="D422">
            <v>9503</v>
          </cell>
          <cell r="E422">
            <v>1279</v>
          </cell>
          <cell r="F422">
            <v>1611</v>
          </cell>
          <cell r="G422">
            <v>524</v>
          </cell>
          <cell r="H422">
            <v>404</v>
          </cell>
          <cell r="I422">
            <v>342</v>
          </cell>
          <cell r="J422">
            <v>5343</v>
          </cell>
          <cell r="K422">
            <v>5019</v>
          </cell>
          <cell r="L422">
            <v>760</v>
          </cell>
          <cell r="M422">
            <v>863</v>
          </cell>
          <cell r="N422">
            <v>261</v>
          </cell>
          <cell r="O422">
            <v>196</v>
          </cell>
          <cell r="P422">
            <v>156</v>
          </cell>
          <cell r="Q422">
            <v>2783</v>
          </cell>
          <cell r="R422">
            <v>4484</v>
          </cell>
          <cell r="S422">
            <v>519</v>
          </cell>
          <cell r="T422">
            <v>748</v>
          </cell>
          <cell r="U422">
            <v>263</v>
          </cell>
          <cell r="V422">
            <v>208</v>
          </cell>
          <cell r="W422">
            <v>186</v>
          </cell>
          <cell r="X422">
            <v>2560</v>
          </cell>
        </row>
        <row r="423">
          <cell r="A423">
            <v>351</v>
          </cell>
          <cell r="C423">
            <v>2015</v>
          </cell>
          <cell r="D423">
            <v>10974</v>
          </cell>
          <cell r="E423">
            <v>2003</v>
          </cell>
          <cell r="F423">
            <v>2273</v>
          </cell>
          <cell r="G423">
            <v>610</v>
          </cell>
          <cell r="H423">
            <v>433</v>
          </cell>
          <cell r="I423">
            <v>320</v>
          </cell>
          <cell r="J423">
            <v>5335</v>
          </cell>
          <cell r="K423">
            <v>5885</v>
          </cell>
          <cell r="L423">
            <v>1177</v>
          </cell>
          <cell r="M423">
            <v>1270</v>
          </cell>
          <cell r="N423">
            <v>318</v>
          </cell>
          <cell r="O423">
            <v>218</v>
          </cell>
          <cell r="P423">
            <v>144</v>
          </cell>
          <cell r="Q423">
            <v>2758</v>
          </cell>
          <cell r="R423">
            <v>5089</v>
          </cell>
          <cell r="S423">
            <v>826</v>
          </cell>
          <cell r="T423">
            <v>1003</v>
          </cell>
          <cell r="U423">
            <v>292</v>
          </cell>
          <cell r="V423">
            <v>215</v>
          </cell>
          <cell r="W423">
            <v>176</v>
          </cell>
          <cell r="X423">
            <v>2577</v>
          </cell>
        </row>
        <row r="424">
          <cell r="A424">
            <v>351</v>
          </cell>
          <cell r="C424">
            <v>2016</v>
          </cell>
          <cell r="D424">
            <v>12675</v>
          </cell>
          <cell r="E424">
            <v>1565</v>
          </cell>
          <cell r="F424">
            <v>4190</v>
          </cell>
          <cell r="G424">
            <v>785</v>
          </cell>
          <cell r="H424">
            <v>475</v>
          </cell>
          <cell r="I424">
            <v>345</v>
          </cell>
          <cell r="J424">
            <v>5315</v>
          </cell>
          <cell r="K424">
            <v>6885</v>
          </cell>
          <cell r="L424">
            <v>875</v>
          </cell>
          <cell r="M424">
            <v>2470</v>
          </cell>
          <cell r="N424">
            <v>400</v>
          </cell>
          <cell r="O424">
            <v>240</v>
          </cell>
          <cell r="P424">
            <v>160</v>
          </cell>
          <cell r="Q424">
            <v>2735</v>
          </cell>
          <cell r="R424">
            <v>5790</v>
          </cell>
          <cell r="S424">
            <v>690</v>
          </cell>
          <cell r="T424">
            <v>1720</v>
          </cell>
          <cell r="U424">
            <v>380</v>
          </cell>
          <cell r="V424">
            <v>235</v>
          </cell>
          <cell r="W424">
            <v>185</v>
          </cell>
          <cell r="X424">
            <v>2575</v>
          </cell>
        </row>
        <row r="425">
          <cell r="A425">
            <v>351</v>
          </cell>
          <cell r="C425">
            <v>2017</v>
          </cell>
          <cell r="D425">
            <v>13430</v>
          </cell>
          <cell r="E425">
            <v>1105</v>
          </cell>
          <cell r="F425">
            <v>4995</v>
          </cell>
          <cell r="G425">
            <v>1070</v>
          </cell>
          <cell r="H425">
            <v>575</v>
          </cell>
          <cell r="I425">
            <v>385</v>
          </cell>
          <cell r="J425">
            <v>5300</v>
          </cell>
          <cell r="K425">
            <v>7270</v>
          </cell>
          <cell r="L425">
            <v>570</v>
          </cell>
          <cell r="M425">
            <v>2910</v>
          </cell>
          <cell r="N425">
            <v>565</v>
          </cell>
          <cell r="O425">
            <v>300</v>
          </cell>
          <cell r="P425">
            <v>200</v>
          </cell>
          <cell r="Q425">
            <v>2720</v>
          </cell>
          <cell r="R425">
            <v>6160</v>
          </cell>
          <cell r="S425">
            <v>535</v>
          </cell>
          <cell r="T425">
            <v>2085</v>
          </cell>
          <cell r="U425">
            <v>505</v>
          </cell>
          <cell r="V425">
            <v>275</v>
          </cell>
          <cell r="W425">
            <v>185</v>
          </cell>
          <cell r="X425">
            <v>2575</v>
          </cell>
        </row>
        <row r="426">
          <cell r="A426">
            <v>351</v>
          </cell>
          <cell r="C426">
            <v>2018</v>
          </cell>
          <cell r="D426">
            <v>14130</v>
          </cell>
          <cell r="E426">
            <v>1080</v>
          </cell>
          <cell r="F426">
            <v>5030</v>
          </cell>
          <cell r="G426">
            <v>1495</v>
          </cell>
          <cell r="H426">
            <v>775</v>
          </cell>
          <cell r="I426">
            <v>430</v>
          </cell>
          <cell r="J426">
            <v>5320</v>
          </cell>
          <cell r="K426">
            <v>7620</v>
          </cell>
          <cell r="L426">
            <v>605</v>
          </cell>
          <cell r="M426">
            <v>2830</v>
          </cell>
          <cell r="N426">
            <v>845</v>
          </cell>
          <cell r="O426">
            <v>375</v>
          </cell>
          <cell r="P426">
            <v>215</v>
          </cell>
          <cell r="Q426">
            <v>2745</v>
          </cell>
          <cell r="R426">
            <v>6515</v>
          </cell>
          <cell r="S426">
            <v>475</v>
          </cell>
          <cell r="T426">
            <v>2200</v>
          </cell>
          <cell r="U426">
            <v>650</v>
          </cell>
          <cell r="V426">
            <v>395</v>
          </cell>
          <cell r="W426">
            <v>215</v>
          </cell>
          <cell r="X426">
            <v>2575</v>
          </cell>
        </row>
        <row r="427">
          <cell r="A427">
            <v>351</v>
          </cell>
          <cell r="C427">
            <v>2019</v>
          </cell>
          <cell r="D427">
            <v>14330</v>
          </cell>
          <cell r="E427">
            <v>1045</v>
          </cell>
          <cell r="F427">
            <v>3245</v>
          </cell>
          <cell r="G427">
            <v>3340</v>
          </cell>
          <cell r="H427">
            <v>995</v>
          </cell>
          <cell r="I427">
            <v>525</v>
          </cell>
          <cell r="J427">
            <v>5180</v>
          </cell>
          <cell r="K427">
            <v>7685</v>
          </cell>
          <cell r="L427">
            <v>570</v>
          </cell>
          <cell r="M427">
            <v>1735</v>
          </cell>
          <cell r="N427">
            <v>1965</v>
          </cell>
          <cell r="O427">
            <v>520</v>
          </cell>
          <cell r="P427">
            <v>260</v>
          </cell>
          <cell r="Q427">
            <v>2640</v>
          </cell>
          <cell r="R427">
            <v>6645</v>
          </cell>
          <cell r="S427">
            <v>475</v>
          </cell>
          <cell r="T427">
            <v>1510</v>
          </cell>
          <cell r="U427">
            <v>1380</v>
          </cell>
          <cell r="V427">
            <v>475</v>
          </cell>
          <cell r="W427">
            <v>265</v>
          </cell>
          <cell r="X427">
            <v>2540</v>
          </cell>
        </row>
        <row r="428">
          <cell r="A428">
            <v>351</v>
          </cell>
          <cell r="C428">
            <v>2020</v>
          </cell>
          <cell r="D428">
            <v>14300</v>
          </cell>
          <cell r="E428">
            <v>755</v>
          </cell>
          <cell r="F428">
            <v>2580</v>
          </cell>
          <cell r="G428">
            <v>3720</v>
          </cell>
          <cell r="H428">
            <v>1370</v>
          </cell>
          <cell r="I428">
            <v>675</v>
          </cell>
          <cell r="J428">
            <v>5195</v>
          </cell>
          <cell r="K428">
            <v>7595</v>
          </cell>
          <cell r="L428">
            <v>410</v>
          </cell>
          <cell r="M428">
            <v>1320</v>
          </cell>
          <cell r="N428">
            <v>2135</v>
          </cell>
          <cell r="O428">
            <v>770</v>
          </cell>
          <cell r="P428">
            <v>330</v>
          </cell>
          <cell r="Q428">
            <v>2635</v>
          </cell>
          <cell r="R428">
            <v>6705</v>
          </cell>
          <cell r="S428">
            <v>345</v>
          </cell>
          <cell r="T428">
            <v>1260</v>
          </cell>
          <cell r="U428">
            <v>1590</v>
          </cell>
          <cell r="V428">
            <v>600</v>
          </cell>
          <cell r="W428">
            <v>345</v>
          </cell>
          <cell r="X428">
            <v>2560</v>
          </cell>
        </row>
        <row r="429">
          <cell r="A429">
            <v>352</v>
          </cell>
          <cell r="C429">
            <v>2004</v>
          </cell>
          <cell r="D429">
            <v>9075</v>
          </cell>
          <cell r="E429">
            <v>371</v>
          </cell>
          <cell r="F429">
            <v>1170</v>
          </cell>
          <cell r="G429">
            <v>669</v>
          </cell>
          <cell r="H429">
            <v>604</v>
          </cell>
          <cell r="I429">
            <v>782</v>
          </cell>
          <cell r="J429">
            <v>5479</v>
          </cell>
          <cell r="K429">
            <v>4727</v>
          </cell>
          <cell r="L429">
            <v>200</v>
          </cell>
          <cell r="M429">
            <v>651</v>
          </cell>
          <cell r="N429">
            <v>329</v>
          </cell>
          <cell r="O429">
            <v>290</v>
          </cell>
          <cell r="P429">
            <v>410</v>
          </cell>
          <cell r="Q429">
            <v>2847</v>
          </cell>
          <cell r="R429">
            <v>4348</v>
          </cell>
          <cell r="S429">
            <v>171</v>
          </cell>
          <cell r="T429">
            <v>519</v>
          </cell>
          <cell r="U429">
            <v>340</v>
          </cell>
          <cell r="V429">
            <v>314</v>
          </cell>
          <cell r="W429">
            <v>372</v>
          </cell>
          <cell r="X429">
            <v>2632</v>
          </cell>
        </row>
        <row r="430">
          <cell r="A430">
            <v>352</v>
          </cell>
          <cell r="C430">
            <v>2005</v>
          </cell>
          <cell r="D430">
            <v>8730</v>
          </cell>
          <cell r="E430">
            <v>264</v>
          </cell>
          <cell r="F430">
            <v>962</v>
          </cell>
          <cell r="G430">
            <v>638</v>
          </cell>
          <cell r="H430">
            <v>687</v>
          </cell>
          <cell r="I430">
            <v>542</v>
          </cell>
          <cell r="J430">
            <v>5637</v>
          </cell>
          <cell r="K430">
            <v>4468</v>
          </cell>
          <cell r="L430">
            <v>142</v>
          </cell>
          <cell r="M430">
            <v>512</v>
          </cell>
          <cell r="N430">
            <v>321</v>
          </cell>
          <cell r="O430">
            <v>330</v>
          </cell>
          <cell r="P430">
            <v>256</v>
          </cell>
          <cell r="Q430">
            <v>2907</v>
          </cell>
          <cell r="R430">
            <v>4262</v>
          </cell>
          <cell r="S430">
            <v>122</v>
          </cell>
          <cell r="T430">
            <v>450</v>
          </cell>
          <cell r="U430">
            <v>317</v>
          </cell>
          <cell r="V430">
            <v>357</v>
          </cell>
          <cell r="W430">
            <v>286</v>
          </cell>
          <cell r="X430">
            <v>2730</v>
          </cell>
        </row>
        <row r="431">
          <cell r="A431">
            <v>352</v>
          </cell>
          <cell r="C431">
            <v>2006</v>
          </cell>
          <cell r="D431">
            <v>8486</v>
          </cell>
          <cell r="E431">
            <v>365</v>
          </cell>
          <cell r="F431">
            <v>784</v>
          </cell>
          <cell r="G431">
            <v>694</v>
          </cell>
          <cell r="H431">
            <v>606</v>
          </cell>
          <cell r="I431">
            <v>499</v>
          </cell>
          <cell r="J431">
            <v>5538</v>
          </cell>
          <cell r="K431">
            <v>4335</v>
          </cell>
          <cell r="L431">
            <v>227</v>
          </cell>
          <cell r="M431">
            <v>398</v>
          </cell>
          <cell r="N431">
            <v>358</v>
          </cell>
          <cell r="O431">
            <v>288</v>
          </cell>
          <cell r="P431">
            <v>226</v>
          </cell>
          <cell r="Q431">
            <v>2838</v>
          </cell>
          <cell r="R431">
            <v>4151</v>
          </cell>
          <cell r="S431">
            <v>138</v>
          </cell>
          <cell r="T431">
            <v>386</v>
          </cell>
          <cell r="U431">
            <v>336</v>
          </cell>
          <cell r="V431">
            <v>318</v>
          </cell>
          <cell r="W431">
            <v>273</v>
          </cell>
          <cell r="X431">
            <v>2700</v>
          </cell>
        </row>
        <row r="432">
          <cell r="A432">
            <v>352</v>
          </cell>
          <cell r="C432">
            <v>2007</v>
          </cell>
          <cell r="D432">
            <v>8328</v>
          </cell>
          <cell r="E432">
            <v>321</v>
          </cell>
          <cell r="F432">
            <v>733</v>
          </cell>
          <cell r="G432">
            <v>596</v>
          </cell>
          <cell r="H432">
            <v>564</v>
          </cell>
          <cell r="I432">
            <v>577</v>
          </cell>
          <cell r="J432">
            <v>5537</v>
          </cell>
          <cell r="K432">
            <v>4230</v>
          </cell>
          <cell r="L432">
            <v>208</v>
          </cell>
          <cell r="M432">
            <v>369</v>
          </cell>
          <cell r="N432">
            <v>304</v>
          </cell>
          <cell r="O432">
            <v>267</v>
          </cell>
          <cell r="P432">
            <v>268</v>
          </cell>
          <cell r="Q432">
            <v>2814</v>
          </cell>
          <cell r="R432">
            <v>4098</v>
          </cell>
          <cell r="S432">
            <v>113</v>
          </cell>
          <cell r="T432">
            <v>364</v>
          </cell>
          <cell r="U432">
            <v>292</v>
          </cell>
          <cell r="V432">
            <v>297</v>
          </cell>
          <cell r="W432">
            <v>309</v>
          </cell>
          <cell r="X432">
            <v>2723</v>
          </cell>
        </row>
        <row r="433">
          <cell r="A433">
            <v>352</v>
          </cell>
          <cell r="C433">
            <v>2008</v>
          </cell>
          <cell r="D433">
            <v>8238</v>
          </cell>
          <cell r="E433">
            <v>301</v>
          </cell>
          <cell r="F433">
            <v>725</v>
          </cell>
          <cell r="G433">
            <v>477</v>
          </cell>
          <cell r="H433">
            <v>618</v>
          </cell>
          <cell r="I433">
            <v>547</v>
          </cell>
          <cell r="J433">
            <v>5570</v>
          </cell>
          <cell r="K433">
            <v>4193</v>
          </cell>
          <cell r="L433">
            <v>186</v>
          </cell>
          <cell r="M433">
            <v>393</v>
          </cell>
          <cell r="N433">
            <v>230</v>
          </cell>
          <cell r="O433">
            <v>306</v>
          </cell>
          <cell r="P433">
            <v>258</v>
          </cell>
          <cell r="Q433">
            <v>2820</v>
          </cell>
          <cell r="R433">
            <v>4045</v>
          </cell>
          <cell r="S433">
            <v>115</v>
          </cell>
          <cell r="T433">
            <v>332</v>
          </cell>
          <cell r="U433">
            <v>247</v>
          </cell>
          <cell r="V433">
            <v>312</v>
          </cell>
          <cell r="W433">
            <v>289</v>
          </cell>
          <cell r="X433">
            <v>2750</v>
          </cell>
        </row>
        <row r="434">
          <cell r="A434">
            <v>352</v>
          </cell>
          <cell r="C434">
            <v>2009</v>
          </cell>
          <cell r="D434">
            <v>8184</v>
          </cell>
          <cell r="E434">
            <v>330</v>
          </cell>
          <cell r="F434">
            <v>718</v>
          </cell>
          <cell r="G434">
            <v>410</v>
          </cell>
          <cell r="H434">
            <v>512</v>
          </cell>
          <cell r="I434">
            <v>529</v>
          </cell>
          <cell r="J434">
            <v>5685</v>
          </cell>
          <cell r="K434">
            <v>4167</v>
          </cell>
          <cell r="L434">
            <v>209</v>
          </cell>
          <cell r="M434">
            <v>382</v>
          </cell>
          <cell r="N434">
            <v>187</v>
          </cell>
          <cell r="O434">
            <v>257</v>
          </cell>
          <cell r="P434">
            <v>257</v>
          </cell>
          <cell r="Q434">
            <v>2875</v>
          </cell>
          <cell r="R434">
            <v>4017</v>
          </cell>
          <cell r="S434">
            <v>121</v>
          </cell>
          <cell r="T434">
            <v>336</v>
          </cell>
          <cell r="U434">
            <v>223</v>
          </cell>
          <cell r="V434">
            <v>255</v>
          </cell>
          <cell r="W434">
            <v>272</v>
          </cell>
          <cell r="X434">
            <v>2810</v>
          </cell>
        </row>
        <row r="435">
          <cell r="A435">
            <v>352</v>
          </cell>
          <cell r="C435">
            <v>2010</v>
          </cell>
          <cell r="D435">
            <v>8131</v>
          </cell>
          <cell r="E435">
            <v>303</v>
          </cell>
          <cell r="F435">
            <v>715</v>
          </cell>
          <cell r="G435">
            <v>403</v>
          </cell>
          <cell r="H435">
            <v>428</v>
          </cell>
          <cell r="I435">
            <v>551</v>
          </cell>
          <cell r="J435">
            <v>5731</v>
          </cell>
          <cell r="K435">
            <v>4148</v>
          </cell>
          <cell r="L435">
            <v>194</v>
          </cell>
          <cell r="M435">
            <v>385</v>
          </cell>
          <cell r="N435">
            <v>180</v>
          </cell>
          <cell r="O435">
            <v>213</v>
          </cell>
          <cell r="P435">
            <v>286</v>
          </cell>
          <cell r="Q435">
            <v>2890</v>
          </cell>
          <cell r="R435">
            <v>3983</v>
          </cell>
          <cell r="S435">
            <v>109</v>
          </cell>
          <cell r="T435">
            <v>330</v>
          </cell>
          <cell r="U435">
            <v>223</v>
          </cell>
          <cell r="V435">
            <v>215</v>
          </cell>
          <cell r="W435">
            <v>265</v>
          </cell>
          <cell r="X435">
            <v>2841</v>
          </cell>
        </row>
        <row r="436">
          <cell r="A436">
            <v>352</v>
          </cell>
          <cell r="C436">
            <v>2011</v>
          </cell>
          <cell r="D436">
            <v>8134</v>
          </cell>
          <cell r="E436">
            <v>309</v>
          </cell>
          <cell r="F436">
            <v>749</v>
          </cell>
          <cell r="G436">
            <v>408</v>
          </cell>
          <cell r="H436">
            <v>370</v>
          </cell>
          <cell r="I436">
            <v>474</v>
          </cell>
          <cell r="J436">
            <v>5824</v>
          </cell>
          <cell r="K436">
            <v>4125</v>
          </cell>
          <cell r="L436">
            <v>174</v>
          </cell>
          <cell r="M436">
            <v>424</v>
          </cell>
          <cell r="N436">
            <v>205</v>
          </cell>
          <cell r="O436">
            <v>157</v>
          </cell>
          <cell r="P436">
            <v>250</v>
          </cell>
          <cell r="Q436">
            <v>2915</v>
          </cell>
          <cell r="R436">
            <v>4009</v>
          </cell>
          <cell r="S436">
            <v>135</v>
          </cell>
          <cell r="T436">
            <v>325</v>
          </cell>
          <cell r="U436">
            <v>203</v>
          </cell>
          <cell r="V436">
            <v>213</v>
          </cell>
          <cell r="W436">
            <v>224</v>
          </cell>
          <cell r="X436">
            <v>2909</v>
          </cell>
        </row>
        <row r="437">
          <cell r="A437">
            <v>352</v>
          </cell>
          <cell r="C437">
            <v>2012</v>
          </cell>
          <cell r="D437">
            <v>8167</v>
          </cell>
          <cell r="E437">
            <v>413</v>
          </cell>
          <cell r="F437">
            <v>803</v>
          </cell>
          <cell r="G437">
            <v>375</v>
          </cell>
          <cell r="H437">
            <v>363</v>
          </cell>
          <cell r="I437">
            <v>381</v>
          </cell>
          <cell r="J437">
            <v>5832</v>
          </cell>
          <cell r="K437">
            <v>4155</v>
          </cell>
          <cell r="L437">
            <v>236</v>
          </cell>
          <cell r="M437">
            <v>457</v>
          </cell>
          <cell r="N437">
            <v>195</v>
          </cell>
          <cell r="O437">
            <v>166</v>
          </cell>
          <cell r="P437">
            <v>191</v>
          </cell>
          <cell r="Q437">
            <v>2910</v>
          </cell>
          <cell r="R437">
            <v>4012</v>
          </cell>
          <cell r="S437">
            <v>177</v>
          </cell>
          <cell r="T437">
            <v>346</v>
          </cell>
          <cell r="U437">
            <v>180</v>
          </cell>
          <cell r="V437">
            <v>197</v>
          </cell>
          <cell r="W437">
            <v>190</v>
          </cell>
          <cell r="X437">
            <v>2922</v>
          </cell>
        </row>
        <row r="438">
          <cell r="A438">
            <v>352</v>
          </cell>
          <cell r="C438">
            <v>2013</v>
          </cell>
          <cell r="D438">
            <v>8660</v>
          </cell>
          <cell r="E438">
            <v>495</v>
          </cell>
          <cell r="F438">
            <v>1225</v>
          </cell>
          <cell r="G438">
            <v>398</v>
          </cell>
          <cell r="H438">
            <v>367</v>
          </cell>
          <cell r="I438">
            <v>335</v>
          </cell>
          <cell r="J438">
            <v>5840</v>
          </cell>
          <cell r="K438">
            <v>4479</v>
          </cell>
          <cell r="L438">
            <v>303</v>
          </cell>
          <cell r="M438">
            <v>725</v>
          </cell>
          <cell r="N438">
            <v>199</v>
          </cell>
          <cell r="O438">
            <v>187</v>
          </cell>
          <cell r="P438">
            <v>145</v>
          </cell>
          <cell r="Q438">
            <v>2920</v>
          </cell>
          <cell r="R438">
            <v>4181</v>
          </cell>
          <cell r="S438">
            <v>192</v>
          </cell>
          <cell r="T438">
            <v>500</v>
          </cell>
          <cell r="U438">
            <v>199</v>
          </cell>
          <cell r="V438">
            <v>180</v>
          </cell>
          <cell r="W438">
            <v>190</v>
          </cell>
          <cell r="X438">
            <v>2920</v>
          </cell>
        </row>
        <row r="439">
          <cell r="A439">
            <v>352</v>
          </cell>
          <cell r="C439">
            <v>2014</v>
          </cell>
          <cell r="D439">
            <v>9787</v>
          </cell>
          <cell r="E439">
            <v>1221</v>
          </cell>
          <cell r="F439">
            <v>1534</v>
          </cell>
          <cell r="G439">
            <v>481</v>
          </cell>
          <cell r="H439">
            <v>359</v>
          </cell>
          <cell r="I439">
            <v>358</v>
          </cell>
          <cell r="J439">
            <v>5834</v>
          </cell>
          <cell r="K439">
            <v>5126</v>
          </cell>
          <cell r="L439">
            <v>712</v>
          </cell>
          <cell r="M439">
            <v>893</v>
          </cell>
          <cell r="N439">
            <v>269</v>
          </cell>
          <cell r="O439">
            <v>192</v>
          </cell>
          <cell r="P439">
            <v>160</v>
          </cell>
          <cell r="Q439">
            <v>2900</v>
          </cell>
          <cell r="R439">
            <v>4661</v>
          </cell>
          <cell r="S439">
            <v>509</v>
          </cell>
          <cell r="T439">
            <v>641</v>
          </cell>
          <cell r="U439">
            <v>212</v>
          </cell>
          <cell r="V439">
            <v>167</v>
          </cell>
          <cell r="W439">
            <v>198</v>
          </cell>
          <cell r="X439">
            <v>2934</v>
          </cell>
        </row>
        <row r="440">
          <cell r="A440">
            <v>352</v>
          </cell>
          <cell r="C440">
            <v>2015</v>
          </cell>
          <cell r="D440">
            <v>11863</v>
          </cell>
          <cell r="E440">
            <v>2469</v>
          </cell>
          <cell r="F440">
            <v>2151</v>
          </cell>
          <cell r="G440">
            <v>602</v>
          </cell>
          <cell r="H440">
            <v>392</v>
          </cell>
          <cell r="I440">
            <v>352</v>
          </cell>
          <cell r="J440">
            <v>5897</v>
          </cell>
          <cell r="K440">
            <v>6448</v>
          </cell>
          <cell r="L440">
            <v>1567</v>
          </cell>
          <cell r="M440">
            <v>1249</v>
          </cell>
          <cell r="N440">
            <v>353</v>
          </cell>
          <cell r="O440">
            <v>201</v>
          </cell>
          <cell r="P440">
            <v>176</v>
          </cell>
          <cell r="Q440">
            <v>2902</v>
          </cell>
          <cell r="R440">
            <v>5415</v>
          </cell>
          <cell r="S440">
            <v>902</v>
          </cell>
          <cell r="T440">
            <v>902</v>
          </cell>
          <cell r="U440">
            <v>249</v>
          </cell>
          <cell r="V440">
            <v>191</v>
          </cell>
          <cell r="W440">
            <v>176</v>
          </cell>
          <cell r="X440">
            <v>2995</v>
          </cell>
        </row>
        <row r="441">
          <cell r="A441">
            <v>352</v>
          </cell>
          <cell r="C441">
            <v>2016</v>
          </cell>
          <cell r="D441">
            <v>13215</v>
          </cell>
          <cell r="E441">
            <v>1575</v>
          </cell>
          <cell r="F441">
            <v>4195</v>
          </cell>
          <cell r="G441">
            <v>780</v>
          </cell>
          <cell r="H441">
            <v>440</v>
          </cell>
          <cell r="I441">
            <v>350</v>
          </cell>
          <cell r="J441">
            <v>5880</v>
          </cell>
          <cell r="K441">
            <v>7240</v>
          </cell>
          <cell r="L441">
            <v>875</v>
          </cell>
          <cell r="M441">
            <v>2600</v>
          </cell>
          <cell r="N441">
            <v>450</v>
          </cell>
          <cell r="O441">
            <v>235</v>
          </cell>
          <cell r="P441">
            <v>180</v>
          </cell>
          <cell r="Q441">
            <v>2905</v>
          </cell>
          <cell r="R441">
            <v>5970</v>
          </cell>
          <cell r="S441">
            <v>700</v>
          </cell>
          <cell r="T441">
            <v>1595</v>
          </cell>
          <cell r="U441">
            <v>330</v>
          </cell>
          <cell r="V441">
            <v>205</v>
          </cell>
          <cell r="W441">
            <v>170</v>
          </cell>
          <cell r="X441">
            <v>2975</v>
          </cell>
        </row>
        <row r="442">
          <cell r="A442">
            <v>352</v>
          </cell>
          <cell r="C442">
            <v>2017</v>
          </cell>
          <cell r="D442">
            <v>13215</v>
          </cell>
          <cell r="E442">
            <v>985</v>
          </cell>
          <cell r="F442">
            <v>4485</v>
          </cell>
          <cell r="G442">
            <v>1000</v>
          </cell>
          <cell r="H442">
            <v>565</v>
          </cell>
          <cell r="I442">
            <v>365</v>
          </cell>
          <cell r="J442">
            <v>5815</v>
          </cell>
          <cell r="K442">
            <v>7195</v>
          </cell>
          <cell r="L442">
            <v>575</v>
          </cell>
          <cell r="M442">
            <v>2670</v>
          </cell>
          <cell r="N442">
            <v>580</v>
          </cell>
          <cell r="O442">
            <v>310</v>
          </cell>
          <cell r="P442">
            <v>185</v>
          </cell>
          <cell r="Q442">
            <v>2875</v>
          </cell>
          <cell r="R442">
            <v>6020</v>
          </cell>
          <cell r="S442">
            <v>410</v>
          </cell>
          <cell r="T442">
            <v>1815</v>
          </cell>
          <cell r="U442">
            <v>420</v>
          </cell>
          <cell r="V442">
            <v>255</v>
          </cell>
          <cell r="W442">
            <v>180</v>
          </cell>
          <cell r="X442">
            <v>2940</v>
          </cell>
        </row>
        <row r="443">
          <cell r="A443">
            <v>352</v>
          </cell>
          <cell r="C443">
            <v>2018</v>
          </cell>
          <cell r="D443">
            <v>13335</v>
          </cell>
          <cell r="E443">
            <v>900</v>
          </cell>
          <cell r="F443">
            <v>4195</v>
          </cell>
          <cell r="G443">
            <v>1305</v>
          </cell>
          <cell r="H443">
            <v>715</v>
          </cell>
          <cell r="I443">
            <v>420</v>
          </cell>
          <cell r="J443">
            <v>5800</v>
          </cell>
          <cell r="K443">
            <v>7235</v>
          </cell>
          <cell r="L443">
            <v>525</v>
          </cell>
          <cell r="M443">
            <v>2480</v>
          </cell>
          <cell r="N443">
            <v>750</v>
          </cell>
          <cell r="O443">
            <v>395</v>
          </cell>
          <cell r="P443">
            <v>220</v>
          </cell>
          <cell r="Q443">
            <v>2865</v>
          </cell>
          <cell r="R443">
            <v>6100</v>
          </cell>
          <cell r="S443">
            <v>375</v>
          </cell>
          <cell r="T443">
            <v>1715</v>
          </cell>
          <cell r="U443">
            <v>555</v>
          </cell>
          <cell r="V443">
            <v>320</v>
          </cell>
          <cell r="W443">
            <v>200</v>
          </cell>
          <cell r="X443">
            <v>2940</v>
          </cell>
        </row>
        <row r="444">
          <cell r="A444">
            <v>352</v>
          </cell>
          <cell r="C444">
            <v>2019</v>
          </cell>
          <cell r="D444">
            <v>13345</v>
          </cell>
          <cell r="E444">
            <v>795</v>
          </cell>
          <cell r="F444">
            <v>2690</v>
          </cell>
          <cell r="G444">
            <v>2675</v>
          </cell>
          <cell r="H444">
            <v>910</v>
          </cell>
          <cell r="I444">
            <v>510</v>
          </cell>
          <cell r="J444">
            <v>5765</v>
          </cell>
          <cell r="K444">
            <v>7200</v>
          </cell>
          <cell r="L444">
            <v>480</v>
          </cell>
          <cell r="M444">
            <v>1440</v>
          </cell>
          <cell r="N444">
            <v>1625</v>
          </cell>
          <cell r="O444">
            <v>505</v>
          </cell>
          <cell r="P444">
            <v>280</v>
          </cell>
          <cell r="Q444">
            <v>2870</v>
          </cell>
          <cell r="R444">
            <v>6145</v>
          </cell>
          <cell r="S444">
            <v>315</v>
          </cell>
          <cell r="T444">
            <v>1250</v>
          </cell>
          <cell r="U444">
            <v>1050</v>
          </cell>
          <cell r="V444">
            <v>405</v>
          </cell>
          <cell r="W444">
            <v>230</v>
          </cell>
          <cell r="X444">
            <v>2895</v>
          </cell>
        </row>
        <row r="445">
          <cell r="A445">
            <v>352</v>
          </cell>
          <cell r="C445">
            <v>2020</v>
          </cell>
          <cell r="D445">
            <v>13410</v>
          </cell>
          <cell r="E445">
            <v>650</v>
          </cell>
          <cell r="F445">
            <v>2210</v>
          </cell>
          <cell r="G445">
            <v>2900</v>
          </cell>
          <cell r="H445">
            <v>1180</v>
          </cell>
          <cell r="I445">
            <v>650</v>
          </cell>
          <cell r="J445">
            <v>5825</v>
          </cell>
          <cell r="K445">
            <v>7165</v>
          </cell>
          <cell r="L445">
            <v>355</v>
          </cell>
          <cell r="M445">
            <v>1185</v>
          </cell>
          <cell r="N445">
            <v>1705</v>
          </cell>
          <cell r="O445">
            <v>675</v>
          </cell>
          <cell r="P445">
            <v>355</v>
          </cell>
          <cell r="Q445">
            <v>2895</v>
          </cell>
          <cell r="R445">
            <v>6245</v>
          </cell>
          <cell r="S445">
            <v>300</v>
          </cell>
          <cell r="T445">
            <v>1030</v>
          </cell>
          <cell r="U445">
            <v>1195</v>
          </cell>
          <cell r="V445">
            <v>505</v>
          </cell>
          <cell r="W445">
            <v>290</v>
          </cell>
          <cell r="X445">
            <v>2930</v>
          </cell>
        </row>
        <row r="446">
          <cell r="A446">
            <v>353</v>
          </cell>
          <cell r="C446">
            <v>2004</v>
          </cell>
          <cell r="D446">
            <v>11271</v>
          </cell>
          <cell r="E446">
            <v>454</v>
          </cell>
          <cell r="F446">
            <v>1577</v>
          </cell>
          <cell r="G446">
            <v>1119</v>
          </cell>
          <cell r="H446">
            <v>730</v>
          </cell>
          <cell r="I446">
            <v>992</v>
          </cell>
          <cell r="J446">
            <v>6399</v>
          </cell>
          <cell r="K446">
            <v>5541</v>
          </cell>
          <cell r="L446">
            <v>198</v>
          </cell>
          <cell r="M446">
            <v>700</v>
          </cell>
          <cell r="N446">
            <v>514</v>
          </cell>
          <cell r="O446">
            <v>315</v>
          </cell>
          <cell r="P446">
            <v>459</v>
          </cell>
          <cell r="Q446">
            <v>3355</v>
          </cell>
          <cell r="R446">
            <v>5730</v>
          </cell>
          <cell r="S446">
            <v>256</v>
          </cell>
          <cell r="T446">
            <v>877</v>
          </cell>
          <cell r="U446">
            <v>605</v>
          </cell>
          <cell r="V446">
            <v>415</v>
          </cell>
          <cell r="W446">
            <v>533</v>
          </cell>
          <cell r="X446">
            <v>3044</v>
          </cell>
        </row>
        <row r="447">
          <cell r="A447">
            <v>353</v>
          </cell>
          <cell r="C447">
            <v>2005</v>
          </cell>
          <cell r="D447">
            <v>11011</v>
          </cell>
          <cell r="E447">
            <v>324</v>
          </cell>
          <cell r="F447">
            <v>1422</v>
          </cell>
          <cell r="G447">
            <v>1024</v>
          </cell>
          <cell r="H447">
            <v>908</v>
          </cell>
          <cell r="I447">
            <v>718</v>
          </cell>
          <cell r="J447">
            <v>6615</v>
          </cell>
          <cell r="K447">
            <v>5383</v>
          </cell>
          <cell r="L447">
            <v>140</v>
          </cell>
          <cell r="M447">
            <v>611</v>
          </cell>
          <cell r="N447">
            <v>485</v>
          </cell>
          <cell r="O447">
            <v>383</v>
          </cell>
          <cell r="P447">
            <v>325</v>
          </cell>
          <cell r="Q447">
            <v>3439</v>
          </cell>
          <cell r="R447">
            <v>5628</v>
          </cell>
          <cell r="S447">
            <v>184</v>
          </cell>
          <cell r="T447">
            <v>811</v>
          </cell>
          <cell r="U447">
            <v>539</v>
          </cell>
          <cell r="V447">
            <v>525</v>
          </cell>
          <cell r="W447">
            <v>393</v>
          </cell>
          <cell r="X447">
            <v>3176</v>
          </cell>
        </row>
        <row r="448">
          <cell r="A448">
            <v>353</v>
          </cell>
          <cell r="C448">
            <v>2006</v>
          </cell>
          <cell r="D448">
            <v>10667</v>
          </cell>
          <cell r="E448">
            <v>261</v>
          </cell>
          <cell r="F448">
            <v>1198</v>
          </cell>
          <cell r="G448">
            <v>940</v>
          </cell>
          <cell r="H448">
            <v>1026</v>
          </cell>
          <cell r="I448">
            <v>640</v>
          </cell>
          <cell r="J448">
            <v>6602</v>
          </cell>
          <cell r="K448">
            <v>5190</v>
          </cell>
          <cell r="L448">
            <v>114</v>
          </cell>
          <cell r="M448">
            <v>512</v>
          </cell>
          <cell r="N448">
            <v>411</v>
          </cell>
          <cell r="O448">
            <v>454</v>
          </cell>
          <cell r="P448">
            <v>279</v>
          </cell>
          <cell r="Q448">
            <v>3420</v>
          </cell>
          <cell r="R448">
            <v>5477</v>
          </cell>
          <cell r="S448">
            <v>147</v>
          </cell>
          <cell r="T448">
            <v>686</v>
          </cell>
          <cell r="U448">
            <v>529</v>
          </cell>
          <cell r="V448">
            <v>572</v>
          </cell>
          <cell r="W448">
            <v>361</v>
          </cell>
          <cell r="X448">
            <v>3182</v>
          </cell>
        </row>
        <row r="449">
          <cell r="A449">
            <v>353</v>
          </cell>
          <cell r="C449">
            <v>2007</v>
          </cell>
          <cell r="D449">
            <v>10514</v>
          </cell>
          <cell r="E449">
            <v>234</v>
          </cell>
          <cell r="F449">
            <v>1053</v>
          </cell>
          <cell r="G449">
            <v>828</v>
          </cell>
          <cell r="H449">
            <v>953</v>
          </cell>
          <cell r="I449">
            <v>813</v>
          </cell>
          <cell r="J449">
            <v>6633</v>
          </cell>
          <cell r="K449">
            <v>5092</v>
          </cell>
          <cell r="L449">
            <v>97</v>
          </cell>
          <cell r="M449">
            <v>451</v>
          </cell>
          <cell r="N449">
            <v>340</v>
          </cell>
          <cell r="O449">
            <v>440</v>
          </cell>
          <cell r="P449">
            <v>341</v>
          </cell>
          <cell r="Q449">
            <v>3423</v>
          </cell>
          <cell r="R449">
            <v>5422</v>
          </cell>
          <cell r="S449">
            <v>137</v>
          </cell>
          <cell r="T449">
            <v>602</v>
          </cell>
          <cell r="U449">
            <v>488</v>
          </cell>
          <cell r="V449">
            <v>513</v>
          </cell>
          <cell r="W449">
            <v>472</v>
          </cell>
          <cell r="X449">
            <v>3210</v>
          </cell>
        </row>
        <row r="450">
          <cell r="A450">
            <v>353</v>
          </cell>
          <cell r="C450">
            <v>2008</v>
          </cell>
          <cell r="D450">
            <v>10670</v>
          </cell>
          <cell r="E450">
            <v>321</v>
          </cell>
          <cell r="F450">
            <v>987</v>
          </cell>
          <cell r="G450">
            <v>780</v>
          </cell>
          <cell r="H450">
            <v>893</v>
          </cell>
          <cell r="I450">
            <v>909</v>
          </cell>
          <cell r="J450">
            <v>6780</v>
          </cell>
          <cell r="K450">
            <v>5206</v>
          </cell>
          <cell r="L450">
            <v>155</v>
          </cell>
          <cell r="M450">
            <v>441</v>
          </cell>
          <cell r="N450">
            <v>326</v>
          </cell>
          <cell r="O450">
            <v>397</v>
          </cell>
          <cell r="P450">
            <v>406</v>
          </cell>
          <cell r="Q450">
            <v>3481</v>
          </cell>
          <cell r="R450">
            <v>5464</v>
          </cell>
          <cell r="S450">
            <v>166</v>
          </cell>
          <cell r="T450">
            <v>546</v>
          </cell>
          <cell r="U450">
            <v>454</v>
          </cell>
          <cell r="V450">
            <v>496</v>
          </cell>
          <cell r="W450">
            <v>503</v>
          </cell>
          <cell r="X450">
            <v>3299</v>
          </cell>
        </row>
        <row r="451">
          <cell r="A451">
            <v>353</v>
          </cell>
          <cell r="C451">
            <v>2009</v>
          </cell>
          <cell r="D451">
            <v>10975</v>
          </cell>
          <cell r="E451">
            <v>469</v>
          </cell>
          <cell r="F451">
            <v>1065</v>
          </cell>
          <cell r="G451">
            <v>716</v>
          </cell>
          <cell r="H451">
            <v>808</v>
          </cell>
          <cell r="I451">
            <v>853</v>
          </cell>
          <cell r="J451">
            <v>7064</v>
          </cell>
          <cell r="K451">
            <v>5421</v>
          </cell>
          <cell r="L451">
            <v>265</v>
          </cell>
          <cell r="M451">
            <v>485</v>
          </cell>
          <cell r="N451">
            <v>301</v>
          </cell>
          <cell r="O451">
            <v>347</v>
          </cell>
          <cell r="P451">
            <v>405</v>
          </cell>
          <cell r="Q451">
            <v>3618</v>
          </cell>
          <cell r="R451">
            <v>5554</v>
          </cell>
          <cell r="S451">
            <v>204</v>
          </cell>
          <cell r="T451">
            <v>580</v>
          </cell>
          <cell r="U451">
            <v>415</v>
          </cell>
          <cell r="V451">
            <v>461</v>
          </cell>
          <cell r="W451">
            <v>448</v>
          </cell>
          <cell r="X451">
            <v>3446</v>
          </cell>
        </row>
        <row r="452">
          <cell r="A452">
            <v>353</v>
          </cell>
          <cell r="C452">
            <v>2010</v>
          </cell>
          <cell r="D452">
            <v>11183</v>
          </cell>
          <cell r="E452">
            <v>500</v>
          </cell>
          <cell r="F452">
            <v>1176</v>
          </cell>
          <cell r="G452">
            <v>615</v>
          </cell>
          <cell r="H452">
            <v>749</v>
          </cell>
          <cell r="I452">
            <v>823</v>
          </cell>
          <cell r="J452">
            <v>7320</v>
          </cell>
          <cell r="K452">
            <v>5541</v>
          </cell>
          <cell r="L452">
            <v>267</v>
          </cell>
          <cell r="M452">
            <v>595</v>
          </cell>
          <cell r="N452">
            <v>273</v>
          </cell>
          <cell r="O452">
            <v>310</v>
          </cell>
          <cell r="P452">
            <v>370</v>
          </cell>
          <cell r="Q452">
            <v>3726</v>
          </cell>
          <cell r="R452">
            <v>5642</v>
          </cell>
          <cell r="S452">
            <v>233</v>
          </cell>
          <cell r="T452">
            <v>581</v>
          </cell>
          <cell r="U452">
            <v>342</v>
          </cell>
          <cell r="V452">
            <v>439</v>
          </cell>
          <cell r="W452">
            <v>453</v>
          </cell>
          <cell r="X452">
            <v>3594</v>
          </cell>
        </row>
        <row r="453">
          <cell r="A453">
            <v>353</v>
          </cell>
          <cell r="C453">
            <v>2011</v>
          </cell>
          <cell r="D453">
            <v>11025</v>
          </cell>
          <cell r="E453">
            <v>521</v>
          </cell>
          <cell r="F453">
            <v>1311</v>
          </cell>
          <cell r="G453">
            <v>631</v>
          </cell>
          <cell r="H453">
            <v>676</v>
          </cell>
          <cell r="I453">
            <v>734</v>
          </cell>
          <cell r="J453">
            <v>7152</v>
          </cell>
          <cell r="K453">
            <v>5416</v>
          </cell>
          <cell r="L453">
            <v>278</v>
          </cell>
          <cell r="M453">
            <v>682</v>
          </cell>
          <cell r="N453">
            <v>291</v>
          </cell>
          <cell r="O453">
            <v>286</v>
          </cell>
          <cell r="P453">
            <v>311</v>
          </cell>
          <cell r="Q453">
            <v>3568</v>
          </cell>
          <cell r="R453">
            <v>5609</v>
          </cell>
          <cell r="S453">
            <v>243</v>
          </cell>
          <cell r="T453">
            <v>629</v>
          </cell>
          <cell r="U453">
            <v>340</v>
          </cell>
          <cell r="V453">
            <v>390</v>
          </cell>
          <cell r="W453">
            <v>423</v>
          </cell>
          <cell r="X453">
            <v>3584</v>
          </cell>
        </row>
        <row r="454">
          <cell r="A454">
            <v>353</v>
          </cell>
          <cell r="C454">
            <v>2012</v>
          </cell>
          <cell r="D454">
            <v>11307</v>
          </cell>
          <cell r="E454">
            <v>370</v>
          </cell>
          <cell r="F454">
            <v>1534</v>
          </cell>
          <cell r="G454">
            <v>658</v>
          </cell>
          <cell r="H454">
            <v>597</v>
          </cell>
          <cell r="I454">
            <v>723</v>
          </cell>
          <cell r="J454">
            <v>7425</v>
          </cell>
          <cell r="K454">
            <v>5552</v>
          </cell>
          <cell r="L454">
            <v>189</v>
          </cell>
          <cell r="M454">
            <v>840</v>
          </cell>
          <cell r="N454">
            <v>297</v>
          </cell>
          <cell r="O454">
            <v>267</v>
          </cell>
          <cell r="P454">
            <v>309</v>
          </cell>
          <cell r="Q454">
            <v>3650</v>
          </cell>
          <cell r="R454">
            <v>5755</v>
          </cell>
          <cell r="S454">
            <v>181</v>
          </cell>
          <cell r="T454">
            <v>694</v>
          </cell>
          <cell r="U454">
            <v>361</v>
          </cell>
          <cell r="V454">
            <v>330</v>
          </cell>
          <cell r="W454">
            <v>414</v>
          </cell>
          <cell r="X454">
            <v>3775</v>
          </cell>
        </row>
        <row r="455">
          <cell r="A455">
            <v>353</v>
          </cell>
          <cell r="C455">
            <v>2013</v>
          </cell>
          <cell r="D455">
            <v>11651</v>
          </cell>
          <cell r="E455">
            <v>596</v>
          </cell>
          <cell r="F455">
            <v>1453</v>
          </cell>
          <cell r="G455">
            <v>758</v>
          </cell>
          <cell r="H455">
            <v>614</v>
          </cell>
          <cell r="I455">
            <v>663</v>
          </cell>
          <cell r="J455">
            <v>7567</v>
          </cell>
          <cell r="K455">
            <v>5856</v>
          </cell>
          <cell r="L455">
            <v>436</v>
          </cell>
          <cell r="M455">
            <v>775</v>
          </cell>
          <cell r="N455">
            <v>383</v>
          </cell>
          <cell r="O455">
            <v>273</v>
          </cell>
          <cell r="P455">
            <v>283</v>
          </cell>
          <cell r="Q455">
            <v>3706</v>
          </cell>
          <cell r="R455">
            <v>5795</v>
          </cell>
          <cell r="S455">
            <v>160</v>
          </cell>
          <cell r="T455">
            <v>678</v>
          </cell>
          <cell r="U455">
            <v>375</v>
          </cell>
          <cell r="V455">
            <v>341</v>
          </cell>
          <cell r="W455">
            <v>380</v>
          </cell>
          <cell r="X455">
            <v>3861</v>
          </cell>
        </row>
        <row r="456">
          <cell r="A456">
            <v>353</v>
          </cell>
          <cell r="C456">
            <v>2014</v>
          </cell>
          <cell r="D456">
            <v>12035</v>
          </cell>
          <cell r="E456">
            <v>868</v>
          </cell>
          <cell r="F456">
            <v>1520</v>
          </cell>
          <cell r="G456">
            <v>807</v>
          </cell>
          <cell r="H456">
            <v>605</v>
          </cell>
          <cell r="I456">
            <v>568</v>
          </cell>
          <cell r="J456">
            <v>7667</v>
          </cell>
          <cell r="K456">
            <v>6221</v>
          </cell>
          <cell r="L456">
            <v>647</v>
          </cell>
          <cell r="M456">
            <v>908</v>
          </cell>
          <cell r="N456">
            <v>402</v>
          </cell>
          <cell r="O456">
            <v>274</v>
          </cell>
          <cell r="P456">
            <v>249</v>
          </cell>
          <cell r="Q456">
            <v>3741</v>
          </cell>
          <cell r="R456">
            <v>5814</v>
          </cell>
          <cell r="S456">
            <v>221</v>
          </cell>
          <cell r="T456">
            <v>612</v>
          </cell>
          <cell r="U456">
            <v>405</v>
          </cell>
          <cell r="V456">
            <v>331</v>
          </cell>
          <cell r="W456">
            <v>319</v>
          </cell>
          <cell r="X456">
            <v>3926</v>
          </cell>
        </row>
        <row r="457">
          <cell r="A457">
            <v>353</v>
          </cell>
          <cell r="C457">
            <v>2015</v>
          </cell>
          <cell r="D457">
            <v>13092</v>
          </cell>
          <cell r="E457">
            <v>1026</v>
          </cell>
          <cell r="F457">
            <v>2098</v>
          </cell>
          <cell r="G457">
            <v>873</v>
          </cell>
          <cell r="H457">
            <v>700</v>
          </cell>
          <cell r="I457">
            <v>572</v>
          </cell>
          <cell r="J457">
            <v>7823</v>
          </cell>
          <cell r="K457">
            <v>7035</v>
          </cell>
          <cell r="L457">
            <v>770</v>
          </cell>
          <cell r="M457">
            <v>1418</v>
          </cell>
          <cell r="N457">
            <v>447</v>
          </cell>
          <cell r="O457">
            <v>353</v>
          </cell>
          <cell r="P457">
            <v>253</v>
          </cell>
          <cell r="Q457">
            <v>3794</v>
          </cell>
          <cell r="R457">
            <v>6057</v>
          </cell>
          <cell r="S457">
            <v>256</v>
          </cell>
          <cell r="T457">
            <v>680</v>
          </cell>
          <cell r="U457">
            <v>426</v>
          </cell>
          <cell r="V457">
            <v>347</v>
          </cell>
          <cell r="W457">
            <v>319</v>
          </cell>
          <cell r="X457">
            <v>4029</v>
          </cell>
        </row>
        <row r="458">
          <cell r="A458">
            <v>353</v>
          </cell>
          <cell r="C458">
            <v>2016</v>
          </cell>
          <cell r="D458">
            <v>16015</v>
          </cell>
          <cell r="E458">
            <v>1415</v>
          </cell>
          <cell r="F458">
            <v>4345</v>
          </cell>
          <cell r="G458">
            <v>900</v>
          </cell>
          <cell r="H458">
            <v>820</v>
          </cell>
          <cell r="I458">
            <v>590</v>
          </cell>
          <cell r="J458">
            <v>7945</v>
          </cell>
          <cell r="K458">
            <v>9345</v>
          </cell>
          <cell r="L458">
            <v>965</v>
          </cell>
          <cell r="M458">
            <v>3340</v>
          </cell>
          <cell r="N458">
            <v>470</v>
          </cell>
          <cell r="O458">
            <v>420</v>
          </cell>
          <cell r="P458">
            <v>265</v>
          </cell>
          <cell r="Q458">
            <v>3880</v>
          </cell>
          <cell r="R458">
            <v>6665</v>
          </cell>
          <cell r="S458">
            <v>455</v>
          </cell>
          <cell r="T458">
            <v>1000</v>
          </cell>
          <cell r="U458">
            <v>430</v>
          </cell>
          <cell r="V458">
            <v>400</v>
          </cell>
          <cell r="W458">
            <v>320</v>
          </cell>
          <cell r="X458">
            <v>4060</v>
          </cell>
        </row>
        <row r="459">
          <cell r="A459">
            <v>353</v>
          </cell>
          <cell r="C459">
            <v>2017</v>
          </cell>
          <cell r="D459">
            <v>17475</v>
          </cell>
          <cell r="E459">
            <v>1055</v>
          </cell>
          <cell r="F459">
            <v>5250</v>
          </cell>
          <cell r="G459">
            <v>1310</v>
          </cell>
          <cell r="H459">
            <v>965</v>
          </cell>
          <cell r="I459">
            <v>710</v>
          </cell>
          <cell r="J459">
            <v>8185</v>
          </cell>
          <cell r="K459">
            <v>10060</v>
          </cell>
          <cell r="L459">
            <v>590</v>
          </cell>
          <cell r="M459">
            <v>3825</v>
          </cell>
          <cell r="N459">
            <v>750</v>
          </cell>
          <cell r="O459">
            <v>495</v>
          </cell>
          <cell r="P459">
            <v>360</v>
          </cell>
          <cell r="Q459">
            <v>4040</v>
          </cell>
          <cell r="R459">
            <v>7415</v>
          </cell>
          <cell r="S459">
            <v>465</v>
          </cell>
          <cell r="T459">
            <v>1425</v>
          </cell>
          <cell r="U459">
            <v>560</v>
          </cell>
          <cell r="V459">
            <v>470</v>
          </cell>
          <cell r="W459">
            <v>350</v>
          </cell>
          <cell r="X459">
            <v>4145</v>
          </cell>
        </row>
        <row r="460">
          <cell r="A460">
            <v>353</v>
          </cell>
          <cell r="C460">
            <v>2018</v>
          </cell>
          <cell r="D460">
            <v>18930</v>
          </cell>
          <cell r="E460">
            <v>1375</v>
          </cell>
          <cell r="F460">
            <v>5200</v>
          </cell>
          <cell r="G460">
            <v>1995</v>
          </cell>
          <cell r="H460">
            <v>1075</v>
          </cell>
          <cell r="I460">
            <v>830</v>
          </cell>
          <cell r="J460">
            <v>8465</v>
          </cell>
          <cell r="K460">
            <v>10945</v>
          </cell>
          <cell r="L460">
            <v>825</v>
          </cell>
          <cell r="M460">
            <v>3600</v>
          </cell>
          <cell r="N460">
            <v>1330</v>
          </cell>
          <cell r="O460">
            <v>575</v>
          </cell>
          <cell r="P460">
            <v>410</v>
          </cell>
          <cell r="Q460">
            <v>4200</v>
          </cell>
          <cell r="R460">
            <v>7990</v>
          </cell>
          <cell r="S460">
            <v>550</v>
          </cell>
          <cell r="T460">
            <v>1595</v>
          </cell>
          <cell r="U460">
            <v>665</v>
          </cell>
          <cell r="V460">
            <v>500</v>
          </cell>
          <cell r="W460">
            <v>415</v>
          </cell>
          <cell r="X460">
            <v>4265</v>
          </cell>
        </row>
        <row r="461">
          <cell r="A461">
            <v>353</v>
          </cell>
          <cell r="C461">
            <v>2019</v>
          </cell>
          <cell r="D461">
            <v>21285</v>
          </cell>
          <cell r="E461">
            <v>2015</v>
          </cell>
          <cell r="F461">
            <v>4295</v>
          </cell>
          <cell r="G461">
            <v>3745</v>
          </cell>
          <cell r="H461">
            <v>1420</v>
          </cell>
          <cell r="I461">
            <v>990</v>
          </cell>
          <cell r="J461">
            <v>8815</v>
          </cell>
          <cell r="K461">
            <v>12365</v>
          </cell>
          <cell r="L461">
            <v>1260</v>
          </cell>
          <cell r="M461">
            <v>2650</v>
          </cell>
          <cell r="N461">
            <v>2735</v>
          </cell>
          <cell r="O461">
            <v>820</v>
          </cell>
          <cell r="P461">
            <v>510</v>
          </cell>
          <cell r="Q461">
            <v>4390</v>
          </cell>
          <cell r="R461">
            <v>8920</v>
          </cell>
          <cell r="S461">
            <v>755</v>
          </cell>
          <cell r="T461">
            <v>1650</v>
          </cell>
          <cell r="U461">
            <v>1010</v>
          </cell>
          <cell r="V461">
            <v>605</v>
          </cell>
          <cell r="W461">
            <v>480</v>
          </cell>
          <cell r="X461">
            <v>4425</v>
          </cell>
        </row>
        <row r="462">
          <cell r="A462">
            <v>353</v>
          </cell>
          <cell r="C462">
            <v>2020</v>
          </cell>
          <cell r="D462">
            <v>22685</v>
          </cell>
          <cell r="E462">
            <v>1565</v>
          </cell>
          <cell r="F462">
            <v>4625</v>
          </cell>
          <cell r="G462">
            <v>4110</v>
          </cell>
          <cell r="H462">
            <v>2100</v>
          </cell>
          <cell r="I462">
            <v>1085</v>
          </cell>
          <cell r="J462">
            <v>9200</v>
          </cell>
          <cell r="K462">
            <v>13110</v>
          </cell>
          <cell r="L462">
            <v>935</v>
          </cell>
          <cell r="M462">
            <v>2780</v>
          </cell>
          <cell r="N462">
            <v>2870</v>
          </cell>
          <cell r="O462">
            <v>1350</v>
          </cell>
          <cell r="P462">
            <v>585</v>
          </cell>
          <cell r="Q462">
            <v>4595</v>
          </cell>
          <cell r="R462">
            <v>9575</v>
          </cell>
          <cell r="S462">
            <v>630</v>
          </cell>
          <cell r="T462">
            <v>1845</v>
          </cell>
          <cell r="U462">
            <v>1240</v>
          </cell>
          <cell r="V462">
            <v>750</v>
          </cell>
          <cell r="W462">
            <v>500</v>
          </cell>
          <cell r="X462">
            <v>4605</v>
          </cell>
        </row>
        <row r="463">
          <cell r="A463">
            <v>354</v>
          </cell>
          <cell r="C463">
            <v>2004</v>
          </cell>
          <cell r="D463">
            <v>1298</v>
          </cell>
          <cell r="E463">
            <v>106</v>
          </cell>
          <cell r="F463">
            <v>271</v>
          </cell>
          <cell r="G463">
            <v>112</v>
          </cell>
          <cell r="H463">
            <v>102</v>
          </cell>
          <cell r="I463">
            <v>120</v>
          </cell>
          <cell r="J463">
            <v>587</v>
          </cell>
          <cell r="K463">
            <v>703</v>
          </cell>
          <cell r="L463">
            <v>70</v>
          </cell>
          <cell r="M463">
            <v>171</v>
          </cell>
          <cell r="N463">
            <v>57</v>
          </cell>
          <cell r="O463">
            <v>49</v>
          </cell>
          <cell r="P463">
            <v>58</v>
          </cell>
          <cell r="Q463">
            <v>298</v>
          </cell>
          <cell r="R463">
            <v>595</v>
          </cell>
          <cell r="S463">
            <v>36</v>
          </cell>
          <cell r="T463">
            <v>100</v>
          </cell>
          <cell r="U463">
            <v>55</v>
          </cell>
          <cell r="V463">
            <v>53</v>
          </cell>
          <cell r="W463">
            <v>62</v>
          </cell>
          <cell r="X463">
            <v>289</v>
          </cell>
        </row>
        <row r="464">
          <cell r="A464">
            <v>354</v>
          </cell>
          <cell r="C464">
            <v>2005</v>
          </cell>
          <cell r="D464">
            <v>1273</v>
          </cell>
          <cell r="E464">
            <v>72</v>
          </cell>
          <cell r="F464">
            <v>272</v>
          </cell>
          <cell r="G464">
            <v>104</v>
          </cell>
          <cell r="H464">
            <v>105</v>
          </cell>
          <cell r="I464">
            <v>84</v>
          </cell>
          <cell r="J464">
            <v>636</v>
          </cell>
          <cell r="K464">
            <v>672</v>
          </cell>
          <cell r="L464">
            <v>50</v>
          </cell>
          <cell r="M464">
            <v>165</v>
          </cell>
          <cell r="N464">
            <v>47</v>
          </cell>
          <cell r="O464">
            <v>51</v>
          </cell>
          <cell r="P464">
            <v>34</v>
          </cell>
          <cell r="Q464">
            <v>325</v>
          </cell>
          <cell r="R464">
            <v>601</v>
          </cell>
          <cell r="S464">
            <v>22</v>
          </cell>
          <cell r="T464">
            <v>107</v>
          </cell>
          <cell r="U464">
            <v>57</v>
          </cell>
          <cell r="V464">
            <v>54</v>
          </cell>
          <cell r="W464">
            <v>50</v>
          </cell>
          <cell r="X464">
            <v>311</v>
          </cell>
        </row>
        <row r="465">
          <cell r="A465">
            <v>354</v>
          </cell>
          <cell r="C465">
            <v>2006</v>
          </cell>
          <cell r="D465">
            <v>1267</v>
          </cell>
          <cell r="E465">
            <v>60</v>
          </cell>
          <cell r="F465">
            <v>217</v>
          </cell>
          <cell r="G465">
            <v>130</v>
          </cell>
          <cell r="H465">
            <v>108</v>
          </cell>
          <cell r="I465">
            <v>93</v>
          </cell>
          <cell r="J465">
            <v>659</v>
          </cell>
          <cell r="K465">
            <v>658</v>
          </cell>
          <cell r="L465">
            <v>36</v>
          </cell>
          <cell r="M465">
            <v>137</v>
          </cell>
          <cell r="N465">
            <v>66</v>
          </cell>
          <cell r="O465">
            <v>50</v>
          </cell>
          <cell r="P465">
            <v>39</v>
          </cell>
          <cell r="Q465">
            <v>330</v>
          </cell>
          <cell r="R465">
            <v>609</v>
          </cell>
          <cell r="S465">
            <v>24</v>
          </cell>
          <cell r="T465">
            <v>80</v>
          </cell>
          <cell r="U465">
            <v>64</v>
          </cell>
          <cell r="V465">
            <v>58</v>
          </cell>
          <cell r="W465">
            <v>54</v>
          </cell>
          <cell r="X465">
            <v>329</v>
          </cell>
        </row>
        <row r="466">
          <cell r="A466">
            <v>354</v>
          </cell>
          <cell r="C466">
            <v>2007</v>
          </cell>
          <cell r="D466">
            <v>1301</v>
          </cell>
          <cell r="E466">
            <v>75</v>
          </cell>
          <cell r="F466">
            <v>194</v>
          </cell>
          <cell r="G466">
            <v>123</v>
          </cell>
          <cell r="H466">
            <v>96</v>
          </cell>
          <cell r="I466">
            <v>112</v>
          </cell>
          <cell r="J466">
            <v>701</v>
          </cell>
          <cell r="K466">
            <v>685</v>
          </cell>
          <cell r="L466">
            <v>48</v>
          </cell>
          <cell r="M466">
            <v>112</v>
          </cell>
          <cell r="N466">
            <v>70</v>
          </cell>
          <cell r="O466">
            <v>48</v>
          </cell>
          <cell r="P466">
            <v>52</v>
          </cell>
          <cell r="Q466">
            <v>355</v>
          </cell>
          <cell r="R466">
            <v>616</v>
          </cell>
          <cell r="S466">
            <v>27</v>
          </cell>
          <cell r="T466">
            <v>82</v>
          </cell>
          <cell r="U466">
            <v>53</v>
          </cell>
          <cell r="V466">
            <v>48</v>
          </cell>
          <cell r="W466">
            <v>60</v>
          </cell>
          <cell r="X466">
            <v>346</v>
          </cell>
        </row>
        <row r="467">
          <cell r="A467">
            <v>354</v>
          </cell>
          <cell r="C467">
            <v>2008</v>
          </cell>
          <cell r="D467">
            <v>1372</v>
          </cell>
          <cell r="E467">
            <v>90</v>
          </cell>
          <cell r="F467">
            <v>185</v>
          </cell>
          <cell r="G467">
            <v>143</v>
          </cell>
          <cell r="H467">
            <v>127</v>
          </cell>
          <cell r="I467">
            <v>104</v>
          </cell>
          <cell r="J467">
            <v>723</v>
          </cell>
          <cell r="K467">
            <v>754</v>
          </cell>
          <cell r="L467">
            <v>60</v>
          </cell>
          <cell r="M467">
            <v>118</v>
          </cell>
          <cell r="N467">
            <v>89</v>
          </cell>
          <cell r="O467">
            <v>67</v>
          </cell>
          <cell r="P467">
            <v>55</v>
          </cell>
          <cell r="Q467">
            <v>365</v>
          </cell>
          <cell r="R467">
            <v>618</v>
          </cell>
          <cell r="S467">
            <v>30</v>
          </cell>
          <cell r="T467">
            <v>67</v>
          </cell>
          <cell r="U467">
            <v>54</v>
          </cell>
          <cell r="V467">
            <v>60</v>
          </cell>
          <cell r="W467">
            <v>49</v>
          </cell>
          <cell r="X467">
            <v>358</v>
          </cell>
        </row>
        <row r="468">
          <cell r="A468">
            <v>354</v>
          </cell>
          <cell r="C468">
            <v>2009</v>
          </cell>
          <cell r="D468">
            <v>1464</v>
          </cell>
          <cell r="E468">
            <v>126</v>
          </cell>
          <cell r="F468">
            <v>192</v>
          </cell>
          <cell r="G468">
            <v>157</v>
          </cell>
          <cell r="H468">
            <v>128</v>
          </cell>
          <cell r="I468">
            <v>90</v>
          </cell>
          <cell r="J468">
            <v>771</v>
          </cell>
          <cell r="K468">
            <v>832</v>
          </cell>
          <cell r="L468">
            <v>87</v>
          </cell>
          <cell r="M468">
            <v>122</v>
          </cell>
          <cell r="N468">
            <v>96</v>
          </cell>
          <cell r="O468">
            <v>76</v>
          </cell>
          <cell r="P468">
            <v>48</v>
          </cell>
          <cell r="Q468">
            <v>403</v>
          </cell>
          <cell r="R468">
            <v>632</v>
          </cell>
          <cell r="S468">
            <v>39</v>
          </cell>
          <cell r="T468">
            <v>70</v>
          </cell>
          <cell r="U468">
            <v>61</v>
          </cell>
          <cell r="V468">
            <v>52</v>
          </cell>
          <cell r="W468">
            <v>42</v>
          </cell>
          <cell r="X468">
            <v>368</v>
          </cell>
        </row>
        <row r="469">
          <cell r="A469">
            <v>354</v>
          </cell>
          <cell r="C469">
            <v>2010</v>
          </cell>
          <cell r="D469">
            <v>1487</v>
          </cell>
          <cell r="E469">
            <v>138</v>
          </cell>
          <cell r="F469">
            <v>215</v>
          </cell>
          <cell r="G469">
            <v>113</v>
          </cell>
          <cell r="H469">
            <v>134</v>
          </cell>
          <cell r="I469">
            <v>119</v>
          </cell>
          <cell r="J469">
            <v>768</v>
          </cell>
          <cell r="K469">
            <v>854</v>
          </cell>
          <cell r="L469">
            <v>101</v>
          </cell>
          <cell r="M469">
            <v>138</v>
          </cell>
          <cell r="N469">
            <v>70</v>
          </cell>
          <cell r="O469">
            <v>83</v>
          </cell>
          <cell r="P469">
            <v>64</v>
          </cell>
          <cell r="Q469">
            <v>398</v>
          </cell>
          <cell r="R469">
            <v>633</v>
          </cell>
          <cell r="S469">
            <v>37</v>
          </cell>
          <cell r="T469">
            <v>77</v>
          </cell>
          <cell r="U469">
            <v>43</v>
          </cell>
          <cell r="V469">
            <v>51</v>
          </cell>
          <cell r="W469">
            <v>55</v>
          </cell>
          <cell r="X469">
            <v>370</v>
          </cell>
        </row>
        <row r="470">
          <cell r="A470">
            <v>354</v>
          </cell>
          <cell r="C470">
            <v>2011</v>
          </cell>
          <cell r="D470">
            <v>1456</v>
          </cell>
          <cell r="E470">
            <v>115</v>
          </cell>
          <cell r="F470">
            <v>221</v>
          </cell>
          <cell r="G470">
            <v>93</v>
          </cell>
          <cell r="H470">
            <v>143</v>
          </cell>
          <cell r="I470">
            <v>103</v>
          </cell>
          <cell r="J470">
            <v>781</v>
          </cell>
          <cell r="K470">
            <v>821</v>
          </cell>
          <cell r="L470">
            <v>77</v>
          </cell>
          <cell r="M470">
            <v>139</v>
          </cell>
          <cell r="N470">
            <v>57</v>
          </cell>
          <cell r="O470">
            <v>89</v>
          </cell>
          <cell r="P470">
            <v>57</v>
          </cell>
          <cell r="Q470">
            <v>402</v>
          </cell>
          <cell r="R470">
            <v>635</v>
          </cell>
          <cell r="S470">
            <v>38</v>
          </cell>
          <cell r="T470">
            <v>82</v>
          </cell>
          <cell r="U470">
            <v>36</v>
          </cell>
          <cell r="V470">
            <v>54</v>
          </cell>
          <cell r="W470">
            <v>46</v>
          </cell>
          <cell r="X470">
            <v>379</v>
          </cell>
        </row>
        <row r="471">
          <cell r="A471">
            <v>354</v>
          </cell>
          <cell r="C471">
            <v>2012</v>
          </cell>
          <cell r="D471">
            <v>1601</v>
          </cell>
          <cell r="E471">
            <v>209</v>
          </cell>
          <cell r="F471">
            <v>277</v>
          </cell>
          <cell r="G471">
            <v>94</v>
          </cell>
          <cell r="H471">
            <v>104</v>
          </cell>
          <cell r="I471">
            <v>111</v>
          </cell>
          <cell r="J471">
            <v>806</v>
          </cell>
          <cell r="K471">
            <v>916</v>
          </cell>
          <cell r="L471">
            <v>137</v>
          </cell>
          <cell r="M471">
            <v>172</v>
          </cell>
          <cell r="N471">
            <v>54</v>
          </cell>
          <cell r="O471">
            <v>69</v>
          </cell>
          <cell r="P471">
            <v>66</v>
          </cell>
          <cell r="Q471">
            <v>418</v>
          </cell>
          <cell r="R471">
            <v>685</v>
          </cell>
          <cell r="S471">
            <v>72</v>
          </cell>
          <cell r="T471">
            <v>105</v>
          </cell>
          <cell r="U471">
            <v>40</v>
          </cell>
          <cell r="V471">
            <v>35</v>
          </cell>
          <cell r="W471">
            <v>45</v>
          </cell>
          <cell r="X471">
            <v>388</v>
          </cell>
        </row>
        <row r="472">
          <cell r="A472">
            <v>354</v>
          </cell>
          <cell r="C472">
            <v>2013</v>
          </cell>
          <cell r="D472">
            <v>1882</v>
          </cell>
          <cell r="E472">
            <v>338</v>
          </cell>
          <cell r="F472">
            <v>402</v>
          </cell>
          <cell r="G472">
            <v>115</v>
          </cell>
          <cell r="H472">
            <v>85</v>
          </cell>
          <cell r="I472">
            <v>127</v>
          </cell>
          <cell r="J472">
            <v>815</v>
          </cell>
          <cell r="K472">
            <v>1088</v>
          </cell>
          <cell r="L472">
            <v>220</v>
          </cell>
          <cell r="M472">
            <v>241</v>
          </cell>
          <cell r="N472">
            <v>72</v>
          </cell>
          <cell r="O472">
            <v>53</v>
          </cell>
          <cell r="P472">
            <v>78</v>
          </cell>
          <cell r="Q472">
            <v>424</v>
          </cell>
          <cell r="R472">
            <v>794</v>
          </cell>
          <cell r="S472">
            <v>118</v>
          </cell>
          <cell r="T472">
            <v>161</v>
          </cell>
          <cell r="U472">
            <v>43</v>
          </cell>
          <cell r="V472">
            <v>32</v>
          </cell>
          <cell r="W472">
            <v>49</v>
          </cell>
          <cell r="X472">
            <v>391</v>
          </cell>
        </row>
        <row r="473">
          <cell r="A473">
            <v>354</v>
          </cell>
          <cell r="C473">
            <v>2014</v>
          </cell>
          <cell r="D473">
            <v>2244</v>
          </cell>
          <cell r="E473">
            <v>471</v>
          </cell>
          <cell r="F473">
            <v>554</v>
          </cell>
          <cell r="G473">
            <v>128</v>
          </cell>
          <cell r="H473">
            <v>87</v>
          </cell>
          <cell r="I473">
            <v>103</v>
          </cell>
          <cell r="J473">
            <v>901</v>
          </cell>
          <cell r="K473">
            <v>1276</v>
          </cell>
          <cell r="L473">
            <v>267</v>
          </cell>
          <cell r="M473">
            <v>339</v>
          </cell>
          <cell r="N473">
            <v>77</v>
          </cell>
          <cell r="O473">
            <v>49</v>
          </cell>
          <cell r="P473">
            <v>69</v>
          </cell>
          <cell r="Q473">
            <v>475</v>
          </cell>
          <cell r="R473">
            <v>968</v>
          </cell>
          <cell r="S473">
            <v>204</v>
          </cell>
          <cell r="T473">
            <v>215</v>
          </cell>
          <cell r="U473">
            <v>51</v>
          </cell>
          <cell r="V473">
            <v>38</v>
          </cell>
          <cell r="W473">
            <v>34</v>
          </cell>
          <cell r="X473">
            <v>426</v>
          </cell>
        </row>
        <row r="474">
          <cell r="A474">
            <v>354</v>
          </cell>
          <cell r="C474">
            <v>2015</v>
          </cell>
          <cell r="D474">
            <v>2767</v>
          </cell>
          <cell r="E474">
            <v>725</v>
          </cell>
          <cell r="F474">
            <v>795</v>
          </cell>
          <cell r="G474">
            <v>154</v>
          </cell>
          <cell r="H474">
            <v>86</v>
          </cell>
          <cell r="I474">
            <v>92</v>
          </cell>
          <cell r="J474">
            <v>915</v>
          </cell>
          <cell r="K474">
            <v>1544</v>
          </cell>
          <cell r="L474">
            <v>408</v>
          </cell>
          <cell r="M474">
            <v>443</v>
          </cell>
          <cell r="N474">
            <v>95</v>
          </cell>
          <cell r="O474">
            <v>52</v>
          </cell>
          <cell r="P474">
            <v>57</v>
          </cell>
          <cell r="Q474">
            <v>489</v>
          </cell>
          <cell r="R474">
            <v>1223</v>
          </cell>
          <cell r="S474">
            <v>317</v>
          </cell>
          <cell r="T474">
            <v>352</v>
          </cell>
          <cell r="U474">
            <v>59</v>
          </cell>
          <cell r="V474">
            <v>34</v>
          </cell>
          <cell r="W474">
            <v>35</v>
          </cell>
          <cell r="X474">
            <v>426</v>
          </cell>
        </row>
        <row r="475">
          <cell r="A475">
            <v>354</v>
          </cell>
          <cell r="C475">
            <v>2016</v>
          </cell>
          <cell r="D475">
            <v>2825</v>
          </cell>
          <cell r="E475">
            <v>325</v>
          </cell>
          <cell r="F475">
            <v>1160</v>
          </cell>
          <cell r="G475">
            <v>235</v>
          </cell>
          <cell r="H475">
            <v>105</v>
          </cell>
          <cell r="I475">
            <v>90</v>
          </cell>
          <cell r="J475">
            <v>910</v>
          </cell>
          <cell r="K475">
            <v>1575</v>
          </cell>
          <cell r="L475">
            <v>180</v>
          </cell>
          <cell r="M475">
            <v>645</v>
          </cell>
          <cell r="N475">
            <v>140</v>
          </cell>
          <cell r="O475">
            <v>70</v>
          </cell>
          <cell r="P475">
            <v>50</v>
          </cell>
          <cell r="Q475">
            <v>490</v>
          </cell>
          <cell r="R475">
            <v>1250</v>
          </cell>
          <cell r="S475">
            <v>145</v>
          </cell>
          <cell r="T475">
            <v>515</v>
          </cell>
          <cell r="U475">
            <v>100</v>
          </cell>
          <cell r="V475">
            <v>35</v>
          </cell>
          <cell r="W475">
            <v>40</v>
          </cell>
          <cell r="X475">
            <v>420</v>
          </cell>
        </row>
        <row r="476">
          <cell r="A476">
            <v>354</v>
          </cell>
          <cell r="C476">
            <v>2017</v>
          </cell>
          <cell r="D476">
            <v>2585</v>
          </cell>
          <cell r="E476">
            <v>255</v>
          </cell>
          <cell r="F476">
            <v>1005</v>
          </cell>
          <cell r="G476">
            <v>285</v>
          </cell>
          <cell r="H476">
            <v>100</v>
          </cell>
          <cell r="I476">
            <v>70</v>
          </cell>
          <cell r="J476">
            <v>870</v>
          </cell>
          <cell r="K476">
            <v>1365</v>
          </cell>
          <cell r="L476">
            <v>115</v>
          </cell>
          <cell r="M476">
            <v>550</v>
          </cell>
          <cell r="N476">
            <v>160</v>
          </cell>
          <cell r="O476">
            <v>55</v>
          </cell>
          <cell r="P476">
            <v>40</v>
          </cell>
          <cell r="Q476">
            <v>450</v>
          </cell>
          <cell r="R476">
            <v>1220</v>
          </cell>
          <cell r="S476">
            <v>140</v>
          </cell>
          <cell r="T476">
            <v>455</v>
          </cell>
          <cell r="U476">
            <v>125</v>
          </cell>
          <cell r="V476">
            <v>45</v>
          </cell>
          <cell r="W476">
            <v>30</v>
          </cell>
          <cell r="X476">
            <v>420</v>
          </cell>
        </row>
        <row r="477">
          <cell r="A477">
            <v>354</v>
          </cell>
          <cell r="C477">
            <v>2018</v>
          </cell>
          <cell r="D477">
            <v>2665</v>
          </cell>
          <cell r="E477">
            <v>260</v>
          </cell>
          <cell r="F477">
            <v>870</v>
          </cell>
          <cell r="G477">
            <v>400</v>
          </cell>
          <cell r="H477">
            <v>185</v>
          </cell>
          <cell r="I477">
            <v>75</v>
          </cell>
          <cell r="J477">
            <v>875</v>
          </cell>
          <cell r="K477">
            <v>1435</v>
          </cell>
          <cell r="L477">
            <v>150</v>
          </cell>
          <cell r="M477">
            <v>465</v>
          </cell>
          <cell r="N477">
            <v>215</v>
          </cell>
          <cell r="O477">
            <v>105</v>
          </cell>
          <cell r="P477">
            <v>45</v>
          </cell>
          <cell r="Q477">
            <v>455</v>
          </cell>
          <cell r="R477">
            <v>1230</v>
          </cell>
          <cell r="S477">
            <v>110</v>
          </cell>
          <cell r="T477">
            <v>405</v>
          </cell>
          <cell r="U477">
            <v>185</v>
          </cell>
          <cell r="V477">
            <v>80</v>
          </cell>
          <cell r="W477">
            <v>30</v>
          </cell>
          <cell r="X477">
            <v>420</v>
          </cell>
        </row>
        <row r="478">
          <cell r="A478">
            <v>354</v>
          </cell>
          <cell r="C478">
            <v>2019</v>
          </cell>
          <cell r="D478">
            <v>2785</v>
          </cell>
          <cell r="E478">
            <v>265</v>
          </cell>
          <cell r="F478">
            <v>605</v>
          </cell>
          <cell r="G478">
            <v>700</v>
          </cell>
          <cell r="H478">
            <v>250</v>
          </cell>
          <cell r="I478">
            <v>95</v>
          </cell>
          <cell r="J478">
            <v>875</v>
          </cell>
          <cell r="K478">
            <v>1495</v>
          </cell>
          <cell r="L478">
            <v>145</v>
          </cell>
          <cell r="M478">
            <v>320</v>
          </cell>
          <cell r="N478">
            <v>390</v>
          </cell>
          <cell r="O478">
            <v>140</v>
          </cell>
          <cell r="P478">
            <v>50</v>
          </cell>
          <cell r="Q478">
            <v>445</v>
          </cell>
          <cell r="R478">
            <v>1295</v>
          </cell>
          <cell r="S478">
            <v>115</v>
          </cell>
          <cell r="T478">
            <v>285</v>
          </cell>
          <cell r="U478">
            <v>310</v>
          </cell>
          <cell r="V478">
            <v>110</v>
          </cell>
          <cell r="W478">
            <v>45</v>
          </cell>
          <cell r="X478">
            <v>425</v>
          </cell>
        </row>
        <row r="479">
          <cell r="A479">
            <v>354</v>
          </cell>
          <cell r="C479">
            <v>2020</v>
          </cell>
          <cell r="D479">
            <v>2900</v>
          </cell>
          <cell r="E479">
            <v>215</v>
          </cell>
          <cell r="F479">
            <v>655</v>
          </cell>
          <cell r="G479">
            <v>605</v>
          </cell>
          <cell r="H479">
            <v>370</v>
          </cell>
          <cell r="I479">
            <v>175</v>
          </cell>
          <cell r="J479">
            <v>885</v>
          </cell>
          <cell r="K479">
            <v>1560</v>
          </cell>
          <cell r="L479">
            <v>115</v>
          </cell>
          <cell r="M479">
            <v>360</v>
          </cell>
          <cell r="N479">
            <v>335</v>
          </cell>
          <cell r="O479">
            <v>195</v>
          </cell>
          <cell r="P479">
            <v>100</v>
          </cell>
          <cell r="Q479">
            <v>450</v>
          </cell>
          <cell r="R479">
            <v>1340</v>
          </cell>
          <cell r="S479">
            <v>100</v>
          </cell>
          <cell r="T479">
            <v>290</v>
          </cell>
          <cell r="U479">
            <v>270</v>
          </cell>
          <cell r="V479">
            <v>170</v>
          </cell>
          <cell r="W479">
            <v>80</v>
          </cell>
          <cell r="X479">
            <v>435</v>
          </cell>
        </row>
        <row r="480">
          <cell r="A480">
            <v>355</v>
          </cell>
          <cell r="C480">
            <v>2004</v>
          </cell>
          <cell r="D480">
            <v>6995</v>
          </cell>
          <cell r="E480">
            <v>426</v>
          </cell>
          <cell r="F480">
            <v>1351</v>
          </cell>
          <cell r="G480">
            <v>674</v>
          </cell>
          <cell r="H480">
            <v>571</v>
          </cell>
          <cell r="I480">
            <v>691</v>
          </cell>
          <cell r="J480">
            <v>3282</v>
          </cell>
          <cell r="K480">
            <v>3400</v>
          </cell>
          <cell r="L480">
            <v>165</v>
          </cell>
          <cell r="M480">
            <v>602</v>
          </cell>
          <cell r="N480">
            <v>291</v>
          </cell>
          <cell r="O480">
            <v>258</v>
          </cell>
          <cell r="P480">
            <v>338</v>
          </cell>
          <cell r="Q480">
            <v>1746</v>
          </cell>
          <cell r="R480">
            <v>3595</v>
          </cell>
          <cell r="S480">
            <v>261</v>
          </cell>
          <cell r="T480">
            <v>749</v>
          </cell>
          <cell r="U480">
            <v>383</v>
          </cell>
          <cell r="V480">
            <v>313</v>
          </cell>
          <cell r="W480">
            <v>353</v>
          </cell>
          <cell r="X480">
            <v>1536</v>
          </cell>
        </row>
        <row r="481">
          <cell r="A481">
            <v>355</v>
          </cell>
          <cell r="C481">
            <v>2005</v>
          </cell>
          <cell r="D481">
            <v>6903</v>
          </cell>
          <cell r="E481">
            <v>343</v>
          </cell>
          <cell r="F481">
            <v>1192</v>
          </cell>
          <cell r="G481">
            <v>780</v>
          </cell>
          <cell r="H481">
            <v>530</v>
          </cell>
          <cell r="I481">
            <v>586</v>
          </cell>
          <cell r="J481">
            <v>3472</v>
          </cell>
          <cell r="K481">
            <v>3339</v>
          </cell>
          <cell r="L481">
            <v>168</v>
          </cell>
          <cell r="M481">
            <v>488</v>
          </cell>
          <cell r="N481">
            <v>356</v>
          </cell>
          <cell r="O481">
            <v>219</v>
          </cell>
          <cell r="P481">
            <v>289</v>
          </cell>
          <cell r="Q481">
            <v>1819</v>
          </cell>
          <cell r="R481">
            <v>3564</v>
          </cell>
          <cell r="S481">
            <v>175</v>
          </cell>
          <cell r="T481">
            <v>704</v>
          </cell>
          <cell r="U481">
            <v>424</v>
          </cell>
          <cell r="V481">
            <v>311</v>
          </cell>
          <cell r="W481">
            <v>297</v>
          </cell>
          <cell r="X481">
            <v>1653</v>
          </cell>
        </row>
        <row r="482">
          <cell r="A482">
            <v>355</v>
          </cell>
          <cell r="C482">
            <v>2006</v>
          </cell>
          <cell r="D482">
            <v>6746</v>
          </cell>
          <cell r="E482">
            <v>401</v>
          </cell>
          <cell r="F482">
            <v>922</v>
          </cell>
          <cell r="G482">
            <v>740</v>
          </cell>
          <cell r="H482">
            <v>597</v>
          </cell>
          <cell r="I482">
            <v>486</v>
          </cell>
          <cell r="J482">
            <v>3600</v>
          </cell>
          <cell r="K482">
            <v>3251</v>
          </cell>
          <cell r="L482">
            <v>177</v>
          </cell>
          <cell r="M482">
            <v>398</v>
          </cell>
          <cell r="N482">
            <v>340</v>
          </cell>
          <cell r="O482">
            <v>251</v>
          </cell>
          <cell r="P482">
            <v>218</v>
          </cell>
          <cell r="Q482">
            <v>1867</v>
          </cell>
          <cell r="R482">
            <v>3495</v>
          </cell>
          <cell r="S482">
            <v>224</v>
          </cell>
          <cell r="T482">
            <v>524</v>
          </cell>
          <cell r="U482">
            <v>400</v>
          </cell>
          <cell r="V482">
            <v>346</v>
          </cell>
          <cell r="W482">
            <v>268</v>
          </cell>
          <cell r="X482">
            <v>1733</v>
          </cell>
        </row>
        <row r="483">
          <cell r="A483">
            <v>355</v>
          </cell>
          <cell r="C483">
            <v>2007</v>
          </cell>
          <cell r="D483">
            <v>6556</v>
          </cell>
          <cell r="E483">
            <v>371</v>
          </cell>
          <cell r="F483">
            <v>757</v>
          </cell>
          <cell r="G483">
            <v>637</v>
          </cell>
          <cell r="H483">
            <v>661</v>
          </cell>
          <cell r="I483">
            <v>477</v>
          </cell>
          <cell r="J483">
            <v>3653</v>
          </cell>
          <cell r="K483">
            <v>3136</v>
          </cell>
          <cell r="L483">
            <v>155</v>
          </cell>
          <cell r="M483">
            <v>333</v>
          </cell>
          <cell r="N483">
            <v>274</v>
          </cell>
          <cell r="O483">
            <v>300</v>
          </cell>
          <cell r="P483">
            <v>185</v>
          </cell>
          <cell r="Q483">
            <v>1889</v>
          </cell>
          <cell r="R483">
            <v>3420</v>
          </cell>
          <cell r="S483">
            <v>216</v>
          </cell>
          <cell r="T483">
            <v>424</v>
          </cell>
          <cell r="U483">
            <v>363</v>
          </cell>
          <cell r="V483">
            <v>361</v>
          </cell>
          <cell r="W483">
            <v>292</v>
          </cell>
          <cell r="X483">
            <v>1764</v>
          </cell>
        </row>
        <row r="484">
          <cell r="A484">
            <v>355</v>
          </cell>
          <cell r="C484">
            <v>2008</v>
          </cell>
          <cell r="D484">
            <v>6390</v>
          </cell>
          <cell r="E484">
            <v>347</v>
          </cell>
          <cell r="F484">
            <v>710</v>
          </cell>
          <cell r="G484">
            <v>540</v>
          </cell>
          <cell r="H484">
            <v>628</v>
          </cell>
          <cell r="I484">
            <v>509</v>
          </cell>
          <cell r="J484">
            <v>3656</v>
          </cell>
          <cell r="K484">
            <v>3063</v>
          </cell>
          <cell r="L484">
            <v>167</v>
          </cell>
          <cell r="M484">
            <v>300</v>
          </cell>
          <cell r="N484">
            <v>229</v>
          </cell>
          <cell r="O484">
            <v>289</v>
          </cell>
          <cell r="P484">
            <v>210</v>
          </cell>
          <cell r="Q484">
            <v>1868</v>
          </cell>
          <cell r="R484">
            <v>3327</v>
          </cell>
          <cell r="S484">
            <v>180</v>
          </cell>
          <cell r="T484">
            <v>410</v>
          </cell>
          <cell r="U484">
            <v>311</v>
          </cell>
          <cell r="V484">
            <v>339</v>
          </cell>
          <cell r="W484">
            <v>299</v>
          </cell>
          <cell r="X484">
            <v>1788</v>
          </cell>
        </row>
        <row r="485">
          <cell r="A485">
            <v>355</v>
          </cell>
          <cell r="C485">
            <v>2009</v>
          </cell>
          <cell r="D485">
            <v>6394</v>
          </cell>
          <cell r="E485">
            <v>355</v>
          </cell>
          <cell r="F485">
            <v>697</v>
          </cell>
          <cell r="G485">
            <v>480</v>
          </cell>
          <cell r="H485">
            <v>551</v>
          </cell>
          <cell r="I485">
            <v>543</v>
          </cell>
          <cell r="J485">
            <v>3768</v>
          </cell>
          <cell r="K485">
            <v>3077</v>
          </cell>
          <cell r="L485">
            <v>192</v>
          </cell>
          <cell r="M485">
            <v>303</v>
          </cell>
          <cell r="N485">
            <v>207</v>
          </cell>
          <cell r="O485">
            <v>230</v>
          </cell>
          <cell r="P485">
            <v>239</v>
          </cell>
          <cell r="Q485">
            <v>1906</v>
          </cell>
          <cell r="R485">
            <v>3317</v>
          </cell>
          <cell r="S485">
            <v>163</v>
          </cell>
          <cell r="T485">
            <v>394</v>
          </cell>
          <cell r="U485">
            <v>273</v>
          </cell>
          <cell r="V485">
            <v>321</v>
          </cell>
          <cell r="W485">
            <v>304</v>
          </cell>
          <cell r="X485">
            <v>1862</v>
          </cell>
        </row>
        <row r="486">
          <cell r="A486">
            <v>355</v>
          </cell>
          <cell r="C486">
            <v>2010</v>
          </cell>
          <cell r="D486">
            <v>6385</v>
          </cell>
          <cell r="E486">
            <v>306</v>
          </cell>
          <cell r="F486">
            <v>735</v>
          </cell>
          <cell r="G486">
            <v>420</v>
          </cell>
          <cell r="H486">
            <v>513</v>
          </cell>
          <cell r="I486">
            <v>564</v>
          </cell>
          <cell r="J486">
            <v>3847</v>
          </cell>
          <cell r="K486">
            <v>3074</v>
          </cell>
          <cell r="L486">
            <v>149</v>
          </cell>
          <cell r="M486">
            <v>345</v>
          </cell>
          <cell r="N486">
            <v>180</v>
          </cell>
          <cell r="O486">
            <v>221</v>
          </cell>
          <cell r="P486">
            <v>245</v>
          </cell>
          <cell r="Q486">
            <v>1934</v>
          </cell>
          <cell r="R486">
            <v>3311</v>
          </cell>
          <cell r="S486">
            <v>157</v>
          </cell>
          <cell r="T486">
            <v>390</v>
          </cell>
          <cell r="U486">
            <v>240</v>
          </cell>
          <cell r="V486">
            <v>292</v>
          </cell>
          <cell r="W486">
            <v>319</v>
          </cell>
          <cell r="X486">
            <v>1913</v>
          </cell>
        </row>
        <row r="487">
          <cell r="A487">
            <v>355</v>
          </cell>
          <cell r="C487">
            <v>2011</v>
          </cell>
          <cell r="D487">
            <v>6645</v>
          </cell>
          <cell r="E487">
            <v>540</v>
          </cell>
          <cell r="F487">
            <v>707</v>
          </cell>
          <cell r="G487">
            <v>412</v>
          </cell>
          <cell r="H487">
            <v>457</v>
          </cell>
          <cell r="I487">
            <v>513</v>
          </cell>
          <cell r="J487">
            <v>4016</v>
          </cell>
          <cell r="K487">
            <v>3248</v>
          </cell>
          <cell r="L487">
            <v>282</v>
          </cell>
          <cell r="M487">
            <v>357</v>
          </cell>
          <cell r="N487">
            <v>169</v>
          </cell>
          <cell r="O487">
            <v>208</v>
          </cell>
          <cell r="P487">
            <v>224</v>
          </cell>
          <cell r="Q487">
            <v>2008</v>
          </cell>
          <cell r="R487">
            <v>3397</v>
          </cell>
          <cell r="S487">
            <v>258</v>
          </cell>
          <cell r="T487">
            <v>350</v>
          </cell>
          <cell r="U487">
            <v>243</v>
          </cell>
          <cell r="V487">
            <v>249</v>
          </cell>
          <cell r="W487">
            <v>289</v>
          </cell>
          <cell r="X487">
            <v>2008</v>
          </cell>
        </row>
        <row r="488">
          <cell r="A488">
            <v>355</v>
          </cell>
          <cell r="C488">
            <v>2012</v>
          </cell>
          <cell r="D488">
            <v>6993</v>
          </cell>
          <cell r="E488">
            <v>682</v>
          </cell>
          <cell r="F488">
            <v>883</v>
          </cell>
          <cell r="G488">
            <v>424</v>
          </cell>
          <cell r="H488">
            <v>398</v>
          </cell>
          <cell r="I488">
            <v>466</v>
          </cell>
          <cell r="J488">
            <v>4140</v>
          </cell>
          <cell r="K488">
            <v>3469</v>
          </cell>
          <cell r="L488">
            <v>382</v>
          </cell>
          <cell r="M488">
            <v>468</v>
          </cell>
          <cell r="N488">
            <v>182</v>
          </cell>
          <cell r="O488">
            <v>179</v>
          </cell>
          <cell r="P488">
            <v>208</v>
          </cell>
          <cell r="Q488">
            <v>2050</v>
          </cell>
          <cell r="R488">
            <v>3524</v>
          </cell>
          <cell r="S488">
            <v>300</v>
          </cell>
          <cell r="T488">
            <v>415</v>
          </cell>
          <cell r="U488">
            <v>242</v>
          </cell>
          <cell r="V488">
            <v>219</v>
          </cell>
          <cell r="W488">
            <v>258</v>
          </cell>
          <cell r="X488">
            <v>2090</v>
          </cell>
        </row>
        <row r="489">
          <cell r="A489">
            <v>355</v>
          </cell>
          <cell r="C489">
            <v>2013</v>
          </cell>
          <cell r="D489">
            <v>7514</v>
          </cell>
          <cell r="E489">
            <v>887</v>
          </cell>
          <cell r="F489">
            <v>1131</v>
          </cell>
          <cell r="G489">
            <v>422</v>
          </cell>
          <cell r="H489">
            <v>401</v>
          </cell>
          <cell r="I489">
            <v>425</v>
          </cell>
          <cell r="J489">
            <v>4248</v>
          </cell>
          <cell r="K489">
            <v>3763</v>
          </cell>
          <cell r="L489">
            <v>507</v>
          </cell>
          <cell r="M489">
            <v>599</v>
          </cell>
          <cell r="N489">
            <v>206</v>
          </cell>
          <cell r="O489">
            <v>177</v>
          </cell>
          <cell r="P489">
            <v>188</v>
          </cell>
          <cell r="Q489">
            <v>2086</v>
          </cell>
          <cell r="R489">
            <v>3751</v>
          </cell>
          <cell r="S489">
            <v>380</v>
          </cell>
          <cell r="T489">
            <v>532</v>
          </cell>
          <cell r="U489">
            <v>216</v>
          </cell>
          <cell r="V489">
            <v>224</v>
          </cell>
          <cell r="W489">
            <v>237</v>
          </cell>
          <cell r="X489">
            <v>2162</v>
          </cell>
        </row>
        <row r="490">
          <cell r="A490">
            <v>355</v>
          </cell>
          <cell r="C490">
            <v>2014</v>
          </cell>
          <cell r="D490">
            <v>8364</v>
          </cell>
          <cell r="E490">
            <v>1161</v>
          </cell>
          <cell r="F490">
            <v>1688</v>
          </cell>
          <cell r="G490">
            <v>432</v>
          </cell>
          <cell r="H490">
            <v>388</v>
          </cell>
          <cell r="I490">
            <v>364</v>
          </cell>
          <cell r="J490">
            <v>4331</v>
          </cell>
          <cell r="K490">
            <v>4284</v>
          </cell>
          <cell r="L490">
            <v>685</v>
          </cell>
          <cell r="M490">
            <v>908</v>
          </cell>
          <cell r="N490">
            <v>228</v>
          </cell>
          <cell r="O490">
            <v>170</v>
          </cell>
          <cell r="P490">
            <v>165</v>
          </cell>
          <cell r="Q490">
            <v>2128</v>
          </cell>
          <cell r="R490">
            <v>4080</v>
          </cell>
          <cell r="S490">
            <v>476</v>
          </cell>
          <cell r="T490">
            <v>780</v>
          </cell>
          <cell r="U490">
            <v>204</v>
          </cell>
          <cell r="V490">
            <v>218</v>
          </cell>
          <cell r="W490">
            <v>199</v>
          </cell>
          <cell r="X490">
            <v>2203</v>
          </cell>
        </row>
        <row r="491">
          <cell r="A491">
            <v>355</v>
          </cell>
          <cell r="C491">
            <v>2015</v>
          </cell>
          <cell r="D491">
            <v>9418</v>
          </cell>
          <cell r="E491">
            <v>1491</v>
          </cell>
          <cell r="F491">
            <v>2326</v>
          </cell>
          <cell r="G491">
            <v>549</v>
          </cell>
          <cell r="H491">
            <v>375</v>
          </cell>
          <cell r="I491">
            <v>363</v>
          </cell>
          <cell r="J491">
            <v>4314</v>
          </cell>
          <cell r="K491">
            <v>5037</v>
          </cell>
          <cell r="L491">
            <v>934</v>
          </cell>
          <cell r="M491">
            <v>1356</v>
          </cell>
          <cell r="N491">
            <v>275</v>
          </cell>
          <cell r="O491">
            <v>179</v>
          </cell>
          <cell r="P491">
            <v>161</v>
          </cell>
          <cell r="Q491">
            <v>2132</v>
          </cell>
          <cell r="R491">
            <v>4381</v>
          </cell>
          <cell r="S491">
            <v>557</v>
          </cell>
          <cell r="T491">
            <v>970</v>
          </cell>
          <cell r="U491">
            <v>274</v>
          </cell>
          <cell r="V491">
            <v>196</v>
          </cell>
          <cell r="W491">
            <v>202</v>
          </cell>
          <cell r="X491">
            <v>2182</v>
          </cell>
        </row>
        <row r="492">
          <cell r="A492">
            <v>355</v>
          </cell>
          <cell r="C492">
            <v>2016</v>
          </cell>
          <cell r="D492">
            <v>11800</v>
          </cell>
          <cell r="E492">
            <v>1455</v>
          </cell>
          <cell r="F492">
            <v>4510</v>
          </cell>
          <cell r="G492">
            <v>750</v>
          </cell>
          <cell r="H492">
            <v>410</v>
          </cell>
          <cell r="I492">
            <v>370</v>
          </cell>
          <cell r="J492">
            <v>4305</v>
          </cell>
          <cell r="K492">
            <v>6570</v>
          </cell>
          <cell r="L492">
            <v>770</v>
          </cell>
          <cell r="M492">
            <v>2900</v>
          </cell>
          <cell r="N492">
            <v>385</v>
          </cell>
          <cell r="O492">
            <v>220</v>
          </cell>
          <cell r="P492">
            <v>165</v>
          </cell>
          <cell r="Q492">
            <v>2135</v>
          </cell>
          <cell r="R492">
            <v>5230</v>
          </cell>
          <cell r="S492">
            <v>685</v>
          </cell>
          <cell r="T492">
            <v>1610</v>
          </cell>
          <cell r="U492">
            <v>365</v>
          </cell>
          <cell r="V492">
            <v>195</v>
          </cell>
          <cell r="W492">
            <v>205</v>
          </cell>
          <cell r="X492">
            <v>2175</v>
          </cell>
        </row>
        <row r="493">
          <cell r="A493">
            <v>355</v>
          </cell>
          <cell r="C493">
            <v>2017</v>
          </cell>
          <cell r="D493">
            <v>12105</v>
          </cell>
          <cell r="E493">
            <v>1150</v>
          </cell>
          <cell r="F493">
            <v>4755</v>
          </cell>
          <cell r="G493">
            <v>1055</v>
          </cell>
          <cell r="H493">
            <v>520</v>
          </cell>
          <cell r="I493">
            <v>355</v>
          </cell>
          <cell r="J493">
            <v>4270</v>
          </cell>
          <cell r="K493">
            <v>6660</v>
          </cell>
          <cell r="L493">
            <v>585</v>
          </cell>
          <cell r="M493">
            <v>2970</v>
          </cell>
          <cell r="N493">
            <v>565</v>
          </cell>
          <cell r="O493">
            <v>255</v>
          </cell>
          <cell r="P493">
            <v>180</v>
          </cell>
          <cell r="Q493">
            <v>2105</v>
          </cell>
          <cell r="R493">
            <v>5440</v>
          </cell>
          <cell r="S493">
            <v>570</v>
          </cell>
          <cell r="T493">
            <v>1780</v>
          </cell>
          <cell r="U493">
            <v>490</v>
          </cell>
          <cell r="V493">
            <v>265</v>
          </cell>
          <cell r="W493">
            <v>175</v>
          </cell>
          <cell r="X493">
            <v>2165</v>
          </cell>
        </row>
        <row r="494">
          <cell r="A494">
            <v>355</v>
          </cell>
          <cell r="C494">
            <v>2018</v>
          </cell>
          <cell r="D494">
            <v>12760</v>
          </cell>
          <cell r="E494">
            <v>935</v>
          </cell>
          <cell r="F494">
            <v>4865</v>
          </cell>
          <cell r="G494">
            <v>1565</v>
          </cell>
          <cell r="H494">
            <v>690</v>
          </cell>
          <cell r="I494">
            <v>370</v>
          </cell>
          <cell r="J494">
            <v>4335</v>
          </cell>
          <cell r="K494">
            <v>7010</v>
          </cell>
          <cell r="L494">
            <v>470</v>
          </cell>
          <cell r="M494">
            <v>2930</v>
          </cell>
          <cell r="N494">
            <v>925</v>
          </cell>
          <cell r="O494">
            <v>340</v>
          </cell>
          <cell r="P494">
            <v>200</v>
          </cell>
          <cell r="Q494">
            <v>2150</v>
          </cell>
          <cell r="R494">
            <v>5745</v>
          </cell>
          <cell r="S494">
            <v>470</v>
          </cell>
          <cell r="T494">
            <v>1930</v>
          </cell>
          <cell r="U494">
            <v>640</v>
          </cell>
          <cell r="V494">
            <v>350</v>
          </cell>
          <cell r="W494">
            <v>170</v>
          </cell>
          <cell r="X494">
            <v>2185</v>
          </cell>
        </row>
        <row r="495">
          <cell r="A495">
            <v>355</v>
          </cell>
          <cell r="C495">
            <v>2019</v>
          </cell>
          <cell r="D495">
            <v>13120</v>
          </cell>
          <cell r="E495">
            <v>960</v>
          </cell>
          <cell r="F495">
            <v>3080</v>
          </cell>
          <cell r="G495">
            <v>3345</v>
          </cell>
          <cell r="H495">
            <v>970</v>
          </cell>
          <cell r="I495">
            <v>480</v>
          </cell>
          <cell r="J495">
            <v>4285</v>
          </cell>
          <cell r="K495">
            <v>7160</v>
          </cell>
          <cell r="L495">
            <v>500</v>
          </cell>
          <cell r="M495">
            <v>1590</v>
          </cell>
          <cell r="N495">
            <v>2200</v>
          </cell>
          <cell r="O495">
            <v>510</v>
          </cell>
          <cell r="P495">
            <v>235</v>
          </cell>
          <cell r="Q495">
            <v>2125</v>
          </cell>
          <cell r="R495">
            <v>5960</v>
          </cell>
          <cell r="S495">
            <v>465</v>
          </cell>
          <cell r="T495">
            <v>1490</v>
          </cell>
          <cell r="U495">
            <v>1145</v>
          </cell>
          <cell r="V495">
            <v>460</v>
          </cell>
          <cell r="W495">
            <v>245</v>
          </cell>
          <cell r="X495">
            <v>2160</v>
          </cell>
        </row>
        <row r="496">
          <cell r="A496">
            <v>355</v>
          </cell>
          <cell r="C496">
            <v>2020</v>
          </cell>
          <cell r="D496">
            <v>13095</v>
          </cell>
          <cell r="E496">
            <v>735</v>
          </cell>
          <cell r="F496">
            <v>2500</v>
          </cell>
          <cell r="G496">
            <v>3540</v>
          </cell>
          <cell r="H496">
            <v>1395</v>
          </cell>
          <cell r="I496">
            <v>615</v>
          </cell>
          <cell r="J496">
            <v>4315</v>
          </cell>
          <cell r="K496">
            <v>7135</v>
          </cell>
          <cell r="L496">
            <v>410</v>
          </cell>
          <cell r="M496">
            <v>1245</v>
          </cell>
          <cell r="N496">
            <v>2215</v>
          </cell>
          <cell r="O496">
            <v>820</v>
          </cell>
          <cell r="P496">
            <v>295</v>
          </cell>
          <cell r="Q496">
            <v>2145</v>
          </cell>
          <cell r="R496">
            <v>5960</v>
          </cell>
          <cell r="S496">
            <v>320</v>
          </cell>
          <cell r="T496">
            <v>1255</v>
          </cell>
          <cell r="U496">
            <v>1325</v>
          </cell>
          <cell r="V496">
            <v>570</v>
          </cell>
          <cell r="W496">
            <v>320</v>
          </cell>
          <cell r="X496">
            <v>2165</v>
          </cell>
        </row>
        <row r="497">
          <cell r="A497">
            <v>356</v>
          </cell>
          <cell r="C497">
            <v>2004</v>
          </cell>
          <cell r="D497">
            <v>4045</v>
          </cell>
          <cell r="E497">
            <v>161</v>
          </cell>
          <cell r="F497">
            <v>589</v>
          </cell>
          <cell r="G497">
            <v>326</v>
          </cell>
          <cell r="H497">
            <v>333</v>
          </cell>
          <cell r="I497">
            <v>375</v>
          </cell>
          <cell r="J497">
            <v>2261</v>
          </cell>
          <cell r="K497">
            <v>1959</v>
          </cell>
          <cell r="L497">
            <v>69</v>
          </cell>
          <cell r="M497">
            <v>257</v>
          </cell>
          <cell r="N497">
            <v>138</v>
          </cell>
          <cell r="O497">
            <v>135</v>
          </cell>
          <cell r="P497">
            <v>174</v>
          </cell>
          <cell r="Q497">
            <v>1186</v>
          </cell>
          <cell r="R497">
            <v>2086</v>
          </cell>
          <cell r="S497">
            <v>92</v>
          </cell>
          <cell r="T497">
            <v>332</v>
          </cell>
          <cell r="U497">
            <v>188</v>
          </cell>
          <cell r="V497">
            <v>198</v>
          </cell>
          <cell r="W497">
            <v>201</v>
          </cell>
          <cell r="X497">
            <v>1075</v>
          </cell>
        </row>
        <row r="498">
          <cell r="A498">
            <v>356</v>
          </cell>
          <cell r="C498">
            <v>2005</v>
          </cell>
          <cell r="D498">
            <v>3984</v>
          </cell>
          <cell r="E498">
            <v>149</v>
          </cell>
          <cell r="F498">
            <v>447</v>
          </cell>
          <cell r="G498">
            <v>341</v>
          </cell>
          <cell r="H498">
            <v>343</v>
          </cell>
          <cell r="I498">
            <v>311</v>
          </cell>
          <cell r="J498">
            <v>2393</v>
          </cell>
          <cell r="K498">
            <v>1903</v>
          </cell>
          <cell r="L498">
            <v>58</v>
          </cell>
          <cell r="M498">
            <v>199</v>
          </cell>
          <cell r="N498">
            <v>143</v>
          </cell>
          <cell r="O498">
            <v>145</v>
          </cell>
          <cell r="P498">
            <v>129</v>
          </cell>
          <cell r="Q498">
            <v>1229</v>
          </cell>
          <cell r="R498">
            <v>2081</v>
          </cell>
          <cell r="S498">
            <v>91</v>
          </cell>
          <cell r="T498">
            <v>248</v>
          </cell>
          <cell r="U498">
            <v>198</v>
          </cell>
          <cell r="V498">
            <v>198</v>
          </cell>
          <cell r="W498">
            <v>182</v>
          </cell>
          <cell r="X498">
            <v>1164</v>
          </cell>
        </row>
        <row r="499">
          <cell r="A499">
            <v>356</v>
          </cell>
          <cell r="C499">
            <v>2006</v>
          </cell>
          <cell r="D499">
            <v>3951</v>
          </cell>
          <cell r="E499">
            <v>148</v>
          </cell>
          <cell r="F499">
            <v>355</v>
          </cell>
          <cell r="G499">
            <v>374</v>
          </cell>
          <cell r="H499">
            <v>292</v>
          </cell>
          <cell r="I499">
            <v>315</v>
          </cell>
          <cell r="J499">
            <v>2467</v>
          </cell>
          <cell r="K499">
            <v>1891</v>
          </cell>
          <cell r="L499">
            <v>59</v>
          </cell>
          <cell r="M499">
            <v>161</v>
          </cell>
          <cell r="N499">
            <v>152</v>
          </cell>
          <cell r="O499">
            <v>122</v>
          </cell>
          <cell r="P499">
            <v>131</v>
          </cell>
          <cell r="Q499">
            <v>1266</v>
          </cell>
          <cell r="R499">
            <v>2060</v>
          </cell>
          <cell r="S499">
            <v>89</v>
          </cell>
          <cell r="T499">
            <v>194</v>
          </cell>
          <cell r="U499">
            <v>222</v>
          </cell>
          <cell r="V499">
            <v>170</v>
          </cell>
          <cell r="W499">
            <v>184</v>
          </cell>
          <cell r="X499">
            <v>1201</v>
          </cell>
        </row>
        <row r="500">
          <cell r="A500">
            <v>356</v>
          </cell>
          <cell r="C500">
            <v>2007</v>
          </cell>
          <cell r="D500">
            <v>3915</v>
          </cell>
          <cell r="E500">
            <v>155</v>
          </cell>
          <cell r="F500">
            <v>357</v>
          </cell>
          <cell r="G500">
            <v>265</v>
          </cell>
          <cell r="H500">
            <v>311</v>
          </cell>
          <cell r="I500">
            <v>331</v>
          </cell>
          <cell r="J500">
            <v>2496</v>
          </cell>
          <cell r="K500">
            <v>1875</v>
          </cell>
          <cell r="L500">
            <v>70</v>
          </cell>
          <cell r="M500">
            <v>154</v>
          </cell>
          <cell r="N500">
            <v>109</v>
          </cell>
          <cell r="O500">
            <v>130</v>
          </cell>
          <cell r="P500">
            <v>140</v>
          </cell>
          <cell r="Q500">
            <v>1272</v>
          </cell>
          <cell r="R500">
            <v>2040</v>
          </cell>
          <cell r="S500">
            <v>85</v>
          </cell>
          <cell r="T500">
            <v>203</v>
          </cell>
          <cell r="U500">
            <v>156</v>
          </cell>
          <cell r="V500">
            <v>181</v>
          </cell>
          <cell r="W500">
            <v>191</v>
          </cell>
          <cell r="X500">
            <v>1224</v>
          </cell>
        </row>
        <row r="501">
          <cell r="A501">
            <v>356</v>
          </cell>
          <cell r="C501">
            <v>2008</v>
          </cell>
          <cell r="D501">
            <v>3854</v>
          </cell>
          <cell r="E501">
            <v>129</v>
          </cell>
          <cell r="F501">
            <v>323</v>
          </cell>
          <cell r="G501">
            <v>209</v>
          </cell>
          <cell r="H501">
            <v>341</v>
          </cell>
          <cell r="I501">
            <v>291</v>
          </cell>
          <cell r="J501">
            <v>2561</v>
          </cell>
          <cell r="K501">
            <v>1827</v>
          </cell>
          <cell r="L501">
            <v>60</v>
          </cell>
          <cell r="M501">
            <v>134</v>
          </cell>
          <cell r="N501">
            <v>88</v>
          </cell>
          <cell r="O501">
            <v>138</v>
          </cell>
          <cell r="P501">
            <v>126</v>
          </cell>
          <cell r="Q501">
            <v>1281</v>
          </cell>
          <cell r="R501">
            <v>2027</v>
          </cell>
          <cell r="S501">
            <v>69</v>
          </cell>
          <cell r="T501">
            <v>189</v>
          </cell>
          <cell r="U501">
            <v>121</v>
          </cell>
          <cell r="V501">
            <v>203</v>
          </cell>
          <cell r="W501">
            <v>165</v>
          </cell>
          <cell r="X501">
            <v>1280</v>
          </cell>
        </row>
        <row r="502">
          <cell r="A502">
            <v>356</v>
          </cell>
          <cell r="C502">
            <v>2009</v>
          </cell>
          <cell r="D502">
            <v>3793</v>
          </cell>
          <cell r="E502">
            <v>119</v>
          </cell>
          <cell r="F502">
            <v>291</v>
          </cell>
          <cell r="G502">
            <v>211</v>
          </cell>
          <cell r="H502">
            <v>252</v>
          </cell>
          <cell r="I502">
            <v>302</v>
          </cell>
          <cell r="J502">
            <v>2618</v>
          </cell>
          <cell r="K502">
            <v>1794</v>
          </cell>
          <cell r="L502">
            <v>49</v>
          </cell>
          <cell r="M502">
            <v>129</v>
          </cell>
          <cell r="N502">
            <v>88</v>
          </cell>
          <cell r="O502">
            <v>104</v>
          </cell>
          <cell r="P502">
            <v>130</v>
          </cell>
          <cell r="Q502">
            <v>1294</v>
          </cell>
          <cell r="R502">
            <v>1999</v>
          </cell>
          <cell r="S502">
            <v>70</v>
          </cell>
          <cell r="T502">
            <v>162</v>
          </cell>
          <cell r="U502">
            <v>123</v>
          </cell>
          <cell r="V502">
            <v>148</v>
          </cell>
          <cell r="W502">
            <v>172</v>
          </cell>
          <cell r="X502">
            <v>1324</v>
          </cell>
        </row>
        <row r="503">
          <cell r="A503">
            <v>356</v>
          </cell>
          <cell r="C503">
            <v>2010</v>
          </cell>
          <cell r="D503">
            <v>3766</v>
          </cell>
          <cell r="E503">
            <v>168</v>
          </cell>
          <cell r="F503">
            <v>294</v>
          </cell>
          <cell r="G503">
            <v>193</v>
          </cell>
          <cell r="H503">
            <v>202</v>
          </cell>
          <cell r="I503">
            <v>319</v>
          </cell>
          <cell r="J503">
            <v>2590</v>
          </cell>
          <cell r="K503">
            <v>1745</v>
          </cell>
          <cell r="L503">
            <v>77</v>
          </cell>
          <cell r="M503">
            <v>121</v>
          </cell>
          <cell r="N503">
            <v>78</v>
          </cell>
          <cell r="O503">
            <v>81</v>
          </cell>
          <cell r="P503">
            <v>126</v>
          </cell>
          <cell r="Q503">
            <v>1262</v>
          </cell>
          <cell r="R503">
            <v>2021</v>
          </cell>
          <cell r="S503">
            <v>91</v>
          </cell>
          <cell r="T503">
            <v>173</v>
          </cell>
          <cell r="U503">
            <v>115</v>
          </cell>
          <cell r="V503">
            <v>121</v>
          </cell>
          <cell r="W503">
            <v>193</v>
          </cell>
          <cell r="X503">
            <v>1328</v>
          </cell>
        </row>
        <row r="504">
          <cell r="A504">
            <v>356</v>
          </cell>
          <cell r="C504">
            <v>2011</v>
          </cell>
          <cell r="D504">
            <v>3961</v>
          </cell>
          <cell r="E504">
            <v>254</v>
          </cell>
          <cell r="F504">
            <v>344</v>
          </cell>
          <cell r="G504">
            <v>193</v>
          </cell>
          <cell r="H504">
            <v>194</v>
          </cell>
          <cell r="I504">
            <v>252</v>
          </cell>
          <cell r="J504">
            <v>2724</v>
          </cell>
          <cell r="K504">
            <v>1871</v>
          </cell>
          <cell r="L504">
            <v>148</v>
          </cell>
          <cell r="M504">
            <v>166</v>
          </cell>
          <cell r="N504">
            <v>72</v>
          </cell>
          <cell r="O504">
            <v>79</v>
          </cell>
          <cell r="P504">
            <v>105</v>
          </cell>
          <cell r="Q504">
            <v>1301</v>
          </cell>
          <cell r="R504">
            <v>2090</v>
          </cell>
          <cell r="S504">
            <v>106</v>
          </cell>
          <cell r="T504">
            <v>178</v>
          </cell>
          <cell r="U504">
            <v>121</v>
          </cell>
          <cell r="V504">
            <v>115</v>
          </cell>
          <cell r="W504">
            <v>147</v>
          </cell>
          <cell r="X504">
            <v>1423</v>
          </cell>
        </row>
        <row r="505">
          <cell r="A505">
            <v>356</v>
          </cell>
          <cell r="C505">
            <v>2012</v>
          </cell>
          <cell r="D505">
            <v>4181</v>
          </cell>
          <cell r="E505">
            <v>310</v>
          </cell>
          <cell r="F505">
            <v>483</v>
          </cell>
          <cell r="G505">
            <v>203</v>
          </cell>
          <cell r="H505">
            <v>204</v>
          </cell>
          <cell r="I505">
            <v>206</v>
          </cell>
          <cell r="J505">
            <v>2775</v>
          </cell>
          <cell r="K505">
            <v>2045</v>
          </cell>
          <cell r="L505">
            <v>183</v>
          </cell>
          <cell r="M505">
            <v>253</v>
          </cell>
          <cell r="N505">
            <v>95</v>
          </cell>
          <cell r="O505">
            <v>92</v>
          </cell>
          <cell r="P505">
            <v>88</v>
          </cell>
          <cell r="Q505">
            <v>1334</v>
          </cell>
          <cell r="R505">
            <v>2136</v>
          </cell>
          <cell r="S505">
            <v>127</v>
          </cell>
          <cell r="T505">
            <v>230</v>
          </cell>
          <cell r="U505">
            <v>108</v>
          </cell>
          <cell r="V505">
            <v>112</v>
          </cell>
          <cell r="W505">
            <v>118</v>
          </cell>
          <cell r="X505">
            <v>1441</v>
          </cell>
        </row>
        <row r="506">
          <cell r="A506">
            <v>356</v>
          </cell>
          <cell r="C506">
            <v>2013</v>
          </cell>
          <cell r="D506">
            <v>4489</v>
          </cell>
          <cell r="E506">
            <v>383</v>
          </cell>
          <cell r="F506">
            <v>663</v>
          </cell>
          <cell r="G506">
            <v>200</v>
          </cell>
          <cell r="H506">
            <v>199</v>
          </cell>
          <cell r="I506">
            <v>194</v>
          </cell>
          <cell r="J506">
            <v>2850</v>
          </cell>
          <cell r="K506">
            <v>2233</v>
          </cell>
          <cell r="L506">
            <v>204</v>
          </cell>
          <cell r="M506">
            <v>378</v>
          </cell>
          <cell r="N506">
            <v>102</v>
          </cell>
          <cell r="O506">
            <v>87</v>
          </cell>
          <cell r="P506">
            <v>80</v>
          </cell>
          <cell r="Q506">
            <v>1382</v>
          </cell>
          <cell r="R506">
            <v>2256</v>
          </cell>
          <cell r="S506">
            <v>179</v>
          </cell>
          <cell r="T506">
            <v>285</v>
          </cell>
          <cell r="U506">
            <v>98</v>
          </cell>
          <cell r="V506">
            <v>112</v>
          </cell>
          <cell r="W506">
            <v>114</v>
          </cell>
          <cell r="X506">
            <v>1468</v>
          </cell>
        </row>
        <row r="507">
          <cell r="A507">
            <v>356</v>
          </cell>
          <cell r="C507">
            <v>2014</v>
          </cell>
          <cell r="D507">
            <v>5090</v>
          </cell>
          <cell r="E507">
            <v>705</v>
          </cell>
          <cell r="F507">
            <v>839</v>
          </cell>
          <cell r="G507">
            <v>240</v>
          </cell>
          <cell r="H507">
            <v>204</v>
          </cell>
          <cell r="I507">
            <v>197</v>
          </cell>
          <cell r="J507">
            <v>2905</v>
          </cell>
          <cell r="K507">
            <v>2573</v>
          </cell>
          <cell r="L507">
            <v>417</v>
          </cell>
          <cell r="M507">
            <v>455</v>
          </cell>
          <cell r="N507">
            <v>124</v>
          </cell>
          <cell r="O507">
            <v>103</v>
          </cell>
          <cell r="P507">
            <v>80</v>
          </cell>
          <cell r="Q507">
            <v>1394</v>
          </cell>
          <cell r="R507">
            <v>2517</v>
          </cell>
          <cell r="S507">
            <v>288</v>
          </cell>
          <cell r="T507">
            <v>384</v>
          </cell>
          <cell r="U507">
            <v>116</v>
          </cell>
          <cell r="V507">
            <v>101</v>
          </cell>
          <cell r="W507">
            <v>117</v>
          </cell>
          <cell r="X507">
            <v>1511</v>
          </cell>
        </row>
        <row r="508">
          <cell r="A508">
            <v>356</v>
          </cell>
          <cell r="C508">
            <v>2015</v>
          </cell>
          <cell r="D508">
            <v>6083</v>
          </cell>
          <cell r="E508">
            <v>1257</v>
          </cell>
          <cell r="F508">
            <v>1207</v>
          </cell>
          <cell r="G508">
            <v>336</v>
          </cell>
          <cell r="H508">
            <v>185</v>
          </cell>
          <cell r="I508">
            <v>188</v>
          </cell>
          <cell r="J508">
            <v>2910</v>
          </cell>
          <cell r="K508">
            <v>3122</v>
          </cell>
          <cell r="L508">
            <v>709</v>
          </cell>
          <cell r="M508">
            <v>674</v>
          </cell>
          <cell r="N508">
            <v>181</v>
          </cell>
          <cell r="O508">
            <v>91</v>
          </cell>
          <cell r="P508">
            <v>80</v>
          </cell>
          <cell r="Q508">
            <v>1387</v>
          </cell>
          <cell r="R508">
            <v>2961</v>
          </cell>
          <cell r="S508">
            <v>548</v>
          </cell>
          <cell r="T508">
            <v>533</v>
          </cell>
          <cell r="U508">
            <v>155</v>
          </cell>
          <cell r="V508">
            <v>94</v>
          </cell>
          <cell r="W508">
            <v>108</v>
          </cell>
          <cell r="X508">
            <v>1523</v>
          </cell>
        </row>
        <row r="509">
          <cell r="A509">
            <v>356</v>
          </cell>
          <cell r="C509">
            <v>2016</v>
          </cell>
          <cell r="D509">
            <v>6210</v>
          </cell>
          <cell r="E509">
            <v>525</v>
          </cell>
          <cell r="F509">
            <v>2005</v>
          </cell>
          <cell r="G509">
            <v>400</v>
          </cell>
          <cell r="H509">
            <v>215</v>
          </cell>
          <cell r="I509">
            <v>180</v>
          </cell>
          <cell r="J509">
            <v>2890</v>
          </cell>
          <cell r="K509">
            <v>3230</v>
          </cell>
          <cell r="L509">
            <v>300</v>
          </cell>
          <cell r="M509">
            <v>1140</v>
          </cell>
          <cell r="N509">
            <v>225</v>
          </cell>
          <cell r="O509">
            <v>105</v>
          </cell>
          <cell r="P509">
            <v>85</v>
          </cell>
          <cell r="Q509">
            <v>1375</v>
          </cell>
          <cell r="R509">
            <v>2980</v>
          </cell>
          <cell r="S509">
            <v>220</v>
          </cell>
          <cell r="T509">
            <v>865</v>
          </cell>
          <cell r="U509">
            <v>170</v>
          </cell>
          <cell r="V509">
            <v>110</v>
          </cell>
          <cell r="W509">
            <v>100</v>
          </cell>
          <cell r="X509">
            <v>1515</v>
          </cell>
        </row>
        <row r="510">
          <cell r="A510">
            <v>356</v>
          </cell>
          <cell r="C510">
            <v>2017</v>
          </cell>
          <cell r="D510">
            <v>6360</v>
          </cell>
          <cell r="E510">
            <v>380</v>
          </cell>
          <cell r="F510">
            <v>2115</v>
          </cell>
          <cell r="G510">
            <v>480</v>
          </cell>
          <cell r="H510">
            <v>305</v>
          </cell>
          <cell r="I510">
            <v>170</v>
          </cell>
          <cell r="J510">
            <v>2915</v>
          </cell>
          <cell r="K510">
            <v>3305</v>
          </cell>
          <cell r="L510">
            <v>220</v>
          </cell>
          <cell r="M510">
            <v>1210</v>
          </cell>
          <cell r="N510">
            <v>245</v>
          </cell>
          <cell r="O510">
            <v>165</v>
          </cell>
          <cell r="P510">
            <v>80</v>
          </cell>
          <cell r="Q510">
            <v>1385</v>
          </cell>
          <cell r="R510">
            <v>3055</v>
          </cell>
          <cell r="S510">
            <v>160</v>
          </cell>
          <cell r="T510">
            <v>910</v>
          </cell>
          <cell r="U510">
            <v>230</v>
          </cell>
          <cell r="V510">
            <v>135</v>
          </cell>
          <cell r="W510">
            <v>90</v>
          </cell>
          <cell r="X510">
            <v>1535</v>
          </cell>
        </row>
        <row r="511">
          <cell r="A511">
            <v>356</v>
          </cell>
          <cell r="C511">
            <v>2018</v>
          </cell>
          <cell r="D511">
            <v>6560</v>
          </cell>
          <cell r="E511">
            <v>390</v>
          </cell>
          <cell r="F511">
            <v>1955</v>
          </cell>
          <cell r="G511">
            <v>695</v>
          </cell>
          <cell r="H511">
            <v>380</v>
          </cell>
          <cell r="I511">
            <v>210</v>
          </cell>
          <cell r="J511">
            <v>2930</v>
          </cell>
          <cell r="K511">
            <v>3395</v>
          </cell>
          <cell r="L511">
            <v>200</v>
          </cell>
          <cell r="M511">
            <v>1115</v>
          </cell>
          <cell r="N511">
            <v>380</v>
          </cell>
          <cell r="O511">
            <v>200</v>
          </cell>
          <cell r="P511">
            <v>105</v>
          </cell>
          <cell r="Q511">
            <v>1395</v>
          </cell>
          <cell r="R511">
            <v>3165</v>
          </cell>
          <cell r="S511">
            <v>190</v>
          </cell>
          <cell r="T511">
            <v>840</v>
          </cell>
          <cell r="U511">
            <v>315</v>
          </cell>
          <cell r="V511">
            <v>180</v>
          </cell>
          <cell r="W511">
            <v>105</v>
          </cell>
          <cell r="X511">
            <v>1535</v>
          </cell>
        </row>
        <row r="512">
          <cell r="A512">
            <v>356</v>
          </cell>
          <cell r="C512">
            <v>2019</v>
          </cell>
          <cell r="D512">
            <v>6715</v>
          </cell>
          <cell r="E512">
            <v>380</v>
          </cell>
          <cell r="F512">
            <v>1160</v>
          </cell>
          <cell r="G512">
            <v>1525</v>
          </cell>
          <cell r="H512">
            <v>450</v>
          </cell>
          <cell r="I512">
            <v>275</v>
          </cell>
          <cell r="J512">
            <v>2925</v>
          </cell>
          <cell r="K512">
            <v>3455</v>
          </cell>
          <cell r="L512">
            <v>200</v>
          </cell>
          <cell r="M512">
            <v>620</v>
          </cell>
          <cell r="N512">
            <v>870</v>
          </cell>
          <cell r="O512">
            <v>235</v>
          </cell>
          <cell r="P512">
            <v>145</v>
          </cell>
          <cell r="Q512">
            <v>1380</v>
          </cell>
          <cell r="R512">
            <v>3260</v>
          </cell>
          <cell r="S512">
            <v>185</v>
          </cell>
          <cell r="T512">
            <v>540</v>
          </cell>
          <cell r="U512">
            <v>655</v>
          </cell>
          <cell r="V512">
            <v>210</v>
          </cell>
          <cell r="W512">
            <v>130</v>
          </cell>
          <cell r="X512">
            <v>1545</v>
          </cell>
        </row>
        <row r="513">
          <cell r="A513">
            <v>356</v>
          </cell>
          <cell r="C513">
            <v>2020</v>
          </cell>
          <cell r="D513">
            <v>6980</v>
          </cell>
          <cell r="E513">
            <v>290</v>
          </cell>
          <cell r="F513">
            <v>1105</v>
          </cell>
          <cell r="G513">
            <v>1530</v>
          </cell>
          <cell r="H513">
            <v>685</v>
          </cell>
          <cell r="I513">
            <v>385</v>
          </cell>
          <cell r="J513">
            <v>2990</v>
          </cell>
          <cell r="K513">
            <v>3570</v>
          </cell>
          <cell r="L513">
            <v>155</v>
          </cell>
          <cell r="M513">
            <v>565</v>
          </cell>
          <cell r="N513">
            <v>870</v>
          </cell>
          <cell r="O513">
            <v>355</v>
          </cell>
          <cell r="P513">
            <v>205</v>
          </cell>
          <cell r="Q513">
            <v>1420</v>
          </cell>
          <cell r="R513">
            <v>3410</v>
          </cell>
          <cell r="S513">
            <v>135</v>
          </cell>
          <cell r="T513">
            <v>540</v>
          </cell>
          <cell r="U513">
            <v>660</v>
          </cell>
          <cell r="V513">
            <v>330</v>
          </cell>
          <cell r="W513">
            <v>180</v>
          </cell>
          <cell r="X513">
            <v>1570</v>
          </cell>
        </row>
        <row r="514">
          <cell r="A514">
            <v>357</v>
          </cell>
          <cell r="C514">
            <v>2004</v>
          </cell>
          <cell r="D514">
            <v>6608</v>
          </cell>
          <cell r="E514">
            <v>396</v>
          </cell>
          <cell r="F514">
            <v>1069</v>
          </cell>
          <cell r="G514">
            <v>717</v>
          </cell>
          <cell r="H514">
            <v>508</v>
          </cell>
          <cell r="I514">
            <v>611</v>
          </cell>
          <cell r="J514">
            <v>3307</v>
          </cell>
          <cell r="K514">
            <v>3496</v>
          </cell>
          <cell r="L514">
            <v>192</v>
          </cell>
          <cell r="M514">
            <v>547</v>
          </cell>
          <cell r="N514">
            <v>347</v>
          </cell>
          <cell r="O514">
            <v>249</v>
          </cell>
          <cell r="P514">
            <v>310</v>
          </cell>
          <cell r="Q514">
            <v>1851</v>
          </cell>
          <cell r="R514">
            <v>3112</v>
          </cell>
          <cell r="S514">
            <v>204</v>
          </cell>
          <cell r="T514">
            <v>522</v>
          </cell>
          <cell r="U514">
            <v>370</v>
          </cell>
          <cell r="V514">
            <v>259</v>
          </cell>
          <cell r="W514">
            <v>301</v>
          </cell>
          <cell r="X514">
            <v>1456</v>
          </cell>
        </row>
        <row r="515">
          <cell r="A515">
            <v>357</v>
          </cell>
          <cell r="C515">
            <v>2005</v>
          </cell>
          <cell r="D515">
            <v>6581</v>
          </cell>
          <cell r="E515">
            <v>371</v>
          </cell>
          <cell r="F515">
            <v>957</v>
          </cell>
          <cell r="G515">
            <v>634</v>
          </cell>
          <cell r="H515">
            <v>612</v>
          </cell>
          <cell r="I515">
            <v>510</v>
          </cell>
          <cell r="J515">
            <v>3497</v>
          </cell>
          <cell r="K515">
            <v>3470</v>
          </cell>
          <cell r="L515">
            <v>207</v>
          </cell>
          <cell r="M515">
            <v>479</v>
          </cell>
          <cell r="N515">
            <v>304</v>
          </cell>
          <cell r="O515">
            <v>283</v>
          </cell>
          <cell r="P515">
            <v>241</v>
          </cell>
          <cell r="Q515">
            <v>1956</v>
          </cell>
          <cell r="R515">
            <v>3111</v>
          </cell>
          <cell r="S515">
            <v>164</v>
          </cell>
          <cell r="T515">
            <v>478</v>
          </cell>
          <cell r="U515">
            <v>330</v>
          </cell>
          <cell r="V515">
            <v>329</v>
          </cell>
          <cell r="W515">
            <v>269</v>
          </cell>
          <cell r="X515">
            <v>1541</v>
          </cell>
        </row>
        <row r="516">
          <cell r="A516">
            <v>357</v>
          </cell>
          <cell r="C516">
            <v>2006</v>
          </cell>
          <cell r="D516">
            <v>6516</v>
          </cell>
          <cell r="E516">
            <v>468</v>
          </cell>
          <cell r="F516">
            <v>833</v>
          </cell>
          <cell r="G516">
            <v>608</v>
          </cell>
          <cell r="H516">
            <v>639</v>
          </cell>
          <cell r="I516">
            <v>438</v>
          </cell>
          <cell r="J516">
            <v>3530</v>
          </cell>
          <cell r="K516">
            <v>3451</v>
          </cell>
          <cell r="L516">
            <v>293</v>
          </cell>
          <cell r="M516">
            <v>418</v>
          </cell>
          <cell r="N516">
            <v>288</v>
          </cell>
          <cell r="O516">
            <v>289</v>
          </cell>
          <cell r="P516">
            <v>209</v>
          </cell>
          <cell r="Q516">
            <v>1954</v>
          </cell>
          <cell r="R516">
            <v>3065</v>
          </cell>
          <cell r="S516">
            <v>175</v>
          </cell>
          <cell r="T516">
            <v>415</v>
          </cell>
          <cell r="U516">
            <v>320</v>
          </cell>
          <cell r="V516">
            <v>350</v>
          </cell>
          <cell r="W516">
            <v>229</v>
          </cell>
          <cell r="X516">
            <v>1576</v>
          </cell>
        </row>
        <row r="517">
          <cell r="A517">
            <v>357</v>
          </cell>
          <cell r="C517">
            <v>2007</v>
          </cell>
          <cell r="D517">
            <v>6495</v>
          </cell>
          <cell r="E517">
            <v>328</v>
          </cell>
          <cell r="F517">
            <v>930</v>
          </cell>
          <cell r="G517">
            <v>530</v>
          </cell>
          <cell r="H517">
            <v>600</v>
          </cell>
          <cell r="I517">
            <v>535</v>
          </cell>
          <cell r="J517">
            <v>3572</v>
          </cell>
          <cell r="K517">
            <v>3411</v>
          </cell>
          <cell r="L517">
            <v>202</v>
          </cell>
          <cell r="M517">
            <v>494</v>
          </cell>
          <cell r="N517">
            <v>250</v>
          </cell>
          <cell r="O517">
            <v>271</v>
          </cell>
          <cell r="P517">
            <v>239</v>
          </cell>
          <cell r="Q517">
            <v>1955</v>
          </cell>
          <cell r="R517">
            <v>3084</v>
          </cell>
          <cell r="S517">
            <v>126</v>
          </cell>
          <cell r="T517">
            <v>436</v>
          </cell>
          <cell r="U517">
            <v>280</v>
          </cell>
          <cell r="V517">
            <v>329</v>
          </cell>
          <cell r="W517">
            <v>296</v>
          </cell>
          <cell r="X517">
            <v>1617</v>
          </cell>
        </row>
        <row r="518">
          <cell r="A518">
            <v>357</v>
          </cell>
          <cell r="C518">
            <v>2008</v>
          </cell>
          <cell r="D518">
            <v>6402</v>
          </cell>
          <cell r="E518">
            <v>305</v>
          </cell>
          <cell r="F518">
            <v>826</v>
          </cell>
          <cell r="G518">
            <v>487</v>
          </cell>
          <cell r="H518">
            <v>565</v>
          </cell>
          <cell r="I518">
            <v>581</v>
          </cell>
          <cell r="J518">
            <v>3638</v>
          </cell>
          <cell r="K518">
            <v>3368</v>
          </cell>
          <cell r="L518">
            <v>185</v>
          </cell>
          <cell r="M518">
            <v>462</v>
          </cell>
          <cell r="N518">
            <v>229</v>
          </cell>
          <cell r="O518">
            <v>256</v>
          </cell>
          <cell r="P518">
            <v>263</v>
          </cell>
          <cell r="Q518">
            <v>1973</v>
          </cell>
          <cell r="R518">
            <v>3034</v>
          </cell>
          <cell r="S518">
            <v>120</v>
          </cell>
          <cell r="T518">
            <v>364</v>
          </cell>
          <cell r="U518">
            <v>258</v>
          </cell>
          <cell r="V518">
            <v>309</v>
          </cell>
          <cell r="W518">
            <v>318</v>
          </cell>
          <cell r="X518">
            <v>1665</v>
          </cell>
        </row>
        <row r="519">
          <cell r="A519">
            <v>357</v>
          </cell>
          <cell r="C519">
            <v>2009</v>
          </cell>
          <cell r="D519">
            <v>6292</v>
          </cell>
          <cell r="E519">
            <v>279</v>
          </cell>
          <cell r="F519">
            <v>752</v>
          </cell>
          <cell r="G519">
            <v>465</v>
          </cell>
          <cell r="H519">
            <v>479</v>
          </cell>
          <cell r="I519">
            <v>534</v>
          </cell>
          <cell r="J519">
            <v>3783</v>
          </cell>
          <cell r="K519">
            <v>3332</v>
          </cell>
          <cell r="L519">
            <v>171</v>
          </cell>
          <cell r="M519">
            <v>425</v>
          </cell>
          <cell r="N519">
            <v>221</v>
          </cell>
          <cell r="O519">
            <v>228</v>
          </cell>
          <cell r="P519">
            <v>246</v>
          </cell>
          <cell r="Q519">
            <v>2041</v>
          </cell>
          <cell r="R519">
            <v>2960</v>
          </cell>
          <cell r="S519">
            <v>108</v>
          </cell>
          <cell r="T519">
            <v>327</v>
          </cell>
          <cell r="U519">
            <v>244</v>
          </cell>
          <cell r="V519">
            <v>251</v>
          </cell>
          <cell r="W519">
            <v>288</v>
          </cell>
          <cell r="X519">
            <v>1742</v>
          </cell>
        </row>
        <row r="520">
          <cell r="A520">
            <v>357</v>
          </cell>
          <cell r="C520">
            <v>2010</v>
          </cell>
          <cell r="D520">
            <v>6172</v>
          </cell>
          <cell r="E520">
            <v>312</v>
          </cell>
          <cell r="F520">
            <v>632</v>
          </cell>
          <cell r="G520">
            <v>469</v>
          </cell>
          <cell r="H520">
            <v>447</v>
          </cell>
          <cell r="I520">
            <v>497</v>
          </cell>
          <cell r="J520">
            <v>3815</v>
          </cell>
          <cell r="K520">
            <v>3230</v>
          </cell>
          <cell r="L520">
            <v>177</v>
          </cell>
          <cell r="M520">
            <v>342</v>
          </cell>
          <cell r="N520">
            <v>255</v>
          </cell>
          <cell r="O520">
            <v>205</v>
          </cell>
          <cell r="P520">
            <v>225</v>
          </cell>
          <cell r="Q520">
            <v>2026</v>
          </cell>
          <cell r="R520">
            <v>2942</v>
          </cell>
          <cell r="S520">
            <v>135</v>
          </cell>
          <cell r="T520">
            <v>290</v>
          </cell>
          <cell r="U520">
            <v>214</v>
          </cell>
          <cell r="V520">
            <v>242</v>
          </cell>
          <cell r="W520">
            <v>272</v>
          </cell>
          <cell r="X520">
            <v>1789</v>
          </cell>
        </row>
        <row r="521">
          <cell r="A521">
            <v>357</v>
          </cell>
          <cell r="C521">
            <v>2011</v>
          </cell>
          <cell r="D521">
            <v>6347</v>
          </cell>
          <cell r="E521">
            <v>434</v>
          </cell>
          <cell r="F521">
            <v>671</v>
          </cell>
          <cell r="G521">
            <v>480</v>
          </cell>
          <cell r="H521">
            <v>406</v>
          </cell>
          <cell r="I521">
            <v>434</v>
          </cell>
          <cell r="J521">
            <v>3922</v>
          </cell>
          <cell r="K521">
            <v>3342</v>
          </cell>
          <cell r="L521">
            <v>251</v>
          </cell>
          <cell r="M521">
            <v>360</v>
          </cell>
          <cell r="N521">
            <v>269</v>
          </cell>
          <cell r="O521">
            <v>189</v>
          </cell>
          <cell r="P521">
            <v>200</v>
          </cell>
          <cell r="Q521">
            <v>2073</v>
          </cell>
          <cell r="R521">
            <v>3005</v>
          </cell>
          <cell r="S521">
            <v>183</v>
          </cell>
          <cell r="T521">
            <v>311</v>
          </cell>
          <cell r="U521">
            <v>211</v>
          </cell>
          <cell r="V521">
            <v>217</v>
          </cell>
          <cell r="W521">
            <v>234</v>
          </cell>
          <cell r="X521">
            <v>1849</v>
          </cell>
        </row>
        <row r="522">
          <cell r="A522">
            <v>357</v>
          </cell>
          <cell r="C522">
            <v>2012</v>
          </cell>
          <cell r="D522">
            <v>6657</v>
          </cell>
          <cell r="E522">
            <v>523</v>
          </cell>
          <cell r="F522">
            <v>829</v>
          </cell>
          <cell r="G522">
            <v>407</v>
          </cell>
          <cell r="H522">
            <v>464</v>
          </cell>
          <cell r="I522">
            <v>423</v>
          </cell>
          <cell r="J522">
            <v>4011</v>
          </cell>
          <cell r="K522">
            <v>3570</v>
          </cell>
          <cell r="L522">
            <v>312</v>
          </cell>
          <cell r="M522">
            <v>470</v>
          </cell>
          <cell r="N522">
            <v>217</v>
          </cell>
          <cell r="O522">
            <v>256</v>
          </cell>
          <cell r="P522">
            <v>197</v>
          </cell>
          <cell r="Q522">
            <v>2118</v>
          </cell>
          <cell r="R522">
            <v>3087</v>
          </cell>
          <cell r="S522">
            <v>211</v>
          </cell>
          <cell r="T522">
            <v>359</v>
          </cell>
          <cell r="U522">
            <v>190</v>
          </cell>
          <cell r="V522">
            <v>208</v>
          </cell>
          <cell r="W522">
            <v>226</v>
          </cell>
          <cell r="X522">
            <v>1893</v>
          </cell>
        </row>
        <row r="523">
          <cell r="A523">
            <v>357</v>
          </cell>
          <cell r="C523">
            <v>2013</v>
          </cell>
          <cell r="D523">
            <v>7204</v>
          </cell>
          <cell r="E523">
            <v>757</v>
          </cell>
          <cell r="F523">
            <v>1122</v>
          </cell>
          <cell r="G523">
            <v>362</v>
          </cell>
          <cell r="H523">
            <v>484</v>
          </cell>
          <cell r="I523">
            <v>390</v>
          </cell>
          <cell r="J523">
            <v>4089</v>
          </cell>
          <cell r="K523">
            <v>3903</v>
          </cell>
          <cell r="L523">
            <v>467</v>
          </cell>
          <cell r="M523">
            <v>646</v>
          </cell>
          <cell r="N523">
            <v>199</v>
          </cell>
          <cell r="O523">
            <v>270</v>
          </cell>
          <cell r="P523">
            <v>189</v>
          </cell>
          <cell r="Q523">
            <v>2132</v>
          </cell>
          <cell r="R523">
            <v>3301</v>
          </cell>
          <cell r="S523">
            <v>290</v>
          </cell>
          <cell r="T523">
            <v>476</v>
          </cell>
          <cell r="U523">
            <v>163</v>
          </cell>
          <cell r="V523">
            <v>214</v>
          </cell>
          <cell r="W523">
            <v>201</v>
          </cell>
          <cell r="X523">
            <v>1957</v>
          </cell>
        </row>
        <row r="524">
          <cell r="A524">
            <v>357</v>
          </cell>
          <cell r="C524">
            <v>2014</v>
          </cell>
          <cell r="D524">
            <v>7962</v>
          </cell>
          <cell r="E524">
            <v>1024</v>
          </cell>
          <cell r="F524">
            <v>1475</v>
          </cell>
          <cell r="G524">
            <v>420</v>
          </cell>
          <cell r="H524">
            <v>396</v>
          </cell>
          <cell r="I524">
            <v>466</v>
          </cell>
          <cell r="J524">
            <v>4181</v>
          </cell>
          <cell r="K524">
            <v>4411</v>
          </cell>
          <cell r="L524">
            <v>649</v>
          </cell>
          <cell r="M524">
            <v>864</v>
          </cell>
          <cell r="N524">
            <v>250</v>
          </cell>
          <cell r="O524">
            <v>208</v>
          </cell>
          <cell r="P524">
            <v>258</v>
          </cell>
          <cell r="Q524">
            <v>2182</v>
          </cell>
          <cell r="R524">
            <v>3551</v>
          </cell>
          <cell r="S524">
            <v>375</v>
          </cell>
          <cell r="T524">
            <v>611</v>
          </cell>
          <cell r="U524">
            <v>170</v>
          </cell>
          <cell r="V524">
            <v>188</v>
          </cell>
          <cell r="W524">
            <v>208</v>
          </cell>
          <cell r="X524">
            <v>1999</v>
          </cell>
        </row>
        <row r="525">
          <cell r="A525">
            <v>357</v>
          </cell>
          <cell r="C525">
            <v>2015</v>
          </cell>
          <cell r="D525">
            <v>9727</v>
          </cell>
          <cell r="E525">
            <v>2120</v>
          </cell>
          <cell r="F525">
            <v>1983</v>
          </cell>
          <cell r="G525">
            <v>547</v>
          </cell>
          <cell r="H525">
            <v>363</v>
          </cell>
          <cell r="I525">
            <v>469</v>
          </cell>
          <cell r="J525">
            <v>4245</v>
          </cell>
          <cell r="K525">
            <v>5611</v>
          </cell>
          <cell r="L525">
            <v>1442</v>
          </cell>
          <cell r="M525">
            <v>1171</v>
          </cell>
          <cell r="N525">
            <v>324</v>
          </cell>
          <cell r="O525">
            <v>201</v>
          </cell>
          <cell r="P525">
            <v>253</v>
          </cell>
          <cell r="Q525">
            <v>2220</v>
          </cell>
          <cell r="R525">
            <v>4116</v>
          </cell>
          <cell r="S525">
            <v>678</v>
          </cell>
          <cell r="T525">
            <v>812</v>
          </cell>
          <cell r="U525">
            <v>223</v>
          </cell>
          <cell r="V525">
            <v>162</v>
          </cell>
          <cell r="W525">
            <v>216</v>
          </cell>
          <cell r="X525">
            <v>2025</v>
          </cell>
        </row>
        <row r="526">
          <cell r="A526">
            <v>357</v>
          </cell>
          <cell r="C526">
            <v>2016</v>
          </cell>
          <cell r="D526">
            <v>10720</v>
          </cell>
          <cell r="E526">
            <v>1220</v>
          </cell>
          <cell r="F526">
            <v>3710</v>
          </cell>
          <cell r="G526">
            <v>700</v>
          </cell>
          <cell r="H526">
            <v>380</v>
          </cell>
          <cell r="I526">
            <v>355</v>
          </cell>
          <cell r="J526">
            <v>4355</v>
          </cell>
          <cell r="K526">
            <v>6245</v>
          </cell>
          <cell r="L526">
            <v>705</v>
          </cell>
          <cell r="M526">
            <v>2455</v>
          </cell>
          <cell r="N526">
            <v>390</v>
          </cell>
          <cell r="O526">
            <v>225</v>
          </cell>
          <cell r="P526">
            <v>180</v>
          </cell>
          <cell r="Q526">
            <v>2285</v>
          </cell>
          <cell r="R526">
            <v>4480</v>
          </cell>
          <cell r="S526">
            <v>515</v>
          </cell>
          <cell r="T526">
            <v>1255</v>
          </cell>
          <cell r="U526">
            <v>310</v>
          </cell>
          <cell r="V526">
            <v>155</v>
          </cell>
          <cell r="W526">
            <v>175</v>
          </cell>
          <cell r="X526">
            <v>2070</v>
          </cell>
        </row>
        <row r="527">
          <cell r="A527">
            <v>357</v>
          </cell>
          <cell r="C527">
            <v>2017</v>
          </cell>
          <cell r="D527">
            <v>10845</v>
          </cell>
          <cell r="E527">
            <v>1075</v>
          </cell>
          <cell r="F527">
            <v>3695</v>
          </cell>
          <cell r="G527">
            <v>865</v>
          </cell>
          <cell r="H527">
            <v>485</v>
          </cell>
          <cell r="I527">
            <v>320</v>
          </cell>
          <cell r="J527">
            <v>4405</v>
          </cell>
          <cell r="K527">
            <v>6210</v>
          </cell>
          <cell r="L527">
            <v>620</v>
          </cell>
          <cell r="M527">
            <v>2345</v>
          </cell>
          <cell r="N527">
            <v>485</v>
          </cell>
          <cell r="O527">
            <v>290</v>
          </cell>
          <cell r="P527">
            <v>160</v>
          </cell>
          <cell r="Q527">
            <v>2310</v>
          </cell>
          <cell r="R527">
            <v>4635</v>
          </cell>
          <cell r="S527">
            <v>455</v>
          </cell>
          <cell r="T527">
            <v>1350</v>
          </cell>
          <cell r="U527">
            <v>380</v>
          </cell>
          <cell r="V527">
            <v>195</v>
          </cell>
          <cell r="W527">
            <v>160</v>
          </cell>
          <cell r="X527">
            <v>2095</v>
          </cell>
        </row>
        <row r="528">
          <cell r="A528">
            <v>357</v>
          </cell>
          <cell r="C528">
            <v>2018</v>
          </cell>
          <cell r="D528">
            <v>11145</v>
          </cell>
          <cell r="E528">
            <v>945</v>
          </cell>
          <cell r="F528">
            <v>3670</v>
          </cell>
          <cell r="G528">
            <v>1115</v>
          </cell>
          <cell r="H528">
            <v>630</v>
          </cell>
          <cell r="I528">
            <v>345</v>
          </cell>
          <cell r="J528">
            <v>4435</v>
          </cell>
          <cell r="K528">
            <v>6270</v>
          </cell>
          <cell r="L528">
            <v>500</v>
          </cell>
          <cell r="M528">
            <v>2225</v>
          </cell>
          <cell r="N528">
            <v>650</v>
          </cell>
          <cell r="O528">
            <v>350</v>
          </cell>
          <cell r="P528">
            <v>200</v>
          </cell>
          <cell r="Q528">
            <v>2345</v>
          </cell>
          <cell r="R528">
            <v>4875</v>
          </cell>
          <cell r="S528">
            <v>445</v>
          </cell>
          <cell r="T528">
            <v>1445</v>
          </cell>
          <cell r="U528">
            <v>465</v>
          </cell>
          <cell r="V528">
            <v>285</v>
          </cell>
          <cell r="W528">
            <v>150</v>
          </cell>
          <cell r="X528">
            <v>2090</v>
          </cell>
        </row>
        <row r="529">
          <cell r="A529">
            <v>357</v>
          </cell>
          <cell r="C529">
            <v>2019</v>
          </cell>
          <cell r="D529">
            <v>11585</v>
          </cell>
          <cell r="E529">
            <v>1030</v>
          </cell>
          <cell r="F529">
            <v>2625</v>
          </cell>
          <cell r="G529">
            <v>2345</v>
          </cell>
          <cell r="H529">
            <v>780</v>
          </cell>
          <cell r="I529">
            <v>430</v>
          </cell>
          <cell r="J529">
            <v>4380</v>
          </cell>
          <cell r="K529">
            <v>6440</v>
          </cell>
          <cell r="L529">
            <v>570</v>
          </cell>
          <cell r="M529">
            <v>1375</v>
          </cell>
          <cell r="N529">
            <v>1515</v>
          </cell>
          <cell r="O529">
            <v>430</v>
          </cell>
          <cell r="P529">
            <v>250</v>
          </cell>
          <cell r="Q529">
            <v>2300</v>
          </cell>
          <cell r="R529">
            <v>5145</v>
          </cell>
          <cell r="S529">
            <v>460</v>
          </cell>
          <cell r="T529">
            <v>1245</v>
          </cell>
          <cell r="U529">
            <v>830</v>
          </cell>
          <cell r="V529">
            <v>350</v>
          </cell>
          <cell r="W529">
            <v>180</v>
          </cell>
          <cell r="X529">
            <v>2080</v>
          </cell>
        </row>
        <row r="530">
          <cell r="A530">
            <v>357</v>
          </cell>
          <cell r="C530">
            <v>2020</v>
          </cell>
          <cell r="D530">
            <v>12055</v>
          </cell>
          <cell r="E530">
            <v>795</v>
          </cell>
          <cell r="F530">
            <v>2550</v>
          </cell>
          <cell r="G530">
            <v>2585</v>
          </cell>
          <cell r="H530">
            <v>1080</v>
          </cell>
          <cell r="I530">
            <v>580</v>
          </cell>
          <cell r="J530">
            <v>4460</v>
          </cell>
          <cell r="K530">
            <v>6630</v>
          </cell>
          <cell r="L530">
            <v>425</v>
          </cell>
          <cell r="M530">
            <v>1320</v>
          </cell>
          <cell r="N530">
            <v>1610</v>
          </cell>
          <cell r="O530">
            <v>620</v>
          </cell>
          <cell r="P530">
            <v>315</v>
          </cell>
          <cell r="Q530">
            <v>2345</v>
          </cell>
          <cell r="R530">
            <v>5425</v>
          </cell>
          <cell r="S530">
            <v>370</v>
          </cell>
          <cell r="T530">
            <v>1235</v>
          </cell>
          <cell r="U530">
            <v>975</v>
          </cell>
          <cell r="V530">
            <v>465</v>
          </cell>
          <cell r="W530">
            <v>265</v>
          </cell>
          <cell r="X530">
            <v>2120</v>
          </cell>
        </row>
        <row r="531">
          <cell r="A531">
            <v>358</v>
          </cell>
          <cell r="C531">
            <v>2004</v>
          </cell>
          <cell r="D531">
            <v>5961</v>
          </cell>
          <cell r="E531">
            <v>252</v>
          </cell>
          <cell r="F531">
            <v>821</v>
          </cell>
          <cell r="G531">
            <v>546</v>
          </cell>
          <cell r="H531">
            <v>479</v>
          </cell>
          <cell r="I531">
            <v>513</v>
          </cell>
          <cell r="J531">
            <v>3350</v>
          </cell>
          <cell r="K531">
            <v>3045</v>
          </cell>
          <cell r="L531">
            <v>113</v>
          </cell>
          <cell r="M531">
            <v>379</v>
          </cell>
          <cell r="N531">
            <v>226</v>
          </cell>
          <cell r="O531">
            <v>223</v>
          </cell>
          <cell r="P531">
            <v>245</v>
          </cell>
          <cell r="Q531">
            <v>1859</v>
          </cell>
          <cell r="R531">
            <v>2916</v>
          </cell>
          <cell r="S531">
            <v>139</v>
          </cell>
          <cell r="T531">
            <v>442</v>
          </cell>
          <cell r="U531">
            <v>320</v>
          </cell>
          <cell r="V531">
            <v>256</v>
          </cell>
          <cell r="W531">
            <v>268</v>
          </cell>
          <cell r="X531">
            <v>1491</v>
          </cell>
        </row>
        <row r="532">
          <cell r="A532">
            <v>358</v>
          </cell>
          <cell r="C532">
            <v>2005</v>
          </cell>
          <cell r="D532">
            <v>5949</v>
          </cell>
          <cell r="E532">
            <v>242</v>
          </cell>
          <cell r="F532">
            <v>750</v>
          </cell>
          <cell r="G532">
            <v>511</v>
          </cell>
          <cell r="H532">
            <v>508</v>
          </cell>
          <cell r="I532">
            <v>457</v>
          </cell>
          <cell r="J532">
            <v>3481</v>
          </cell>
          <cell r="K532">
            <v>3041</v>
          </cell>
          <cell r="L532">
            <v>106</v>
          </cell>
          <cell r="M532">
            <v>345</v>
          </cell>
          <cell r="N532">
            <v>223</v>
          </cell>
          <cell r="O532">
            <v>236</v>
          </cell>
          <cell r="P532">
            <v>209</v>
          </cell>
          <cell r="Q532">
            <v>1922</v>
          </cell>
          <cell r="R532">
            <v>2908</v>
          </cell>
          <cell r="S532">
            <v>136</v>
          </cell>
          <cell r="T532">
            <v>405</v>
          </cell>
          <cell r="U532">
            <v>288</v>
          </cell>
          <cell r="V532">
            <v>272</v>
          </cell>
          <cell r="W532">
            <v>248</v>
          </cell>
          <cell r="X532">
            <v>1559</v>
          </cell>
        </row>
        <row r="533">
          <cell r="A533">
            <v>358</v>
          </cell>
          <cell r="C533">
            <v>2006</v>
          </cell>
          <cell r="D533">
            <v>5987</v>
          </cell>
          <cell r="E533">
            <v>192</v>
          </cell>
          <cell r="F533">
            <v>719</v>
          </cell>
          <cell r="G533">
            <v>531</v>
          </cell>
          <cell r="H533">
            <v>514</v>
          </cell>
          <cell r="I533">
            <v>437</v>
          </cell>
          <cell r="J533">
            <v>3594</v>
          </cell>
          <cell r="K533">
            <v>3043</v>
          </cell>
          <cell r="L533">
            <v>93</v>
          </cell>
          <cell r="M533">
            <v>323</v>
          </cell>
          <cell r="N533">
            <v>252</v>
          </cell>
          <cell r="O533">
            <v>218</v>
          </cell>
          <cell r="P533">
            <v>207</v>
          </cell>
          <cell r="Q533">
            <v>1950</v>
          </cell>
          <cell r="R533">
            <v>2944</v>
          </cell>
          <cell r="S533">
            <v>99</v>
          </cell>
          <cell r="T533">
            <v>396</v>
          </cell>
          <cell r="U533">
            <v>279</v>
          </cell>
          <cell r="V533">
            <v>296</v>
          </cell>
          <cell r="W533">
            <v>230</v>
          </cell>
          <cell r="X533">
            <v>1644</v>
          </cell>
        </row>
        <row r="534">
          <cell r="A534">
            <v>358</v>
          </cell>
          <cell r="C534">
            <v>2007</v>
          </cell>
          <cell r="D534">
            <v>5929</v>
          </cell>
          <cell r="E534">
            <v>266</v>
          </cell>
          <cell r="F534">
            <v>665</v>
          </cell>
          <cell r="G534">
            <v>449</v>
          </cell>
          <cell r="H534">
            <v>453</v>
          </cell>
          <cell r="I534">
            <v>467</v>
          </cell>
          <cell r="J534">
            <v>3629</v>
          </cell>
          <cell r="K534">
            <v>3017</v>
          </cell>
          <cell r="L534">
            <v>133</v>
          </cell>
          <cell r="M534">
            <v>308</v>
          </cell>
          <cell r="N534">
            <v>202</v>
          </cell>
          <cell r="O534">
            <v>197</v>
          </cell>
          <cell r="P534">
            <v>221</v>
          </cell>
          <cell r="Q534">
            <v>1956</v>
          </cell>
          <cell r="R534">
            <v>2912</v>
          </cell>
          <cell r="S534">
            <v>133</v>
          </cell>
          <cell r="T534">
            <v>357</v>
          </cell>
          <cell r="U534">
            <v>247</v>
          </cell>
          <cell r="V534">
            <v>256</v>
          </cell>
          <cell r="W534">
            <v>246</v>
          </cell>
          <cell r="X534">
            <v>1673</v>
          </cell>
        </row>
        <row r="535">
          <cell r="A535">
            <v>358</v>
          </cell>
          <cell r="C535">
            <v>2008</v>
          </cell>
          <cell r="D535">
            <v>5739</v>
          </cell>
          <cell r="E535">
            <v>196</v>
          </cell>
          <cell r="F535">
            <v>590</v>
          </cell>
          <cell r="G535">
            <v>405</v>
          </cell>
          <cell r="H535">
            <v>464</v>
          </cell>
          <cell r="I535">
            <v>441</v>
          </cell>
          <cell r="J535">
            <v>3643</v>
          </cell>
          <cell r="K535">
            <v>2910</v>
          </cell>
          <cell r="L535">
            <v>100</v>
          </cell>
          <cell r="M535">
            <v>281</v>
          </cell>
          <cell r="N535">
            <v>163</v>
          </cell>
          <cell r="O535">
            <v>226</v>
          </cell>
          <cell r="P535">
            <v>188</v>
          </cell>
          <cell r="Q535">
            <v>1952</v>
          </cell>
          <cell r="R535">
            <v>2829</v>
          </cell>
          <cell r="S535">
            <v>96</v>
          </cell>
          <cell r="T535">
            <v>309</v>
          </cell>
          <cell r="U535">
            <v>242</v>
          </cell>
          <cell r="V535">
            <v>238</v>
          </cell>
          <cell r="W535">
            <v>253</v>
          </cell>
          <cell r="X535">
            <v>1691</v>
          </cell>
        </row>
        <row r="536">
          <cell r="A536">
            <v>358</v>
          </cell>
          <cell r="C536">
            <v>2009</v>
          </cell>
          <cell r="D536">
            <v>5804</v>
          </cell>
          <cell r="E536">
            <v>342</v>
          </cell>
          <cell r="F536">
            <v>568</v>
          </cell>
          <cell r="G536">
            <v>386</v>
          </cell>
          <cell r="H536">
            <v>399</v>
          </cell>
          <cell r="I536">
            <v>406</v>
          </cell>
          <cell r="J536">
            <v>3703</v>
          </cell>
          <cell r="K536">
            <v>2953</v>
          </cell>
          <cell r="L536">
            <v>186</v>
          </cell>
          <cell r="M536">
            <v>283</v>
          </cell>
          <cell r="N536">
            <v>164</v>
          </cell>
          <cell r="O536">
            <v>173</v>
          </cell>
          <cell r="P536">
            <v>175</v>
          </cell>
          <cell r="Q536">
            <v>1972</v>
          </cell>
          <cell r="R536">
            <v>2851</v>
          </cell>
          <cell r="S536">
            <v>156</v>
          </cell>
          <cell r="T536">
            <v>285</v>
          </cell>
          <cell r="U536">
            <v>222</v>
          </cell>
          <cell r="V536">
            <v>226</v>
          </cell>
          <cell r="W536">
            <v>231</v>
          </cell>
          <cell r="X536">
            <v>1731</v>
          </cell>
        </row>
        <row r="537">
          <cell r="A537">
            <v>358</v>
          </cell>
          <cell r="C537">
            <v>2010</v>
          </cell>
          <cell r="D537">
            <v>5915</v>
          </cell>
          <cell r="E537">
            <v>367</v>
          </cell>
          <cell r="F537">
            <v>694</v>
          </cell>
          <cell r="G537">
            <v>319</v>
          </cell>
          <cell r="H537">
            <v>361</v>
          </cell>
          <cell r="I537">
            <v>410</v>
          </cell>
          <cell r="J537">
            <v>3764</v>
          </cell>
          <cell r="K537">
            <v>3028</v>
          </cell>
          <cell r="L537">
            <v>210</v>
          </cell>
          <cell r="M537">
            <v>361</v>
          </cell>
          <cell r="N537">
            <v>155</v>
          </cell>
          <cell r="O537">
            <v>144</v>
          </cell>
          <cell r="P537">
            <v>187</v>
          </cell>
          <cell r="Q537">
            <v>1971</v>
          </cell>
          <cell r="R537">
            <v>2887</v>
          </cell>
          <cell r="S537">
            <v>157</v>
          </cell>
          <cell r="T537">
            <v>333</v>
          </cell>
          <cell r="U537">
            <v>164</v>
          </cell>
          <cell r="V537">
            <v>217</v>
          </cell>
          <cell r="W537">
            <v>223</v>
          </cell>
          <cell r="X537">
            <v>1793</v>
          </cell>
        </row>
        <row r="538">
          <cell r="A538">
            <v>358</v>
          </cell>
          <cell r="C538">
            <v>2011</v>
          </cell>
          <cell r="D538">
            <v>5996</v>
          </cell>
          <cell r="E538">
            <v>309</v>
          </cell>
          <cell r="F538">
            <v>833</v>
          </cell>
          <cell r="G538">
            <v>337</v>
          </cell>
          <cell r="H538">
            <v>341</v>
          </cell>
          <cell r="I538">
            <v>362</v>
          </cell>
          <cell r="J538">
            <v>3814</v>
          </cell>
          <cell r="K538">
            <v>3049</v>
          </cell>
          <cell r="L538">
            <v>161</v>
          </cell>
          <cell r="M538">
            <v>454</v>
          </cell>
          <cell r="N538">
            <v>161</v>
          </cell>
          <cell r="O538">
            <v>149</v>
          </cell>
          <cell r="P538">
            <v>148</v>
          </cell>
          <cell r="Q538">
            <v>1976</v>
          </cell>
          <cell r="R538">
            <v>2947</v>
          </cell>
          <cell r="S538">
            <v>148</v>
          </cell>
          <cell r="T538">
            <v>379</v>
          </cell>
          <cell r="U538">
            <v>176</v>
          </cell>
          <cell r="V538">
            <v>192</v>
          </cell>
          <cell r="W538">
            <v>214</v>
          </cell>
          <cell r="X538">
            <v>1838</v>
          </cell>
        </row>
        <row r="539">
          <cell r="A539">
            <v>358</v>
          </cell>
          <cell r="C539">
            <v>2012</v>
          </cell>
          <cell r="D539">
            <v>6350</v>
          </cell>
          <cell r="E539">
            <v>460</v>
          </cell>
          <cell r="F539">
            <v>1006</v>
          </cell>
          <cell r="G539">
            <v>375</v>
          </cell>
          <cell r="H539">
            <v>308</v>
          </cell>
          <cell r="I539">
            <v>329</v>
          </cell>
          <cell r="J539">
            <v>3872</v>
          </cell>
          <cell r="K539">
            <v>3319</v>
          </cell>
          <cell r="L539">
            <v>280</v>
          </cell>
          <cell r="M539">
            <v>572</v>
          </cell>
          <cell r="N539">
            <v>185</v>
          </cell>
          <cell r="O539">
            <v>155</v>
          </cell>
          <cell r="P539">
            <v>131</v>
          </cell>
          <cell r="Q539">
            <v>1996</v>
          </cell>
          <cell r="R539">
            <v>3031</v>
          </cell>
          <cell r="S539">
            <v>180</v>
          </cell>
          <cell r="T539">
            <v>434</v>
          </cell>
          <cell r="U539">
            <v>190</v>
          </cell>
          <cell r="V539">
            <v>153</v>
          </cell>
          <cell r="W539">
            <v>198</v>
          </cell>
          <cell r="X539">
            <v>1876</v>
          </cell>
        </row>
        <row r="540">
          <cell r="A540">
            <v>358</v>
          </cell>
          <cell r="C540">
            <v>2013</v>
          </cell>
          <cell r="D540">
            <v>7260</v>
          </cell>
          <cell r="E540">
            <v>812</v>
          </cell>
          <cell r="F540">
            <v>1342</v>
          </cell>
          <cell r="G540">
            <v>467</v>
          </cell>
          <cell r="H540">
            <v>337</v>
          </cell>
          <cell r="I540">
            <v>334</v>
          </cell>
          <cell r="J540">
            <v>3968</v>
          </cell>
          <cell r="K540">
            <v>3869</v>
          </cell>
          <cell r="L540">
            <v>454</v>
          </cell>
          <cell r="M540">
            <v>804</v>
          </cell>
          <cell r="N540">
            <v>262</v>
          </cell>
          <cell r="O540">
            <v>171</v>
          </cell>
          <cell r="P540">
            <v>154</v>
          </cell>
          <cell r="Q540">
            <v>2024</v>
          </cell>
          <cell r="R540">
            <v>3391</v>
          </cell>
          <cell r="S540">
            <v>358</v>
          </cell>
          <cell r="T540">
            <v>538</v>
          </cell>
          <cell r="U540">
            <v>205</v>
          </cell>
          <cell r="V540">
            <v>166</v>
          </cell>
          <cell r="W540">
            <v>180</v>
          </cell>
          <cell r="X540">
            <v>1944</v>
          </cell>
        </row>
        <row r="541">
          <cell r="A541">
            <v>358</v>
          </cell>
          <cell r="C541">
            <v>2014</v>
          </cell>
          <cell r="D541">
            <v>7825</v>
          </cell>
          <cell r="E541">
            <v>986</v>
          </cell>
          <cell r="F541">
            <v>1619</v>
          </cell>
          <cell r="G541">
            <v>549</v>
          </cell>
          <cell r="H541">
            <v>354</v>
          </cell>
          <cell r="I541">
            <v>296</v>
          </cell>
          <cell r="J541">
            <v>4021</v>
          </cell>
          <cell r="K541">
            <v>4206</v>
          </cell>
          <cell r="L541">
            <v>576</v>
          </cell>
          <cell r="M541">
            <v>941</v>
          </cell>
          <cell r="N541">
            <v>314</v>
          </cell>
          <cell r="O541">
            <v>181</v>
          </cell>
          <cell r="P541">
            <v>152</v>
          </cell>
          <cell r="Q541">
            <v>2042</v>
          </cell>
          <cell r="R541">
            <v>3619</v>
          </cell>
          <cell r="S541">
            <v>410</v>
          </cell>
          <cell r="T541">
            <v>678</v>
          </cell>
          <cell r="U541">
            <v>235</v>
          </cell>
          <cell r="V541">
            <v>173</v>
          </cell>
          <cell r="W541">
            <v>144</v>
          </cell>
          <cell r="X541">
            <v>1979</v>
          </cell>
        </row>
        <row r="542">
          <cell r="A542">
            <v>358</v>
          </cell>
          <cell r="C542">
            <v>2015</v>
          </cell>
          <cell r="D542">
            <v>9386</v>
          </cell>
          <cell r="E542">
            <v>1817</v>
          </cell>
          <cell r="F542">
            <v>2104</v>
          </cell>
          <cell r="G542">
            <v>640</v>
          </cell>
          <cell r="H542">
            <v>379</v>
          </cell>
          <cell r="I542">
            <v>311</v>
          </cell>
          <cell r="J542">
            <v>4135</v>
          </cell>
          <cell r="K542">
            <v>5132</v>
          </cell>
          <cell r="L542">
            <v>1083</v>
          </cell>
          <cell r="M542">
            <v>1200</v>
          </cell>
          <cell r="N542">
            <v>363</v>
          </cell>
          <cell r="O542">
            <v>210</v>
          </cell>
          <cell r="P542">
            <v>157</v>
          </cell>
          <cell r="Q542">
            <v>2119</v>
          </cell>
          <cell r="R542">
            <v>4254</v>
          </cell>
          <cell r="S542">
            <v>734</v>
          </cell>
          <cell r="T542">
            <v>904</v>
          </cell>
          <cell r="U542">
            <v>277</v>
          </cell>
          <cell r="V542">
            <v>169</v>
          </cell>
          <cell r="W542">
            <v>154</v>
          </cell>
          <cell r="X542">
            <v>2016</v>
          </cell>
        </row>
        <row r="543">
          <cell r="A543">
            <v>358</v>
          </cell>
          <cell r="C543">
            <v>2016</v>
          </cell>
          <cell r="D543">
            <v>11140</v>
          </cell>
          <cell r="E543">
            <v>1685</v>
          </cell>
          <cell r="F543">
            <v>3720</v>
          </cell>
          <cell r="G543">
            <v>800</v>
          </cell>
          <cell r="H543">
            <v>465</v>
          </cell>
          <cell r="I543">
            <v>330</v>
          </cell>
          <cell r="J543">
            <v>4145</v>
          </cell>
          <cell r="K543">
            <v>6250</v>
          </cell>
          <cell r="L543">
            <v>1010</v>
          </cell>
          <cell r="M543">
            <v>2220</v>
          </cell>
          <cell r="N543">
            <v>470</v>
          </cell>
          <cell r="O543">
            <v>265</v>
          </cell>
          <cell r="P543">
            <v>165</v>
          </cell>
          <cell r="Q543">
            <v>2125</v>
          </cell>
          <cell r="R543">
            <v>4890</v>
          </cell>
          <cell r="S543">
            <v>675</v>
          </cell>
          <cell r="T543">
            <v>1500</v>
          </cell>
          <cell r="U543">
            <v>330</v>
          </cell>
          <cell r="V543">
            <v>200</v>
          </cell>
          <cell r="W543">
            <v>165</v>
          </cell>
          <cell r="X543">
            <v>2020</v>
          </cell>
        </row>
        <row r="544">
          <cell r="A544">
            <v>358</v>
          </cell>
          <cell r="C544">
            <v>2017</v>
          </cell>
          <cell r="D544">
            <v>10920</v>
          </cell>
          <cell r="E544">
            <v>920</v>
          </cell>
          <cell r="F544">
            <v>3785</v>
          </cell>
          <cell r="G544">
            <v>1045</v>
          </cell>
          <cell r="H544">
            <v>610</v>
          </cell>
          <cell r="I544">
            <v>360</v>
          </cell>
          <cell r="J544">
            <v>4200</v>
          </cell>
          <cell r="K544">
            <v>6045</v>
          </cell>
          <cell r="L544">
            <v>555</v>
          </cell>
          <cell r="M544">
            <v>2225</v>
          </cell>
          <cell r="N544">
            <v>575</v>
          </cell>
          <cell r="O544">
            <v>345</v>
          </cell>
          <cell r="P544">
            <v>195</v>
          </cell>
          <cell r="Q544">
            <v>2145</v>
          </cell>
          <cell r="R544">
            <v>4880</v>
          </cell>
          <cell r="S544">
            <v>365</v>
          </cell>
          <cell r="T544">
            <v>1560</v>
          </cell>
          <cell r="U544">
            <v>470</v>
          </cell>
          <cell r="V544">
            <v>265</v>
          </cell>
          <cell r="W544">
            <v>165</v>
          </cell>
          <cell r="X544">
            <v>2055</v>
          </cell>
        </row>
        <row r="545">
          <cell r="A545">
            <v>358</v>
          </cell>
          <cell r="C545">
            <v>2018</v>
          </cell>
          <cell r="D545">
            <v>11545</v>
          </cell>
          <cell r="E545">
            <v>935</v>
          </cell>
          <cell r="F545">
            <v>3715</v>
          </cell>
          <cell r="G545">
            <v>1395</v>
          </cell>
          <cell r="H545">
            <v>790</v>
          </cell>
          <cell r="I545">
            <v>465</v>
          </cell>
          <cell r="J545">
            <v>4245</v>
          </cell>
          <cell r="K545">
            <v>6385</v>
          </cell>
          <cell r="L545">
            <v>525</v>
          </cell>
          <cell r="M545">
            <v>2210</v>
          </cell>
          <cell r="N545">
            <v>770</v>
          </cell>
          <cell r="O545">
            <v>455</v>
          </cell>
          <cell r="P545">
            <v>270</v>
          </cell>
          <cell r="Q545">
            <v>2155</v>
          </cell>
          <cell r="R545">
            <v>5160</v>
          </cell>
          <cell r="S545">
            <v>410</v>
          </cell>
          <cell r="T545">
            <v>1505</v>
          </cell>
          <cell r="U545">
            <v>625</v>
          </cell>
          <cell r="V545">
            <v>335</v>
          </cell>
          <cell r="W545">
            <v>195</v>
          </cell>
          <cell r="X545">
            <v>2085</v>
          </cell>
        </row>
        <row r="546">
          <cell r="A546">
            <v>358</v>
          </cell>
          <cell r="C546">
            <v>2019</v>
          </cell>
          <cell r="D546">
            <v>12525</v>
          </cell>
          <cell r="E546">
            <v>1350</v>
          </cell>
          <cell r="F546">
            <v>2945</v>
          </cell>
          <cell r="G546">
            <v>2365</v>
          </cell>
          <cell r="H546">
            <v>980</v>
          </cell>
          <cell r="I546">
            <v>595</v>
          </cell>
          <cell r="J546">
            <v>4285</v>
          </cell>
          <cell r="K546">
            <v>6885</v>
          </cell>
          <cell r="L546">
            <v>780</v>
          </cell>
          <cell r="M546">
            <v>1665</v>
          </cell>
          <cell r="N546">
            <v>1380</v>
          </cell>
          <cell r="O546">
            <v>540</v>
          </cell>
          <cell r="P546">
            <v>330</v>
          </cell>
          <cell r="Q546">
            <v>2185</v>
          </cell>
          <cell r="R546">
            <v>5645</v>
          </cell>
          <cell r="S546">
            <v>570</v>
          </cell>
          <cell r="T546">
            <v>1285</v>
          </cell>
          <cell r="U546">
            <v>985</v>
          </cell>
          <cell r="V546">
            <v>440</v>
          </cell>
          <cell r="W546">
            <v>265</v>
          </cell>
          <cell r="X546">
            <v>2100</v>
          </cell>
        </row>
        <row r="547">
          <cell r="A547">
            <v>358</v>
          </cell>
          <cell r="C547">
            <v>2020</v>
          </cell>
          <cell r="D547">
            <v>12750</v>
          </cell>
          <cell r="E547">
            <v>1245</v>
          </cell>
          <cell r="F547">
            <v>2625</v>
          </cell>
          <cell r="G547">
            <v>2495</v>
          </cell>
          <cell r="H547">
            <v>1305</v>
          </cell>
          <cell r="I547">
            <v>750</v>
          </cell>
          <cell r="J547">
            <v>4330</v>
          </cell>
          <cell r="K547">
            <v>7020</v>
          </cell>
          <cell r="L547">
            <v>770</v>
          </cell>
          <cell r="M547">
            <v>1460</v>
          </cell>
          <cell r="N547">
            <v>1450</v>
          </cell>
          <cell r="O547">
            <v>705</v>
          </cell>
          <cell r="P547">
            <v>425</v>
          </cell>
          <cell r="Q547">
            <v>2210</v>
          </cell>
          <cell r="R547">
            <v>5730</v>
          </cell>
          <cell r="S547">
            <v>470</v>
          </cell>
          <cell r="T547">
            <v>1170</v>
          </cell>
          <cell r="U547">
            <v>1045</v>
          </cell>
          <cell r="V547">
            <v>595</v>
          </cell>
          <cell r="W547">
            <v>325</v>
          </cell>
          <cell r="X547">
            <v>2120</v>
          </cell>
        </row>
        <row r="548">
          <cell r="A548">
            <v>359</v>
          </cell>
          <cell r="C548">
            <v>2004</v>
          </cell>
          <cell r="D548">
            <v>8019</v>
          </cell>
          <cell r="E548">
            <v>364</v>
          </cell>
          <cell r="F548">
            <v>1281</v>
          </cell>
          <cell r="G548">
            <v>713</v>
          </cell>
          <cell r="H548">
            <v>693</v>
          </cell>
          <cell r="I548">
            <v>678</v>
          </cell>
          <cell r="J548">
            <v>4290</v>
          </cell>
          <cell r="K548">
            <v>4192</v>
          </cell>
          <cell r="L548">
            <v>165</v>
          </cell>
          <cell r="M548">
            <v>678</v>
          </cell>
          <cell r="N548">
            <v>338</v>
          </cell>
          <cell r="O548">
            <v>332</v>
          </cell>
          <cell r="P548">
            <v>347</v>
          </cell>
          <cell r="Q548">
            <v>2332</v>
          </cell>
          <cell r="R548">
            <v>3827</v>
          </cell>
          <cell r="S548">
            <v>199</v>
          </cell>
          <cell r="T548">
            <v>603</v>
          </cell>
          <cell r="U548">
            <v>375</v>
          </cell>
          <cell r="V548">
            <v>361</v>
          </cell>
          <cell r="W548">
            <v>331</v>
          </cell>
          <cell r="X548">
            <v>1958</v>
          </cell>
        </row>
        <row r="549">
          <cell r="A549">
            <v>359</v>
          </cell>
          <cell r="C549">
            <v>2005</v>
          </cell>
          <cell r="D549">
            <v>8004</v>
          </cell>
          <cell r="E549">
            <v>343</v>
          </cell>
          <cell r="F549">
            <v>1172</v>
          </cell>
          <cell r="G549">
            <v>743</v>
          </cell>
          <cell r="H549">
            <v>721</v>
          </cell>
          <cell r="I549">
            <v>590</v>
          </cell>
          <cell r="J549">
            <v>4435</v>
          </cell>
          <cell r="K549">
            <v>4138</v>
          </cell>
          <cell r="L549">
            <v>155</v>
          </cell>
          <cell r="M549">
            <v>577</v>
          </cell>
          <cell r="N549">
            <v>380</v>
          </cell>
          <cell r="O549">
            <v>352</v>
          </cell>
          <cell r="P549">
            <v>272</v>
          </cell>
          <cell r="Q549">
            <v>2402</v>
          </cell>
          <cell r="R549">
            <v>3866</v>
          </cell>
          <cell r="S549">
            <v>188</v>
          </cell>
          <cell r="T549">
            <v>595</v>
          </cell>
          <cell r="U549">
            <v>363</v>
          </cell>
          <cell r="V549">
            <v>369</v>
          </cell>
          <cell r="W549">
            <v>318</v>
          </cell>
          <cell r="X549">
            <v>2033</v>
          </cell>
        </row>
        <row r="550">
          <cell r="A550">
            <v>359</v>
          </cell>
          <cell r="C550">
            <v>2006</v>
          </cell>
          <cell r="D550">
            <v>7920</v>
          </cell>
          <cell r="E550">
            <v>380</v>
          </cell>
          <cell r="F550">
            <v>1083</v>
          </cell>
          <cell r="G550">
            <v>761</v>
          </cell>
          <cell r="H550">
            <v>666</v>
          </cell>
          <cell r="I550">
            <v>597</v>
          </cell>
          <cell r="J550">
            <v>4433</v>
          </cell>
          <cell r="K550">
            <v>4087</v>
          </cell>
          <cell r="L550">
            <v>205</v>
          </cell>
          <cell r="M550">
            <v>513</v>
          </cell>
          <cell r="N550">
            <v>368</v>
          </cell>
          <cell r="O550">
            <v>320</v>
          </cell>
          <cell r="P550">
            <v>281</v>
          </cell>
          <cell r="Q550">
            <v>2400</v>
          </cell>
          <cell r="R550">
            <v>3833</v>
          </cell>
          <cell r="S550">
            <v>175</v>
          </cell>
          <cell r="T550">
            <v>570</v>
          </cell>
          <cell r="U550">
            <v>393</v>
          </cell>
          <cell r="V550">
            <v>346</v>
          </cell>
          <cell r="W550">
            <v>316</v>
          </cell>
          <cell r="X550">
            <v>2033</v>
          </cell>
        </row>
        <row r="551">
          <cell r="A551">
            <v>359</v>
          </cell>
          <cell r="C551">
            <v>2007</v>
          </cell>
          <cell r="D551">
            <v>7999</v>
          </cell>
          <cell r="E551">
            <v>338</v>
          </cell>
          <cell r="F551">
            <v>1059</v>
          </cell>
          <cell r="G551">
            <v>704</v>
          </cell>
          <cell r="H551">
            <v>704</v>
          </cell>
          <cell r="I551">
            <v>638</v>
          </cell>
          <cell r="J551">
            <v>4556</v>
          </cell>
          <cell r="K551">
            <v>4131</v>
          </cell>
          <cell r="L551">
            <v>186</v>
          </cell>
          <cell r="M551">
            <v>501</v>
          </cell>
          <cell r="N551">
            <v>330</v>
          </cell>
          <cell r="O551">
            <v>350</v>
          </cell>
          <cell r="P551">
            <v>313</v>
          </cell>
          <cell r="Q551">
            <v>2451</v>
          </cell>
          <cell r="R551">
            <v>3868</v>
          </cell>
          <cell r="S551">
            <v>152</v>
          </cell>
          <cell r="T551">
            <v>558</v>
          </cell>
          <cell r="U551">
            <v>374</v>
          </cell>
          <cell r="V551">
            <v>354</v>
          </cell>
          <cell r="W551">
            <v>325</v>
          </cell>
          <cell r="X551">
            <v>2105</v>
          </cell>
        </row>
        <row r="552">
          <cell r="A552">
            <v>359</v>
          </cell>
          <cell r="C552">
            <v>2008</v>
          </cell>
          <cell r="D552">
            <v>8070</v>
          </cell>
          <cell r="E552">
            <v>405</v>
          </cell>
          <cell r="F552">
            <v>1018</v>
          </cell>
          <cell r="G552">
            <v>640</v>
          </cell>
          <cell r="H552">
            <v>709</v>
          </cell>
          <cell r="I552">
            <v>609</v>
          </cell>
          <cell r="J552">
            <v>4689</v>
          </cell>
          <cell r="K552">
            <v>4206</v>
          </cell>
          <cell r="L552">
            <v>231</v>
          </cell>
          <cell r="M552">
            <v>505</v>
          </cell>
          <cell r="N552">
            <v>308</v>
          </cell>
          <cell r="O552">
            <v>339</v>
          </cell>
          <cell r="P552">
            <v>293</v>
          </cell>
          <cell r="Q552">
            <v>2530</v>
          </cell>
          <cell r="R552">
            <v>3864</v>
          </cell>
          <cell r="S552">
            <v>174</v>
          </cell>
          <cell r="T552">
            <v>513</v>
          </cell>
          <cell r="U552">
            <v>332</v>
          </cell>
          <cell r="V552">
            <v>370</v>
          </cell>
          <cell r="W552">
            <v>316</v>
          </cell>
          <cell r="X552">
            <v>2159</v>
          </cell>
        </row>
        <row r="553">
          <cell r="A553">
            <v>359</v>
          </cell>
          <cell r="C553">
            <v>2009</v>
          </cell>
          <cell r="D553">
            <v>8139</v>
          </cell>
          <cell r="E553">
            <v>427</v>
          </cell>
          <cell r="F553">
            <v>1019</v>
          </cell>
          <cell r="G553">
            <v>620</v>
          </cell>
          <cell r="H553">
            <v>641</v>
          </cell>
          <cell r="I553">
            <v>611</v>
          </cell>
          <cell r="J553">
            <v>4821</v>
          </cell>
          <cell r="K553">
            <v>4219</v>
          </cell>
          <cell r="L553">
            <v>244</v>
          </cell>
          <cell r="M553">
            <v>547</v>
          </cell>
          <cell r="N553">
            <v>267</v>
          </cell>
          <cell r="O553">
            <v>298</v>
          </cell>
          <cell r="P553">
            <v>297</v>
          </cell>
          <cell r="Q553">
            <v>2566</v>
          </cell>
          <cell r="R553">
            <v>3920</v>
          </cell>
          <cell r="S553">
            <v>183</v>
          </cell>
          <cell r="T553">
            <v>472</v>
          </cell>
          <cell r="U553">
            <v>353</v>
          </cell>
          <cell r="V553">
            <v>343</v>
          </cell>
          <cell r="W553">
            <v>314</v>
          </cell>
          <cell r="X553">
            <v>2255</v>
          </cell>
        </row>
        <row r="554">
          <cell r="A554">
            <v>359</v>
          </cell>
          <cell r="C554">
            <v>2010</v>
          </cell>
          <cell r="D554">
            <v>8248</v>
          </cell>
          <cell r="E554">
            <v>490</v>
          </cell>
          <cell r="F554">
            <v>964</v>
          </cell>
          <cell r="G554">
            <v>617</v>
          </cell>
          <cell r="H554">
            <v>572</v>
          </cell>
          <cell r="I554">
            <v>637</v>
          </cell>
          <cell r="J554">
            <v>4968</v>
          </cell>
          <cell r="K554">
            <v>4325</v>
          </cell>
          <cell r="L554">
            <v>304</v>
          </cell>
          <cell r="M554">
            <v>545</v>
          </cell>
          <cell r="N554">
            <v>283</v>
          </cell>
          <cell r="O554">
            <v>249</v>
          </cell>
          <cell r="P554">
            <v>302</v>
          </cell>
          <cell r="Q554">
            <v>2642</v>
          </cell>
          <cell r="R554">
            <v>3923</v>
          </cell>
          <cell r="S554">
            <v>186</v>
          </cell>
          <cell r="T554">
            <v>419</v>
          </cell>
          <cell r="U554">
            <v>334</v>
          </cell>
          <cell r="V554">
            <v>323</v>
          </cell>
          <cell r="W554">
            <v>335</v>
          </cell>
          <cell r="X554">
            <v>2326</v>
          </cell>
        </row>
        <row r="555">
          <cell r="A555">
            <v>359</v>
          </cell>
          <cell r="C555">
            <v>2011</v>
          </cell>
          <cell r="D555">
            <v>8854</v>
          </cell>
          <cell r="E555">
            <v>921</v>
          </cell>
          <cell r="F555">
            <v>1060</v>
          </cell>
          <cell r="G555">
            <v>599</v>
          </cell>
          <cell r="H555">
            <v>575</v>
          </cell>
          <cell r="I555">
            <v>576</v>
          </cell>
          <cell r="J555">
            <v>5123</v>
          </cell>
          <cell r="K555">
            <v>4729</v>
          </cell>
          <cell r="L555">
            <v>603</v>
          </cell>
          <cell r="M555">
            <v>608</v>
          </cell>
          <cell r="N555">
            <v>298</v>
          </cell>
          <cell r="O555">
            <v>245</v>
          </cell>
          <cell r="P555">
            <v>266</v>
          </cell>
          <cell r="Q555">
            <v>2709</v>
          </cell>
          <cell r="R555">
            <v>4125</v>
          </cell>
          <cell r="S555">
            <v>318</v>
          </cell>
          <cell r="T555">
            <v>452</v>
          </cell>
          <cell r="U555">
            <v>301</v>
          </cell>
          <cell r="V555">
            <v>330</v>
          </cell>
          <cell r="W555">
            <v>310</v>
          </cell>
          <cell r="X555">
            <v>2414</v>
          </cell>
        </row>
        <row r="556">
          <cell r="A556">
            <v>359</v>
          </cell>
          <cell r="C556">
            <v>2012</v>
          </cell>
          <cell r="D556">
            <v>9454</v>
          </cell>
          <cell r="E556">
            <v>993</v>
          </cell>
          <cell r="F556">
            <v>1540</v>
          </cell>
          <cell r="G556">
            <v>579</v>
          </cell>
          <cell r="H556">
            <v>594</v>
          </cell>
          <cell r="I556">
            <v>540</v>
          </cell>
          <cell r="J556">
            <v>5208</v>
          </cell>
          <cell r="K556">
            <v>5153</v>
          </cell>
          <cell r="L556">
            <v>654</v>
          </cell>
          <cell r="M556">
            <v>953</v>
          </cell>
          <cell r="N556">
            <v>303</v>
          </cell>
          <cell r="O556">
            <v>281</v>
          </cell>
          <cell r="P556">
            <v>236</v>
          </cell>
          <cell r="Q556">
            <v>2726</v>
          </cell>
          <cell r="R556">
            <v>4301</v>
          </cell>
          <cell r="S556">
            <v>339</v>
          </cell>
          <cell r="T556">
            <v>587</v>
          </cell>
          <cell r="U556">
            <v>276</v>
          </cell>
          <cell r="V556">
            <v>313</v>
          </cell>
          <cell r="W556">
            <v>304</v>
          </cell>
          <cell r="X556">
            <v>2482</v>
          </cell>
        </row>
        <row r="557">
          <cell r="A557">
            <v>359</v>
          </cell>
          <cell r="C557">
            <v>2013</v>
          </cell>
          <cell r="D557">
            <v>10570</v>
          </cell>
          <cell r="E557">
            <v>1434</v>
          </cell>
          <cell r="F557">
            <v>2071</v>
          </cell>
          <cell r="G557">
            <v>622</v>
          </cell>
          <cell r="H557">
            <v>570</v>
          </cell>
          <cell r="I557">
            <v>556</v>
          </cell>
          <cell r="J557">
            <v>5317</v>
          </cell>
          <cell r="K557">
            <v>5970</v>
          </cell>
          <cell r="L557">
            <v>987</v>
          </cell>
          <cell r="M557">
            <v>1312</v>
          </cell>
          <cell r="N557">
            <v>340</v>
          </cell>
          <cell r="O557">
            <v>292</v>
          </cell>
          <cell r="P557">
            <v>252</v>
          </cell>
          <cell r="Q557">
            <v>2787</v>
          </cell>
          <cell r="R557">
            <v>4600</v>
          </cell>
          <cell r="S557">
            <v>447</v>
          </cell>
          <cell r="T557">
            <v>759</v>
          </cell>
          <cell r="U557">
            <v>282</v>
          </cell>
          <cell r="V557">
            <v>278</v>
          </cell>
          <cell r="W557">
            <v>304</v>
          </cell>
          <cell r="X557">
            <v>2530</v>
          </cell>
        </row>
        <row r="558">
          <cell r="A558">
            <v>359</v>
          </cell>
          <cell r="C558">
            <v>2014</v>
          </cell>
          <cell r="D558">
            <v>11524</v>
          </cell>
          <cell r="E558">
            <v>1564</v>
          </cell>
          <cell r="F558">
            <v>2722</v>
          </cell>
          <cell r="G558">
            <v>677</v>
          </cell>
          <cell r="H558">
            <v>575</v>
          </cell>
          <cell r="I558">
            <v>549</v>
          </cell>
          <cell r="J558">
            <v>5437</v>
          </cell>
          <cell r="K558">
            <v>6493</v>
          </cell>
          <cell r="L558">
            <v>1012</v>
          </cell>
          <cell r="M558">
            <v>1710</v>
          </cell>
          <cell r="N558">
            <v>396</v>
          </cell>
          <cell r="O558">
            <v>302</v>
          </cell>
          <cell r="P558">
            <v>254</v>
          </cell>
          <cell r="Q558">
            <v>2819</v>
          </cell>
          <cell r="R558">
            <v>5031</v>
          </cell>
          <cell r="S558">
            <v>552</v>
          </cell>
          <cell r="T558">
            <v>1012</v>
          </cell>
          <cell r="U558">
            <v>281</v>
          </cell>
          <cell r="V558">
            <v>273</v>
          </cell>
          <cell r="W558">
            <v>295</v>
          </cell>
          <cell r="X558">
            <v>2618</v>
          </cell>
        </row>
        <row r="559">
          <cell r="A559">
            <v>359</v>
          </cell>
          <cell r="C559">
            <v>2015</v>
          </cell>
          <cell r="D559">
            <v>14684</v>
          </cell>
          <cell r="E559">
            <v>3477</v>
          </cell>
          <cell r="F559">
            <v>3391</v>
          </cell>
          <cell r="G559">
            <v>1125</v>
          </cell>
          <cell r="H559">
            <v>580</v>
          </cell>
          <cell r="I559">
            <v>532</v>
          </cell>
          <cell r="J559">
            <v>5579</v>
          </cell>
          <cell r="K559">
            <v>8617</v>
          </cell>
          <cell r="L559">
            <v>2355</v>
          </cell>
          <cell r="M559">
            <v>2102</v>
          </cell>
          <cell r="N559">
            <v>695</v>
          </cell>
          <cell r="O559">
            <v>301</v>
          </cell>
          <cell r="P559">
            <v>278</v>
          </cell>
          <cell r="Q559">
            <v>2886</v>
          </cell>
          <cell r="R559">
            <v>6067</v>
          </cell>
          <cell r="S559">
            <v>1122</v>
          </cell>
          <cell r="T559">
            <v>1289</v>
          </cell>
          <cell r="U559">
            <v>430</v>
          </cell>
          <cell r="V559">
            <v>279</v>
          </cell>
          <cell r="W559">
            <v>254</v>
          </cell>
          <cell r="X559">
            <v>2693</v>
          </cell>
        </row>
        <row r="560">
          <cell r="A560">
            <v>359</v>
          </cell>
          <cell r="C560">
            <v>2016</v>
          </cell>
          <cell r="D560">
            <v>16345</v>
          </cell>
          <cell r="E560">
            <v>1890</v>
          </cell>
          <cell r="F560">
            <v>6155</v>
          </cell>
          <cell r="G560">
            <v>1430</v>
          </cell>
          <cell r="H560">
            <v>645</v>
          </cell>
          <cell r="I560">
            <v>540</v>
          </cell>
          <cell r="J560">
            <v>5690</v>
          </cell>
          <cell r="K560">
            <v>9505</v>
          </cell>
          <cell r="L560">
            <v>1115</v>
          </cell>
          <cell r="M560">
            <v>3920</v>
          </cell>
          <cell r="N560">
            <v>870</v>
          </cell>
          <cell r="O560">
            <v>365</v>
          </cell>
          <cell r="P560">
            <v>275</v>
          </cell>
          <cell r="Q560">
            <v>2955</v>
          </cell>
          <cell r="R560">
            <v>6840</v>
          </cell>
          <cell r="S560">
            <v>775</v>
          </cell>
          <cell r="T560">
            <v>2230</v>
          </cell>
          <cell r="U560">
            <v>555</v>
          </cell>
          <cell r="V560">
            <v>280</v>
          </cell>
          <cell r="W560">
            <v>265</v>
          </cell>
          <cell r="X560">
            <v>2735</v>
          </cell>
        </row>
        <row r="561">
          <cell r="A561">
            <v>359</v>
          </cell>
          <cell r="C561">
            <v>2017</v>
          </cell>
          <cell r="D561">
            <v>17280</v>
          </cell>
          <cell r="E561">
            <v>1635</v>
          </cell>
          <cell r="F561">
            <v>6610</v>
          </cell>
          <cell r="G561">
            <v>1620</v>
          </cell>
          <cell r="H561">
            <v>1035</v>
          </cell>
          <cell r="I561">
            <v>545</v>
          </cell>
          <cell r="J561">
            <v>5835</v>
          </cell>
          <cell r="K561">
            <v>9930</v>
          </cell>
          <cell r="L561">
            <v>920</v>
          </cell>
          <cell r="M561">
            <v>4100</v>
          </cell>
          <cell r="N561">
            <v>985</v>
          </cell>
          <cell r="O561">
            <v>625</v>
          </cell>
          <cell r="P561">
            <v>280</v>
          </cell>
          <cell r="Q561">
            <v>3020</v>
          </cell>
          <cell r="R561">
            <v>7350</v>
          </cell>
          <cell r="S561">
            <v>715</v>
          </cell>
          <cell r="T561">
            <v>2510</v>
          </cell>
          <cell r="U561">
            <v>635</v>
          </cell>
          <cell r="V561">
            <v>410</v>
          </cell>
          <cell r="W561">
            <v>265</v>
          </cell>
          <cell r="X561">
            <v>2815</v>
          </cell>
        </row>
        <row r="562">
          <cell r="A562">
            <v>359</v>
          </cell>
          <cell r="C562">
            <v>2018</v>
          </cell>
          <cell r="D562">
            <v>18555</v>
          </cell>
          <cell r="E562">
            <v>1640</v>
          </cell>
          <cell r="F562">
            <v>6845</v>
          </cell>
          <cell r="G562">
            <v>2105</v>
          </cell>
          <cell r="H562">
            <v>1355</v>
          </cell>
          <cell r="I562">
            <v>605</v>
          </cell>
          <cell r="J562">
            <v>6005</v>
          </cell>
          <cell r="K562">
            <v>10605</v>
          </cell>
          <cell r="L562">
            <v>920</v>
          </cell>
          <cell r="M562">
            <v>4095</v>
          </cell>
          <cell r="N562">
            <v>1305</v>
          </cell>
          <cell r="O562">
            <v>830</v>
          </cell>
          <cell r="P562">
            <v>335</v>
          </cell>
          <cell r="Q562">
            <v>3125</v>
          </cell>
          <cell r="R562">
            <v>7950</v>
          </cell>
          <cell r="S562">
            <v>720</v>
          </cell>
          <cell r="T562">
            <v>2750</v>
          </cell>
          <cell r="U562">
            <v>800</v>
          </cell>
          <cell r="V562">
            <v>525</v>
          </cell>
          <cell r="W562">
            <v>270</v>
          </cell>
          <cell r="X562">
            <v>2885</v>
          </cell>
        </row>
        <row r="563">
          <cell r="A563">
            <v>359</v>
          </cell>
          <cell r="C563">
            <v>2019</v>
          </cell>
          <cell r="D563">
            <v>19385</v>
          </cell>
          <cell r="E563">
            <v>1615</v>
          </cell>
          <cell r="F563">
            <v>4975</v>
          </cell>
          <cell r="G563">
            <v>4415</v>
          </cell>
          <cell r="H563">
            <v>1455</v>
          </cell>
          <cell r="I563">
            <v>945</v>
          </cell>
          <cell r="J563">
            <v>5985</v>
          </cell>
          <cell r="K563">
            <v>10960</v>
          </cell>
          <cell r="L563">
            <v>915</v>
          </cell>
          <cell r="M563">
            <v>2725</v>
          </cell>
          <cell r="N563">
            <v>2800</v>
          </cell>
          <cell r="O563">
            <v>885</v>
          </cell>
          <cell r="P563">
            <v>560</v>
          </cell>
          <cell r="Q563">
            <v>3085</v>
          </cell>
          <cell r="R563">
            <v>8425</v>
          </cell>
          <cell r="S563">
            <v>700</v>
          </cell>
          <cell r="T563">
            <v>2250</v>
          </cell>
          <cell r="U563">
            <v>1615</v>
          </cell>
          <cell r="V563">
            <v>570</v>
          </cell>
          <cell r="W563">
            <v>385</v>
          </cell>
          <cell r="X563">
            <v>2900</v>
          </cell>
        </row>
        <row r="564">
          <cell r="A564">
            <v>359</v>
          </cell>
          <cell r="C564">
            <v>2020</v>
          </cell>
          <cell r="D564">
            <v>19980</v>
          </cell>
          <cell r="E564">
            <v>1115</v>
          </cell>
          <cell r="F564">
            <v>4645</v>
          </cell>
          <cell r="G564">
            <v>4925</v>
          </cell>
          <cell r="H564">
            <v>1950</v>
          </cell>
          <cell r="I564">
            <v>1200</v>
          </cell>
          <cell r="J564">
            <v>6140</v>
          </cell>
          <cell r="K564">
            <v>11175</v>
          </cell>
          <cell r="L564">
            <v>615</v>
          </cell>
          <cell r="M564">
            <v>2485</v>
          </cell>
          <cell r="N564">
            <v>2995</v>
          </cell>
          <cell r="O564">
            <v>1175</v>
          </cell>
          <cell r="P564">
            <v>720</v>
          </cell>
          <cell r="Q564">
            <v>3185</v>
          </cell>
          <cell r="R564">
            <v>8805</v>
          </cell>
          <cell r="S564">
            <v>500</v>
          </cell>
          <cell r="T564">
            <v>2160</v>
          </cell>
          <cell r="U564">
            <v>1930</v>
          </cell>
          <cell r="V564">
            <v>775</v>
          </cell>
          <cell r="W564">
            <v>480</v>
          </cell>
          <cell r="X564">
            <v>2955</v>
          </cell>
        </row>
        <row r="565">
          <cell r="A565">
            <v>360</v>
          </cell>
          <cell r="C565">
            <v>2004</v>
          </cell>
          <cell r="D565">
            <v>2825</v>
          </cell>
          <cell r="E565">
            <v>197</v>
          </cell>
          <cell r="F565">
            <v>542</v>
          </cell>
          <cell r="G565">
            <v>255</v>
          </cell>
          <cell r="H565">
            <v>217</v>
          </cell>
          <cell r="I565">
            <v>209</v>
          </cell>
          <cell r="J565">
            <v>1405</v>
          </cell>
          <cell r="K565">
            <v>1433</v>
          </cell>
          <cell r="L565">
            <v>91</v>
          </cell>
          <cell r="M565">
            <v>268</v>
          </cell>
          <cell r="N565">
            <v>113</v>
          </cell>
          <cell r="O565">
            <v>108</v>
          </cell>
          <cell r="P565">
            <v>101</v>
          </cell>
          <cell r="Q565">
            <v>752</v>
          </cell>
          <cell r="R565">
            <v>1392</v>
          </cell>
          <cell r="S565">
            <v>106</v>
          </cell>
          <cell r="T565">
            <v>274</v>
          </cell>
          <cell r="U565">
            <v>142</v>
          </cell>
          <cell r="V565">
            <v>109</v>
          </cell>
          <cell r="W565">
            <v>108</v>
          </cell>
          <cell r="X565">
            <v>653</v>
          </cell>
        </row>
        <row r="566">
          <cell r="A566">
            <v>360</v>
          </cell>
          <cell r="C566">
            <v>2005</v>
          </cell>
          <cell r="D566">
            <v>2786</v>
          </cell>
          <cell r="E566">
            <v>154</v>
          </cell>
          <cell r="F566">
            <v>475</v>
          </cell>
          <cell r="G566">
            <v>327</v>
          </cell>
          <cell r="H566">
            <v>221</v>
          </cell>
          <cell r="I566">
            <v>188</v>
          </cell>
          <cell r="J566">
            <v>1421</v>
          </cell>
          <cell r="K566">
            <v>1399</v>
          </cell>
          <cell r="L566">
            <v>80</v>
          </cell>
          <cell r="M566">
            <v>216</v>
          </cell>
          <cell r="N566">
            <v>151</v>
          </cell>
          <cell r="O566">
            <v>107</v>
          </cell>
          <cell r="P566">
            <v>91</v>
          </cell>
          <cell r="Q566">
            <v>754</v>
          </cell>
          <cell r="R566">
            <v>1387</v>
          </cell>
          <cell r="S566">
            <v>74</v>
          </cell>
          <cell r="T566">
            <v>259</v>
          </cell>
          <cell r="U566">
            <v>176</v>
          </cell>
          <cell r="V566">
            <v>114</v>
          </cell>
          <cell r="W566">
            <v>97</v>
          </cell>
          <cell r="X566">
            <v>667</v>
          </cell>
        </row>
        <row r="567">
          <cell r="A567">
            <v>360</v>
          </cell>
          <cell r="C567">
            <v>2006</v>
          </cell>
          <cell r="D567">
            <v>2742</v>
          </cell>
          <cell r="E567">
            <v>105</v>
          </cell>
          <cell r="F567">
            <v>435</v>
          </cell>
          <cell r="G567">
            <v>315</v>
          </cell>
          <cell r="H567">
            <v>251</v>
          </cell>
          <cell r="I567">
            <v>190</v>
          </cell>
          <cell r="J567">
            <v>1446</v>
          </cell>
          <cell r="K567">
            <v>1375</v>
          </cell>
          <cell r="L567">
            <v>49</v>
          </cell>
          <cell r="M567">
            <v>200</v>
          </cell>
          <cell r="N567">
            <v>161</v>
          </cell>
          <cell r="O567">
            <v>108</v>
          </cell>
          <cell r="P567">
            <v>93</v>
          </cell>
          <cell r="Q567">
            <v>764</v>
          </cell>
          <cell r="R567">
            <v>1367</v>
          </cell>
          <cell r="S567">
            <v>56</v>
          </cell>
          <cell r="T567">
            <v>235</v>
          </cell>
          <cell r="U567">
            <v>154</v>
          </cell>
          <cell r="V567">
            <v>143</v>
          </cell>
          <cell r="W567">
            <v>97</v>
          </cell>
          <cell r="X567">
            <v>682</v>
          </cell>
        </row>
        <row r="568">
          <cell r="A568">
            <v>360</v>
          </cell>
          <cell r="C568">
            <v>2007</v>
          </cell>
          <cell r="D568">
            <v>2695</v>
          </cell>
          <cell r="E568">
            <v>116</v>
          </cell>
          <cell r="F568">
            <v>367</v>
          </cell>
          <cell r="G568">
            <v>252</v>
          </cell>
          <cell r="H568">
            <v>297</v>
          </cell>
          <cell r="I568">
            <v>206</v>
          </cell>
          <cell r="J568">
            <v>1457</v>
          </cell>
          <cell r="K568">
            <v>1352</v>
          </cell>
          <cell r="L568">
            <v>53</v>
          </cell>
          <cell r="M568">
            <v>177</v>
          </cell>
          <cell r="N568">
            <v>109</v>
          </cell>
          <cell r="O568">
            <v>139</v>
          </cell>
          <cell r="P568">
            <v>102</v>
          </cell>
          <cell r="Q568">
            <v>772</v>
          </cell>
          <cell r="R568">
            <v>1343</v>
          </cell>
          <cell r="S568">
            <v>63</v>
          </cell>
          <cell r="T568">
            <v>190</v>
          </cell>
          <cell r="U568">
            <v>143</v>
          </cell>
          <cell r="V568">
            <v>158</v>
          </cell>
          <cell r="W568">
            <v>104</v>
          </cell>
          <cell r="X568">
            <v>685</v>
          </cell>
        </row>
        <row r="569">
          <cell r="A569">
            <v>360</v>
          </cell>
          <cell r="C569">
            <v>2008</v>
          </cell>
          <cell r="D569">
            <v>2550</v>
          </cell>
          <cell r="E569">
            <v>92</v>
          </cell>
          <cell r="F569">
            <v>305</v>
          </cell>
          <cell r="G569">
            <v>265</v>
          </cell>
          <cell r="H569">
            <v>259</v>
          </cell>
          <cell r="I569">
            <v>216</v>
          </cell>
          <cell r="J569">
            <v>1413</v>
          </cell>
          <cell r="K569">
            <v>1247</v>
          </cell>
          <cell r="L569">
            <v>38</v>
          </cell>
          <cell r="M569">
            <v>141</v>
          </cell>
          <cell r="N569">
            <v>110</v>
          </cell>
          <cell r="O569">
            <v>127</v>
          </cell>
          <cell r="P569">
            <v>97</v>
          </cell>
          <cell r="Q569">
            <v>734</v>
          </cell>
          <cell r="R569">
            <v>1303</v>
          </cell>
          <cell r="S569">
            <v>54</v>
          </cell>
          <cell r="T569">
            <v>164</v>
          </cell>
          <cell r="U569">
            <v>155</v>
          </cell>
          <cell r="V569">
            <v>132</v>
          </cell>
          <cell r="W569">
            <v>119</v>
          </cell>
          <cell r="X569">
            <v>679</v>
          </cell>
        </row>
        <row r="570">
          <cell r="A570">
            <v>360</v>
          </cell>
          <cell r="C570">
            <v>2009</v>
          </cell>
          <cell r="D570">
            <v>2527</v>
          </cell>
          <cell r="E570">
            <v>107</v>
          </cell>
          <cell r="F570">
            <v>279</v>
          </cell>
          <cell r="G570">
            <v>241</v>
          </cell>
          <cell r="H570">
            <v>218</v>
          </cell>
          <cell r="I570">
            <v>240</v>
          </cell>
          <cell r="J570">
            <v>1442</v>
          </cell>
          <cell r="K570">
            <v>1244</v>
          </cell>
          <cell r="L570">
            <v>52</v>
          </cell>
          <cell r="M570">
            <v>129</v>
          </cell>
          <cell r="N570">
            <v>111</v>
          </cell>
          <cell r="O570">
            <v>88</v>
          </cell>
          <cell r="P570">
            <v>112</v>
          </cell>
          <cell r="Q570">
            <v>752</v>
          </cell>
          <cell r="R570">
            <v>1283</v>
          </cell>
          <cell r="S570">
            <v>55</v>
          </cell>
          <cell r="T570">
            <v>150</v>
          </cell>
          <cell r="U570">
            <v>130</v>
          </cell>
          <cell r="V570">
            <v>130</v>
          </cell>
          <cell r="W570">
            <v>128</v>
          </cell>
          <cell r="X570">
            <v>690</v>
          </cell>
        </row>
        <row r="571">
          <cell r="A571">
            <v>360</v>
          </cell>
          <cell r="C571">
            <v>2010</v>
          </cell>
          <cell r="D571">
            <v>2555</v>
          </cell>
          <cell r="E571">
            <v>127</v>
          </cell>
          <cell r="F571">
            <v>278</v>
          </cell>
          <cell r="G571">
            <v>190</v>
          </cell>
          <cell r="H571">
            <v>230</v>
          </cell>
          <cell r="I571">
            <v>214</v>
          </cell>
          <cell r="J571">
            <v>1516</v>
          </cell>
          <cell r="K571">
            <v>1273</v>
          </cell>
          <cell r="L571">
            <v>67</v>
          </cell>
          <cell r="M571">
            <v>136</v>
          </cell>
          <cell r="N571">
            <v>92</v>
          </cell>
          <cell r="O571">
            <v>98</v>
          </cell>
          <cell r="P571">
            <v>101</v>
          </cell>
          <cell r="Q571">
            <v>779</v>
          </cell>
          <cell r="R571">
            <v>1282</v>
          </cell>
          <cell r="S571">
            <v>60</v>
          </cell>
          <cell r="T571">
            <v>142</v>
          </cell>
          <cell r="U571">
            <v>98</v>
          </cell>
          <cell r="V571">
            <v>132</v>
          </cell>
          <cell r="W571">
            <v>113</v>
          </cell>
          <cell r="X571">
            <v>737</v>
          </cell>
        </row>
        <row r="572">
          <cell r="A572">
            <v>360</v>
          </cell>
          <cell r="C572">
            <v>2011</v>
          </cell>
          <cell r="D572">
            <v>2563</v>
          </cell>
          <cell r="E572">
            <v>146</v>
          </cell>
          <cell r="F572">
            <v>288</v>
          </cell>
          <cell r="G572">
            <v>166</v>
          </cell>
          <cell r="H572">
            <v>218</v>
          </cell>
          <cell r="I572">
            <v>182</v>
          </cell>
          <cell r="J572">
            <v>1563</v>
          </cell>
          <cell r="K572">
            <v>1260</v>
          </cell>
          <cell r="L572">
            <v>81</v>
          </cell>
          <cell r="M572">
            <v>150</v>
          </cell>
          <cell r="N572">
            <v>72</v>
          </cell>
          <cell r="O572">
            <v>95</v>
          </cell>
          <cell r="P572">
            <v>79</v>
          </cell>
          <cell r="Q572">
            <v>783</v>
          </cell>
          <cell r="R572">
            <v>1303</v>
          </cell>
          <cell r="S572">
            <v>65</v>
          </cell>
          <cell r="T572">
            <v>138</v>
          </cell>
          <cell r="U572">
            <v>94</v>
          </cell>
          <cell r="V572">
            <v>123</v>
          </cell>
          <cell r="W572">
            <v>103</v>
          </cell>
          <cell r="X572">
            <v>780</v>
          </cell>
        </row>
        <row r="573">
          <cell r="A573">
            <v>360</v>
          </cell>
          <cell r="C573">
            <v>2012</v>
          </cell>
          <cell r="D573">
            <v>2634</v>
          </cell>
          <cell r="E573">
            <v>166</v>
          </cell>
          <cell r="F573">
            <v>356</v>
          </cell>
          <cell r="G573">
            <v>186</v>
          </cell>
          <cell r="H573">
            <v>169</v>
          </cell>
          <cell r="I573">
            <v>208</v>
          </cell>
          <cell r="J573">
            <v>1549</v>
          </cell>
          <cell r="K573">
            <v>1305</v>
          </cell>
          <cell r="L573">
            <v>91</v>
          </cell>
          <cell r="M573">
            <v>189</v>
          </cell>
          <cell r="N573">
            <v>85</v>
          </cell>
          <cell r="O573">
            <v>80</v>
          </cell>
          <cell r="P573">
            <v>87</v>
          </cell>
          <cell r="Q573">
            <v>773</v>
          </cell>
          <cell r="R573">
            <v>1329</v>
          </cell>
          <cell r="S573">
            <v>75</v>
          </cell>
          <cell r="T573">
            <v>167</v>
          </cell>
          <cell r="U573">
            <v>101</v>
          </cell>
          <cell r="V573">
            <v>89</v>
          </cell>
          <cell r="W573">
            <v>121</v>
          </cell>
          <cell r="X573">
            <v>776</v>
          </cell>
        </row>
        <row r="574">
          <cell r="A574">
            <v>360</v>
          </cell>
          <cell r="C574">
            <v>2013</v>
          </cell>
          <cell r="D574">
            <v>3031</v>
          </cell>
          <cell r="E574">
            <v>398</v>
          </cell>
          <cell r="F574">
            <v>478</v>
          </cell>
          <cell r="G574">
            <v>175</v>
          </cell>
          <cell r="H574">
            <v>173</v>
          </cell>
          <cell r="I574">
            <v>202</v>
          </cell>
          <cell r="J574">
            <v>1605</v>
          </cell>
          <cell r="K574">
            <v>1552</v>
          </cell>
          <cell r="L574">
            <v>242</v>
          </cell>
          <cell r="M574">
            <v>265</v>
          </cell>
          <cell r="N574">
            <v>92</v>
          </cell>
          <cell r="O574">
            <v>82</v>
          </cell>
          <cell r="P574">
            <v>88</v>
          </cell>
          <cell r="Q574">
            <v>783</v>
          </cell>
          <cell r="R574">
            <v>1479</v>
          </cell>
          <cell r="S574">
            <v>156</v>
          </cell>
          <cell r="T574">
            <v>213</v>
          </cell>
          <cell r="U574">
            <v>83</v>
          </cell>
          <cell r="V574">
            <v>91</v>
          </cell>
          <cell r="W574">
            <v>114</v>
          </cell>
          <cell r="X574">
            <v>822</v>
          </cell>
        </row>
        <row r="575">
          <cell r="A575">
            <v>360</v>
          </cell>
          <cell r="C575">
            <v>2014</v>
          </cell>
          <cell r="D575">
            <v>3588</v>
          </cell>
          <cell r="E575">
            <v>597</v>
          </cell>
          <cell r="F575">
            <v>742</v>
          </cell>
          <cell r="G575">
            <v>186</v>
          </cell>
          <cell r="H575">
            <v>173</v>
          </cell>
          <cell r="I575">
            <v>173</v>
          </cell>
          <cell r="J575">
            <v>1717</v>
          </cell>
          <cell r="K575">
            <v>1870</v>
          </cell>
          <cell r="L575">
            <v>337</v>
          </cell>
          <cell r="M575">
            <v>439</v>
          </cell>
          <cell r="N575">
            <v>95</v>
          </cell>
          <cell r="O575">
            <v>78</v>
          </cell>
          <cell r="P575">
            <v>92</v>
          </cell>
          <cell r="Q575">
            <v>829</v>
          </cell>
          <cell r="R575">
            <v>1718</v>
          </cell>
          <cell r="S575">
            <v>260</v>
          </cell>
          <cell r="T575">
            <v>303</v>
          </cell>
          <cell r="U575">
            <v>91</v>
          </cell>
          <cell r="V575">
            <v>95</v>
          </cell>
          <cell r="W575">
            <v>81</v>
          </cell>
          <cell r="X575">
            <v>888</v>
          </cell>
        </row>
        <row r="576">
          <cell r="A576">
            <v>360</v>
          </cell>
          <cell r="C576">
            <v>2015</v>
          </cell>
          <cell r="D576">
            <v>4184</v>
          </cell>
          <cell r="E576">
            <v>705</v>
          </cell>
          <cell r="F576">
            <v>1099</v>
          </cell>
          <cell r="G576">
            <v>262</v>
          </cell>
          <cell r="H576">
            <v>163</v>
          </cell>
          <cell r="I576">
            <v>167</v>
          </cell>
          <cell r="J576">
            <v>1788</v>
          </cell>
          <cell r="K576">
            <v>2224</v>
          </cell>
          <cell r="L576">
            <v>417</v>
          </cell>
          <cell r="M576">
            <v>636</v>
          </cell>
          <cell r="N576">
            <v>139</v>
          </cell>
          <cell r="O576">
            <v>85</v>
          </cell>
          <cell r="P576">
            <v>84</v>
          </cell>
          <cell r="Q576">
            <v>863</v>
          </cell>
          <cell r="R576">
            <v>1960</v>
          </cell>
          <cell r="S576">
            <v>288</v>
          </cell>
          <cell r="T576">
            <v>463</v>
          </cell>
          <cell r="U576">
            <v>123</v>
          </cell>
          <cell r="V576">
            <v>78</v>
          </cell>
          <cell r="W576">
            <v>83</v>
          </cell>
          <cell r="X576">
            <v>925</v>
          </cell>
        </row>
        <row r="577">
          <cell r="A577">
            <v>360</v>
          </cell>
          <cell r="C577">
            <v>2016</v>
          </cell>
          <cell r="D577">
            <v>5020</v>
          </cell>
          <cell r="E577">
            <v>605</v>
          </cell>
          <cell r="F577">
            <v>1895</v>
          </cell>
          <cell r="G577">
            <v>355</v>
          </cell>
          <cell r="H577">
            <v>180</v>
          </cell>
          <cell r="I577">
            <v>165</v>
          </cell>
          <cell r="J577">
            <v>1815</v>
          </cell>
          <cell r="K577">
            <v>2740</v>
          </cell>
          <cell r="L577">
            <v>340</v>
          </cell>
          <cell r="M577">
            <v>1150</v>
          </cell>
          <cell r="N577">
            <v>195</v>
          </cell>
          <cell r="O577">
            <v>95</v>
          </cell>
          <cell r="P577">
            <v>70</v>
          </cell>
          <cell r="Q577">
            <v>890</v>
          </cell>
          <cell r="R577">
            <v>2280</v>
          </cell>
          <cell r="S577">
            <v>265</v>
          </cell>
          <cell r="T577">
            <v>745</v>
          </cell>
          <cell r="U577">
            <v>160</v>
          </cell>
          <cell r="V577">
            <v>90</v>
          </cell>
          <cell r="W577">
            <v>95</v>
          </cell>
          <cell r="X577">
            <v>925</v>
          </cell>
        </row>
        <row r="578">
          <cell r="A578">
            <v>360</v>
          </cell>
          <cell r="C578">
            <v>2017</v>
          </cell>
          <cell r="D578">
            <v>5335</v>
          </cell>
          <cell r="E578">
            <v>550</v>
          </cell>
          <cell r="F578">
            <v>2045</v>
          </cell>
          <cell r="G578">
            <v>475</v>
          </cell>
          <cell r="H578">
            <v>250</v>
          </cell>
          <cell r="I578">
            <v>150</v>
          </cell>
          <cell r="J578">
            <v>1870</v>
          </cell>
          <cell r="K578">
            <v>2885</v>
          </cell>
          <cell r="L578">
            <v>285</v>
          </cell>
          <cell r="M578">
            <v>1210</v>
          </cell>
          <cell r="N578">
            <v>270</v>
          </cell>
          <cell r="O578">
            <v>130</v>
          </cell>
          <cell r="P578">
            <v>75</v>
          </cell>
          <cell r="Q578">
            <v>910</v>
          </cell>
          <cell r="R578">
            <v>2450</v>
          </cell>
          <cell r="S578">
            <v>265</v>
          </cell>
          <cell r="T578">
            <v>830</v>
          </cell>
          <cell r="U578">
            <v>205</v>
          </cell>
          <cell r="V578">
            <v>120</v>
          </cell>
          <cell r="W578">
            <v>70</v>
          </cell>
          <cell r="X578">
            <v>955</v>
          </cell>
        </row>
        <row r="579">
          <cell r="A579">
            <v>360</v>
          </cell>
          <cell r="C579">
            <v>2018</v>
          </cell>
          <cell r="D579">
            <v>5605</v>
          </cell>
          <cell r="E579">
            <v>510</v>
          </cell>
          <cell r="F579">
            <v>1965</v>
          </cell>
          <cell r="G579">
            <v>750</v>
          </cell>
          <cell r="H579">
            <v>330</v>
          </cell>
          <cell r="I579">
            <v>175</v>
          </cell>
          <cell r="J579">
            <v>1875</v>
          </cell>
          <cell r="K579">
            <v>3000</v>
          </cell>
          <cell r="L579">
            <v>280</v>
          </cell>
          <cell r="M579">
            <v>1130</v>
          </cell>
          <cell r="N579">
            <v>425</v>
          </cell>
          <cell r="O579">
            <v>175</v>
          </cell>
          <cell r="P579">
            <v>85</v>
          </cell>
          <cell r="Q579">
            <v>900</v>
          </cell>
          <cell r="R579">
            <v>2605</v>
          </cell>
          <cell r="S579">
            <v>230</v>
          </cell>
          <cell r="T579">
            <v>835</v>
          </cell>
          <cell r="U579">
            <v>325</v>
          </cell>
          <cell r="V579">
            <v>155</v>
          </cell>
          <cell r="W579">
            <v>90</v>
          </cell>
          <cell r="X579">
            <v>970</v>
          </cell>
        </row>
        <row r="580">
          <cell r="A580">
            <v>360</v>
          </cell>
          <cell r="C580">
            <v>2019</v>
          </cell>
          <cell r="D580">
            <v>5765</v>
          </cell>
          <cell r="E580">
            <v>490</v>
          </cell>
          <cell r="F580">
            <v>1305</v>
          </cell>
          <cell r="G580">
            <v>1440</v>
          </cell>
          <cell r="H580">
            <v>440</v>
          </cell>
          <cell r="I580">
            <v>230</v>
          </cell>
          <cell r="J580">
            <v>1860</v>
          </cell>
          <cell r="K580">
            <v>3030</v>
          </cell>
          <cell r="L580">
            <v>240</v>
          </cell>
          <cell r="M580">
            <v>670</v>
          </cell>
          <cell r="N580">
            <v>870</v>
          </cell>
          <cell r="O580">
            <v>245</v>
          </cell>
          <cell r="P580">
            <v>115</v>
          </cell>
          <cell r="Q580">
            <v>890</v>
          </cell>
          <cell r="R580">
            <v>2735</v>
          </cell>
          <cell r="S580">
            <v>250</v>
          </cell>
          <cell r="T580">
            <v>635</v>
          </cell>
          <cell r="U580">
            <v>570</v>
          </cell>
          <cell r="V580">
            <v>190</v>
          </cell>
          <cell r="W580">
            <v>115</v>
          </cell>
          <cell r="X580">
            <v>970</v>
          </cell>
        </row>
        <row r="581">
          <cell r="A581">
            <v>360</v>
          </cell>
          <cell r="C581">
            <v>2020</v>
          </cell>
          <cell r="D581">
            <v>6015</v>
          </cell>
          <cell r="E581">
            <v>385</v>
          </cell>
          <cell r="F581">
            <v>1355</v>
          </cell>
          <cell r="G581">
            <v>1450</v>
          </cell>
          <cell r="H581">
            <v>670</v>
          </cell>
          <cell r="I581">
            <v>290</v>
          </cell>
          <cell r="J581">
            <v>1870</v>
          </cell>
          <cell r="K581">
            <v>3150</v>
          </cell>
          <cell r="L581">
            <v>195</v>
          </cell>
          <cell r="M581">
            <v>675</v>
          </cell>
          <cell r="N581">
            <v>855</v>
          </cell>
          <cell r="O581">
            <v>380</v>
          </cell>
          <cell r="P581">
            <v>145</v>
          </cell>
          <cell r="Q581">
            <v>895</v>
          </cell>
          <cell r="R581">
            <v>2870</v>
          </cell>
          <cell r="S581">
            <v>190</v>
          </cell>
          <cell r="T581">
            <v>680</v>
          </cell>
          <cell r="U581">
            <v>595</v>
          </cell>
          <cell r="V581">
            <v>285</v>
          </cell>
          <cell r="W581">
            <v>145</v>
          </cell>
          <cell r="X581">
            <v>975</v>
          </cell>
        </row>
        <row r="582">
          <cell r="A582">
            <v>361</v>
          </cell>
          <cell r="C582">
            <v>2004</v>
          </cell>
          <cell r="D582">
            <v>6866</v>
          </cell>
          <cell r="E582">
            <v>198</v>
          </cell>
          <cell r="F582">
            <v>859</v>
          </cell>
          <cell r="G582">
            <v>613</v>
          </cell>
          <cell r="H582">
            <v>518</v>
          </cell>
          <cell r="I582">
            <v>511</v>
          </cell>
          <cell r="J582">
            <v>4167</v>
          </cell>
          <cell r="K582">
            <v>3506</v>
          </cell>
          <cell r="L582">
            <v>107</v>
          </cell>
          <cell r="M582">
            <v>451</v>
          </cell>
          <cell r="N582">
            <v>289</v>
          </cell>
          <cell r="O582">
            <v>230</v>
          </cell>
          <cell r="P582">
            <v>242</v>
          </cell>
          <cell r="Q582">
            <v>2187</v>
          </cell>
          <cell r="R582">
            <v>3360</v>
          </cell>
          <cell r="S582">
            <v>91</v>
          </cell>
          <cell r="T582">
            <v>408</v>
          </cell>
          <cell r="U582">
            <v>324</v>
          </cell>
          <cell r="V582">
            <v>288</v>
          </cell>
          <cell r="W582">
            <v>269</v>
          </cell>
          <cell r="X582">
            <v>1980</v>
          </cell>
        </row>
        <row r="583">
          <cell r="A583">
            <v>361</v>
          </cell>
          <cell r="C583">
            <v>2005</v>
          </cell>
          <cell r="D583">
            <v>6736</v>
          </cell>
          <cell r="E583">
            <v>238</v>
          </cell>
          <cell r="F583">
            <v>718</v>
          </cell>
          <cell r="G583">
            <v>565</v>
          </cell>
          <cell r="H583">
            <v>546</v>
          </cell>
          <cell r="I583">
            <v>459</v>
          </cell>
          <cell r="J583">
            <v>4210</v>
          </cell>
          <cell r="K583">
            <v>3389</v>
          </cell>
          <cell r="L583">
            <v>120</v>
          </cell>
          <cell r="M583">
            <v>364</v>
          </cell>
          <cell r="N583">
            <v>280</v>
          </cell>
          <cell r="O583">
            <v>231</v>
          </cell>
          <cell r="P583">
            <v>213</v>
          </cell>
          <cell r="Q583">
            <v>2181</v>
          </cell>
          <cell r="R583">
            <v>3347</v>
          </cell>
          <cell r="S583">
            <v>118</v>
          </cell>
          <cell r="T583">
            <v>354</v>
          </cell>
          <cell r="U583">
            <v>285</v>
          </cell>
          <cell r="V583">
            <v>315</v>
          </cell>
          <cell r="W583">
            <v>246</v>
          </cell>
          <cell r="X583">
            <v>2029</v>
          </cell>
        </row>
        <row r="584">
          <cell r="A584">
            <v>361</v>
          </cell>
          <cell r="C584">
            <v>2006</v>
          </cell>
          <cell r="D584">
            <v>6710</v>
          </cell>
          <cell r="E584">
            <v>243</v>
          </cell>
          <cell r="F584">
            <v>619</v>
          </cell>
          <cell r="G584">
            <v>511</v>
          </cell>
          <cell r="H584">
            <v>561</v>
          </cell>
          <cell r="I584">
            <v>467</v>
          </cell>
          <cell r="J584">
            <v>4309</v>
          </cell>
          <cell r="K584">
            <v>3360</v>
          </cell>
          <cell r="L584">
            <v>118</v>
          </cell>
          <cell r="M584">
            <v>309</v>
          </cell>
          <cell r="N584">
            <v>249</v>
          </cell>
          <cell r="O584">
            <v>260</v>
          </cell>
          <cell r="P584">
            <v>209</v>
          </cell>
          <cell r="Q584">
            <v>2215</v>
          </cell>
          <cell r="R584">
            <v>3350</v>
          </cell>
          <cell r="S584">
            <v>125</v>
          </cell>
          <cell r="T584">
            <v>310</v>
          </cell>
          <cell r="U584">
            <v>262</v>
          </cell>
          <cell r="V584">
            <v>301</v>
          </cell>
          <cell r="W584">
            <v>258</v>
          </cell>
          <cell r="X584">
            <v>2094</v>
          </cell>
        </row>
        <row r="585">
          <cell r="A585">
            <v>361</v>
          </cell>
          <cell r="C585">
            <v>2007</v>
          </cell>
          <cell r="D585">
            <v>6576</v>
          </cell>
          <cell r="E585">
            <v>187</v>
          </cell>
          <cell r="F585">
            <v>525</v>
          </cell>
          <cell r="G585">
            <v>466</v>
          </cell>
          <cell r="H585">
            <v>516</v>
          </cell>
          <cell r="I585">
            <v>524</v>
          </cell>
          <cell r="J585">
            <v>4358</v>
          </cell>
          <cell r="K585">
            <v>3258</v>
          </cell>
          <cell r="L585">
            <v>95</v>
          </cell>
          <cell r="M585">
            <v>239</v>
          </cell>
          <cell r="N585">
            <v>220</v>
          </cell>
          <cell r="O585">
            <v>251</v>
          </cell>
          <cell r="P585">
            <v>227</v>
          </cell>
          <cell r="Q585">
            <v>2226</v>
          </cell>
          <cell r="R585">
            <v>3318</v>
          </cell>
          <cell r="S585">
            <v>92</v>
          </cell>
          <cell r="T585">
            <v>286</v>
          </cell>
          <cell r="U585">
            <v>246</v>
          </cell>
          <cell r="V585">
            <v>265</v>
          </cell>
          <cell r="W585">
            <v>297</v>
          </cell>
          <cell r="X585">
            <v>2132</v>
          </cell>
        </row>
        <row r="586">
          <cell r="A586">
            <v>361</v>
          </cell>
          <cell r="C586">
            <v>2008</v>
          </cell>
          <cell r="D586">
            <v>6545</v>
          </cell>
          <cell r="E586">
            <v>166</v>
          </cell>
          <cell r="F586">
            <v>517</v>
          </cell>
          <cell r="G586">
            <v>385</v>
          </cell>
          <cell r="H586">
            <v>469</v>
          </cell>
          <cell r="I586">
            <v>540</v>
          </cell>
          <cell r="J586">
            <v>4468</v>
          </cell>
          <cell r="K586">
            <v>3218</v>
          </cell>
          <cell r="L586">
            <v>77</v>
          </cell>
          <cell r="M586">
            <v>236</v>
          </cell>
          <cell r="N586">
            <v>180</v>
          </cell>
          <cell r="O586">
            <v>222</v>
          </cell>
          <cell r="P586">
            <v>236</v>
          </cell>
          <cell r="Q586">
            <v>2267</v>
          </cell>
          <cell r="R586">
            <v>3327</v>
          </cell>
          <cell r="S586">
            <v>89</v>
          </cell>
          <cell r="T586">
            <v>281</v>
          </cell>
          <cell r="U586">
            <v>205</v>
          </cell>
          <cell r="V586">
            <v>247</v>
          </cell>
          <cell r="W586">
            <v>304</v>
          </cell>
          <cell r="X586">
            <v>2201</v>
          </cell>
        </row>
        <row r="587">
          <cell r="A587">
            <v>361</v>
          </cell>
          <cell r="C587">
            <v>2009</v>
          </cell>
          <cell r="D587">
            <v>6485</v>
          </cell>
          <cell r="E587">
            <v>158</v>
          </cell>
          <cell r="F587">
            <v>503</v>
          </cell>
          <cell r="G587">
            <v>342</v>
          </cell>
          <cell r="H587">
            <v>442</v>
          </cell>
          <cell r="I587">
            <v>496</v>
          </cell>
          <cell r="J587">
            <v>4544</v>
          </cell>
          <cell r="K587">
            <v>3162</v>
          </cell>
          <cell r="L587">
            <v>68</v>
          </cell>
          <cell r="M587">
            <v>238</v>
          </cell>
          <cell r="N587">
            <v>158</v>
          </cell>
          <cell r="O587">
            <v>203</v>
          </cell>
          <cell r="P587">
            <v>238</v>
          </cell>
          <cell r="Q587">
            <v>2257</v>
          </cell>
          <cell r="R587">
            <v>3323</v>
          </cell>
          <cell r="S587">
            <v>90</v>
          </cell>
          <cell r="T587">
            <v>265</v>
          </cell>
          <cell r="U587">
            <v>184</v>
          </cell>
          <cell r="V587">
            <v>239</v>
          </cell>
          <cell r="W587">
            <v>258</v>
          </cell>
          <cell r="X587">
            <v>2287</v>
          </cell>
        </row>
        <row r="588">
          <cell r="A588">
            <v>361</v>
          </cell>
          <cell r="C588">
            <v>2010</v>
          </cell>
          <cell r="D588">
            <v>6525</v>
          </cell>
          <cell r="E588">
            <v>212</v>
          </cell>
          <cell r="F588">
            <v>524</v>
          </cell>
          <cell r="G588">
            <v>311</v>
          </cell>
          <cell r="H588">
            <v>379</v>
          </cell>
          <cell r="I588">
            <v>459</v>
          </cell>
          <cell r="J588">
            <v>4640</v>
          </cell>
          <cell r="K588">
            <v>3167</v>
          </cell>
          <cell r="L588">
            <v>118</v>
          </cell>
          <cell r="M588">
            <v>237</v>
          </cell>
          <cell r="N588">
            <v>141</v>
          </cell>
          <cell r="O588">
            <v>175</v>
          </cell>
          <cell r="P588">
            <v>208</v>
          </cell>
          <cell r="Q588">
            <v>2288</v>
          </cell>
          <cell r="R588">
            <v>3358</v>
          </cell>
          <cell r="S588">
            <v>94</v>
          </cell>
          <cell r="T588">
            <v>287</v>
          </cell>
          <cell r="U588">
            <v>170</v>
          </cell>
          <cell r="V588">
            <v>204</v>
          </cell>
          <cell r="W588">
            <v>251</v>
          </cell>
          <cell r="X588">
            <v>2352</v>
          </cell>
        </row>
        <row r="589">
          <cell r="A589">
            <v>361</v>
          </cell>
          <cell r="C589">
            <v>2011</v>
          </cell>
          <cell r="D589">
            <v>6554</v>
          </cell>
          <cell r="E589">
            <v>224</v>
          </cell>
          <cell r="F589">
            <v>554</v>
          </cell>
          <cell r="G589">
            <v>292</v>
          </cell>
          <cell r="H589">
            <v>335</v>
          </cell>
          <cell r="I589">
            <v>422</v>
          </cell>
          <cell r="J589">
            <v>4727</v>
          </cell>
          <cell r="K589">
            <v>3199</v>
          </cell>
          <cell r="L589">
            <v>112</v>
          </cell>
          <cell r="M589">
            <v>270</v>
          </cell>
          <cell r="N589">
            <v>141</v>
          </cell>
          <cell r="O589">
            <v>152</v>
          </cell>
          <cell r="P589">
            <v>188</v>
          </cell>
          <cell r="Q589">
            <v>2336</v>
          </cell>
          <cell r="R589">
            <v>3355</v>
          </cell>
          <cell r="S589">
            <v>112</v>
          </cell>
          <cell r="T589">
            <v>284</v>
          </cell>
          <cell r="U589">
            <v>151</v>
          </cell>
          <cell r="V589">
            <v>183</v>
          </cell>
          <cell r="W589">
            <v>234</v>
          </cell>
          <cell r="X589">
            <v>2391</v>
          </cell>
        </row>
        <row r="590">
          <cell r="A590">
            <v>361</v>
          </cell>
          <cell r="C590">
            <v>2012</v>
          </cell>
          <cell r="D590">
            <v>6669</v>
          </cell>
          <cell r="E590">
            <v>347</v>
          </cell>
          <cell r="F590">
            <v>662</v>
          </cell>
          <cell r="G590">
            <v>293</v>
          </cell>
          <cell r="H590">
            <v>300</v>
          </cell>
          <cell r="I590">
            <v>351</v>
          </cell>
          <cell r="J590">
            <v>4716</v>
          </cell>
          <cell r="K590">
            <v>3281</v>
          </cell>
          <cell r="L590">
            <v>193</v>
          </cell>
          <cell r="M590">
            <v>339</v>
          </cell>
          <cell r="N590">
            <v>141</v>
          </cell>
          <cell r="O590">
            <v>138</v>
          </cell>
          <cell r="P590">
            <v>157</v>
          </cell>
          <cell r="Q590">
            <v>2313</v>
          </cell>
          <cell r="R590">
            <v>3388</v>
          </cell>
          <cell r="S590">
            <v>154</v>
          </cell>
          <cell r="T590">
            <v>323</v>
          </cell>
          <cell r="U590">
            <v>152</v>
          </cell>
          <cell r="V590">
            <v>162</v>
          </cell>
          <cell r="W590">
            <v>194</v>
          </cell>
          <cell r="X590">
            <v>2403</v>
          </cell>
        </row>
        <row r="591">
          <cell r="A591">
            <v>361</v>
          </cell>
          <cell r="C591">
            <v>2013</v>
          </cell>
          <cell r="D591">
            <v>7060</v>
          </cell>
          <cell r="E591">
            <v>445</v>
          </cell>
          <cell r="F591">
            <v>904</v>
          </cell>
          <cell r="G591">
            <v>345</v>
          </cell>
          <cell r="H591">
            <v>286</v>
          </cell>
          <cell r="I591">
            <v>327</v>
          </cell>
          <cell r="J591">
            <v>4753</v>
          </cell>
          <cell r="K591">
            <v>3539</v>
          </cell>
          <cell r="L591">
            <v>283</v>
          </cell>
          <cell r="M591">
            <v>488</v>
          </cell>
          <cell r="N591">
            <v>158</v>
          </cell>
          <cell r="O591">
            <v>138</v>
          </cell>
          <cell r="P591">
            <v>153</v>
          </cell>
          <cell r="Q591">
            <v>2319</v>
          </cell>
          <cell r="R591">
            <v>3521</v>
          </cell>
          <cell r="S591">
            <v>162</v>
          </cell>
          <cell r="T591">
            <v>416</v>
          </cell>
          <cell r="U591">
            <v>187</v>
          </cell>
          <cell r="V591">
            <v>148</v>
          </cell>
          <cell r="W591">
            <v>174</v>
          </cell>
          <cell r="X591">
            <v>2434</v>
          </cell>
        </row>
        <row r="592">
          <cell r="A592">
            <v>361</v>
          </cell>
          <cell r="C592">
            <v>2014</v>
          </cell>
          <cell r="D592">
            <v>7644</v>
          </cell>
          <cell r="E592">
            <v>789</v>
          </cell>
          <cell r="F592">
            <v>1129</v>
          </cell>
          <cell r="G592">
            <v>379</v>
          </cell>
          <cell r="H592">
            <v>307</v>
          </cell>
          <cell r="I592">
            <v>283</v>
          </cell>
          <cell r="J592">
            <v>4757</v>
          </cell>
          <cell r="K592">
            <v>3930</v>
          </cell>
          <cell r="L592">
            <v>522</v>
          </cell>
          <cell r="M592">
            <v>622</v>
          </cell>
          <cell r="N592">
            <v>173</v>
          </cell>
          <cell r="O592">
            <v>145</v>
          </cell>
          <cell r="P592">
            <v>138</v>
          </cell>
          <cell r="Q592">
            <v>2330</v>
          </cell>
          <cell r="R592">
            <v>3714</v>
          </cell>
          <cell r="S592">
            <v>267</v>
          </cell>
          <cell r="T592">
            <v>507</v>
          </cell>
          <cell r="U592">
            <v>206</v>
          </cell>
          <cell r="V592">
            <v>162</v>
          </cell>
          <cell r="W592">
            <v>145</v>
          </cell>
          <cell r="X592">
            <v>2427</v>
          </cell>
        </row>
        <row r="593">
          <cell r="A593">
            <v>361</v>
          </cell>
          <cell r="C593">
            <v>2015</v>
          </cell>
          <cell r="D593">
            <v>9177</v>
          </cell>
          <cell r="E593">
            <v>1882</v>
          </cell>
          <cell r="F593">
            <v>1504</v>
          </cell>
          <cell r="G593">
            <v>459</v>
          </cell>
          <cell r="H593">
            <v>320</v>
          </cell>
          <cell r="I593">
            <v>271</v>
          </cell>
          <cell r="J593">
            <v>4741</v>
          </cell>
          <cell r="K593">
            <v>5031</v>
          </cell>
          <cell r="L593">
            <v>1322</v>
          </cell>
          <cell r="M593">
            <v>888</v>
          </cell>
          <cell r="N593">
            <v>225</v>
          </cell>
          <cell r="O593">
            <v>146</v>
          </cell>
          <cell r="P593">
            <v>136</v>
          </cell>
          <cell r="Q593">
            <v>2314</v>
          </cell>
          <cell r="R593">
            <v>4146</v>
          </cell>
          <cell r="S593">
            <v>560</v>
          </cell>
          <cell r="T593">
            <v>616</v>
          </cell>
          <cell r="U593">
            <v>234</v>
          </cell>
          <cell r="V593">
            <v>174</v>
          </cell>
          <cell r="W593">
            <v>135</v>
          </cell>
          <cell r="X593">
            <v>2427</v>
          </cell>
        </row>
        <row r="594">
          <cell r="A594">
            <v>361</v>
          </cell>
          <cell r="C594">
            <v>2016</v>
          </cell>
          <cell r="D594">
            <v>10055</v>
          </cell>
          <cell r="E594">
            <v>905</v>
          </cell>
          <cell r="F594">
            <v>3215</v>
          </cell>
          <cell r="G594">
            <v>605</v>
          </cell>
          <cell r="H594">
            <v>350</v>
          </cell>
          <cell r="I594">
            <v>295</v>
          </cell>
          <cell r="J594">
            <v>4690</v>
          </cell>
          <cell r="K594">
            <v>5605</v>
          </cell>
          <cell r="L594">
            <v>515</v>
          </cell>
          <cell r="M594">
            <v>2160</v>
          </cell>
          <cell r="N594">
            <v>315</v>
          </cell>
          <cell r="O594">
            <v>170</v>
          </cell>
          <cell r="P594">
            <v>150</v>
          </cell>
          <cell r="Q594">
            <v>2295</v>
          </cell>
          <cell r="R594">
            <v>4450</v>
          </cell>
          <cell r="S594">
            <v>390</v>
          </cell>
          <cell r="T594">
            <v>1055</v>
          </cell>
          <cell r="U594">
            <v>290</v>
          </cell>
          <cell r="V594">
            <v>180</v>
          </cell>
          <cell r="W594">
            <v>145</v>
          </cell>
          <cell r="X594">
            <v>2395</v>
          </cell>
        </row>
        <row r="595">
          <cell r="A595">
            <v>361</v>
          </cell>
          <cell r="C595">
            <v>2017</v>
          </cell>
          <cell r="D595">
            <v>10510</v>
          </cell>
          <cell r="E595">
            <v>810</v>
          </cell>
          <cell r="F595">
            <v>3500</v>
          </cell>
          <cell r="G595">
            <v>710</v>
          </cell>
          <cell r="H595">
            <v>445</v>
          </cell>
          <cell r="I595">
            <v>315</v>
          </cell>
          <cell r="J595">
            <v>4730</v>
          </cell>
          <cell r="K595">
            <v>5840</v>
          </cell>
          <cell r="L595">
            <v>465</v>
          </cell>
          <cell r="M595">
            <v>2270</v>
          </cell>
          <cell r="N595">
            <v>390</v>
          </cell>
          <cell r="O595">
            <v>230</v>
          </cell>
          <cell r="P595">
            <v>155</v>
          </cell>
          <cell r="Q595">
            <v>2330</v>
          </cell>
          <cell r="R595">
            <v>4670</v>
          </cell>
          <cell r="S595">
            <v>345</v>
          </cell>
          <cell r="T595">
            <v>1230</v>
          </cell>
          <cell r="U595">
            <v>320</v>
          </cell>
          <cell r="V595">
            <v>220</v>
          </cell>
          <cell r="W595">
            <v>160</v>
          </cell>
          <cell r="X595">
            <v>2400</v>
          </cell>
        </row>
        <row r="596">
          <cell r="A596">
            <v>361</v>
          </cell>
          <cell r="C596">
            <v>2018</v>
          </cell>
          <cell r="D596">
            <v>10975</v>
          </cell>
          <cell r="E596">
            <v>735</v>
          </cell>
          <cell r="F596">
            <v>3575</v>
          </cell>
          <cell r="G596">
            <v>970</v>
          </cell>
          <cell r="H596">
            <v>575</v>
          </cell>
          <cell r="I596">
            <v>355</v>
          </cell>
          <cell r="J596">
            <v>4770</v>
          </cell>
          <cell r="K596">
            <v>6030</v>
          </cell>
          <cell r="L596">
            <v>425</v>
          </cell>
          <cell r="M596">
            <v>2205</v>
          </cell>
          <cell r="N596">
            <v>590</v>
          </cell>
          <cell r="O596">
            <v>295</v>
          </cell>
          <cell r="P596">
            <v>175</v>
          </cell>
          <cell r="Q596">
            <v>2340</v>
          </cell>
          <cell r="R596">
            <v>4945</v>
          </cell>
          <cell r="S596">
            <v>310</v>
          </cell>
          <cell r="T596">
            <v>1370</v>
          </cell>
          <cell r="U596">
            <v>380</v>
          </cell>
          <cell r="V596">
            <v>280</v>
          </cell>
          <cell r="W596">
            <v>175</v>
          </cell>
          <cell r="X596">
            <v>2430</v>
          </cell>
        </row>
        <row r="597">
          <cell r="A597">
            <v>361</v>
          </cell>
          <cell r="C597">
            <v>2019</v>
          </cell>
          <cell r="D597">
            <v>11175</v>
          </cell>
          <cell r="E597">
            <v>700</v>
          </cell>
          <cell r="F597">
            <v>2260</v>
          </cell>
          <cell r="G597">
            <v>2400</v>
          </cell>
          <cell r="H597">
            <v>675</v>
          </cell>
          <cell r="I597">
            <v>420</v>
          </cell>
          <cell r="J597">
            <v>4720</v>
          </cell>
          <cell r="K597">
            <v>6045</v>
          </cell>
          <cell r="L597">
            <v>380</v>
          </cell>
          <cell r="M597">
            <v>1210</v>
          </cell>
          <cell r="N597">
            <v>1585</v>
          </cell>
          <cell r="O597">
            <v>380</v>
          </cell>
          <cell r="P597">
            <v>210</v>
          </cell>
          <cell r="Q597">
            <v>2280</v>
          </cell>
          <cell r="R597">
            <v>5130</v>
          </cell>
          <cell r="S597">
            <v>325</v>
          </cell>
          <cell r="T597">
            <v>1050</v>
          </cell>
          <cell r="U597">
            <v>815</v>
          </cell>
          <cell r="V597">
            <v>295</v>
          </cell>
          <cell r="W597">
            <v>205</v>
          </cell>
          <cell r="X597">
            <v>2445</v>
          </cell>
        </row>
        <row r="598">
          <cell r="A598">
            <v>361</v>
          </cell>
          <cell r="C598">
            <v>2020</v>
          </cell>
          <cell r="D598">
            <v>11465</v>
          </cell>
          <cell r="E598">
            <v>540</v>
          </cell>
          <cell r="F598">
            <v>2035</v>
          </cell>
          <cell r="G598">
            <v>2665</v>
          </cell>
          <cell r="H598">
            <v>915</v>
          </cell>
          <cell r="I598">
            <v>540</v>
          </cell>
          <cell r="J598">
            <v>4770</v>
          </cell>
          <cell r="K598">
            <v>6165</v>
          </cell>
          <cell r="L598">
            <v>305</v>
          </cell>
          <cell r="M598">
            <v>1065</v>
          </cell>
          <cell r="N598">
            <v>1660</v>
          </cell>
          <cell r="O598">
            <v>535</v>
          </cell>
          <cell r="P598">
            <v>285</v>
          </cell>
          <cell r="Q598">
            <v>2315</v>
          </cell>
          <cell r="R598">
            <v>5300</v>
          </cell>
          <cell r="S598">
            <v>235</v>
          </cell>
          <cell r="T598">
            <v>970</v>
          </cell>
          <cell r="U598">
            <v>1005</v>
          </cell>
          <cell r="V598">
            <v>380</v>
          </cell>
          <cell r="W598">
            <v>255</v>
          </cell>
          <cell r="X598">
            <v>2455</v>
          </cell>
        </row>
        <row r="599">
          <cell r="A599">
            <v>4</v>
          </cell>
          <cell r="C599">
            <v>2004</v>
          </cell>
          <cell r="D599">
            <v>122663</v>
          </cell>
          <cell r="E599">
            <v>8133</v>
          </cell>
          <cell r="F599">
            <v>22651</v>
          </cell>
          <cell r="G599">
            <v>11410</v>
          </cell>
          <cell r="H599">
            <v>9294</v>
          </cell>
          <cell r="I599">
            <v>8939</v>
          </cell>
          <cell r="J599">
            <v>62236</v>
          </cell>
          <cell r="K599">
            <v>65411</v>
          </cell>
          <cell r="L599">
            <v>4529</v>
          </cell>
          <cell r="M599">
            <v>11735</v>
          </cell>
          <cell r="N599">
            <v>5654</v>
          </cell>
          <cell r="O599">
            <v>4717</v>
          </cell>
          <cell r="P599">
            <v>4582</v>
          </cell>
          <cell r="Q599">
            <v>34194</v>
          </cell>
          <cell r="R599">
            <v>57252</v>
          </cell>
          <cell r="S599">
            <v>3604</v>
          </cell>
          <cell r="T599">
            <v>10916</v>
          </cell>
          <cell r="U599">
            <v>5756</v>
          </cell>
          <cell r="V599">
            <v>4577</v>
          </cell>
          <cell r="W599">
            <v>4357</v>
          </cell>
          <cell r="X599">
            <v>28042</v>
          </cell>
        </row>
        <row r="600">
          <cell r="A600">
            <v>4</v>
          </cell>
          <cell r="C600">
            <v>2005</v>
          </cell>
          <cell r="D600">
            <v>124593</v>
          </cell>
          <cell r="E600">
            <v>8167</v>
          </cell>
          <cell r="F600">
            <v>21253</v>
          </cell>
          <cell r="G600">
            <v>12605</v>
          </cell>
          <cell r="H600">
            <v>10153</v>
          </cell>
          <cell r="I600">
            <v>8402</v>
          </cell>
          <cell r="J600">
            <v>64013</v>
          </cell>
          <cell r="K600">
            <v>66150</v>
          </cell>
          <cell r="L600">
            <v>4602</v>
          </cell>
          <cell r="M600">
            <v>10975</v>
          </cell>
          <cell r="N600">
            <v>6332</v>
          </cell>
          <cell r="O600">
            <v>5015</v>
          </cell>
          <cell r="P600">
            <v>4234</v>
          </cell>
          <cell r="Q600">
            <v>34992</v>
          </cell>
          <cell r="R600">
            <v>58443</v>
          </cell>
          <cell r="S600">
            <v>3565</v>
          </cell>
          <cell r="T600">
            <v>10278</v>
          </cell>
          <cell r="U600">
            <v>6273</v>
          </cell>
          <cell r="V600">
            <v>5138</v>
          </cell>
          <cell r="W600">
            <v>4168</v>
          </cell>
          <cell r="X600">
            <v>29021</v>
          </cell>
        </row>
        <row r="601">
          <cell r="A601">
            <v>4</v>
          </cell>
          <cell r="C601">
            <v>2006</v>
          </cell>
          <cell r="D601">
            <v>126626</v>
          </cell>
          <cell r="E601">
            <v>8616</v>
          </cell>
          <cell r="F601">
            <v>20459</v>
          </cell>
          <cell r="G601">
            <v>13838</v>
          </cell>
          <cell r="H601">
            <v>10279</v>
          </cell>
          <cell r="I601">
            <v>8186</v>
          </cell>
          <cell r="J601">
            <v>65248</v>
          </cell>
          <cell r="K601">
            <v>67662</v>
          </cell>
          <cell r="L601">
            <v>5140</v>
          </cell>
          <cell r="M601">
            <v>10759</v>
          </cell>
          <cell r="N601">
            <v>7070</v>
          </cell>
          <cell r="O601">
            <v>5017</v>
          </cell>
          <cell r="P601">
            <v>4163</v>
          </cell>
          <cell r="Q601">
            <v>35513</v>
          </cell>
          <cell r="R601">
            <v>58964</v>
          </cell>
          <cell r="S601">
            <v>3476</v>
          </cell>
          <cell r="T601">
            <v>9700</v>
          </cell>
          <cell r="U601">
            <v>6768</v>
          </cell>
          <cell r="V601">
            <v>5262</v>
          </cell>
          <cell r="W601">
            <v>4023</v>
          </cell>
          <cell r="X601">
            <v>29735</v>
          </cell>
        </row>
        <row r="602">
          <cell r="A602">
            <v>4</v>
          </cell>
          <cell r="C602">
            <v>2007</v>
          </cell>
          <cell r="D602">
            <v>129389</v>
          </cell>
          <cell r="E602">
            <v>9742</v>
          </cell>
          <cell r="F602">
            <v>20513</v>
          </cell>
          <cell r="G602">
            <v>12511</v>
          </cell>
          <cell r="H602">
            <v>11404</v>
          </cell>
          <cell r="I602">
            <v>9019</v>
          </cell>
          <cell r="J602">
            <v>66200</v>
          </cell>
          <cell r="K602">
            <v>69280</v>
          </cell>
          <cell r="L602">
            <v>5968</v>
          </cell>
          <cell r="M602">
            <v>11063</v>
          </cell>
          <cell r="N602">
            <v>6303</v>
          </cell>
          <cell r="O602">
            <v>5690</v>
          </cell>
          <cell r="P602">
            <v>4484</v>
          </cell>
          <cell r="Q602">
            <v>35772</v>
          </cell>
          <cell r="R602">
            <v>60109</v>
          </cell>
          <cell r="S602">
            <v>3774</v>
          </cell>
          <cell r="T602">
            <v>9450</v>
          </cell>
          <cell r="U602">
            <v>6208</v>
          </cell>
          <cell r="V602">
            <v>5714</v>
          </cell>
          <cell r="W602">
            <v>4535</v>
          </cell>
          <cell r="X602">
            <v>30428</v>
          </cell>
        </row>
        <row r="603">
          <cell r="A603">
            <v>4</v>
          </cell>
          <cell r="C603">
            <v>2008</v>
          </cell>
          <cell r="D603">
            <v>130858</v>
          </cell>
          <cell r="E603">
            <v>9880</v>
          </cell>
          <cell r="F603">
            <v>20773</v>
          </cell>
          <cell r="G603">
            <v>11417</v>
          </cell>
          <cell r="H603">
            <v>12293</v>
          </cell>
          <cell r="I603">
            <v>9266</v>
          </cell>
          <cell r="J603">
            <v>67229</v>
          </cell>
          <cell r="K603">
            <v>69978</v>
          </cell>
          <cell r="L603">
            <v>6038</v>
          </cell>
          <cell r="M603">
            <v>11399</v>
          </cell>
          <cell r="N603">
            <v>5745</v>
          </cell>
          <cell r="O603">
            <v>6145</v>
          </cell>
          <cell r="P603">
            <v>4529</v>
          </cell>
          <cell r="Q603">
            <v>36122</v>
          </cell>
          <cell r="R603">
            <v>60880</v>
          </cell>
          <cell r="S603">
            <v>3842</v>
          </cell>
          <cell r="T603">
            <v>9374</v>
          </cell>
          <cell r="U603">
            <v>5672</v>
          </cell>
          <cell r="V603">
            <v>6148</v>
          </cell>
          <cell r="W603">
            <v>4737</v>
          </cell>
          <cell r="X603">
            <v>31107</v>
          </cell>
        </row>
        <row r="604">
          <cell r="A604">
            <v>4</v>
          </cell>
          <cell r="C604">
            <v>2009</v>
          </cell>
          <cell r="D604">
            <v>132319</v>
          </cell>
          <cell r="E604">
            <v>9511</v>
          </cell>
          <cell r="F604">
            <v>21216</v>
          </cell>
          <cell r="G604">
            <v>11114</v>
          </cell>
          <cell r="H604">
            <v>11287</v>
          </cell>
          <cell r="I604">
            <v>10094</v>
          </cell>
          <cell r="J604">
            <v>69097</v>
          </cell>
          <cell r="K604">
            <v>70553</v>
          </cell>
          <cell r="L604">
            <v>5620</v>
          </cell>
          <cell r="M604">
            <v>11784</v>
          </cell>
          <cell r="N604">
            <v>5711</v>
          </cell>
          <cell r="O604">
            <v>5629</v>
          </cell>
          <cell r="P604">
            <v>4980</v>
          </cell>
          <cell r="Q604">
            <v>36829</v>
          </cell>
          <cell r="R604">
            <v>61766</v>
          </cell>
          <cell r="S604">
            <v>3891</v>
          </cell>
          <cell r="T604">
            <v>9432</v>
          </cell>
          <cell r="U604">
            <v>5403</v>
          </cell>
          <cell r="V604">
            <v>5658</v>
          </cell>
          <cell r="W604">
            <v>5114</v>
          </cell>
          <cell r="X604">
            <v>32268</v>
          </cell>
        </row>
        <row r="605">
          <cell r="A605">
            <v>4</v>
          </cell>
          <cell r="C605">
            <v>2010</v>
          </cell>
          <cell r="D605">
            <v>136335</v>
          </cell>
          <cell r="E605">
            <v>10942</v>
          </cell>
          <cell r="F605">
            <v>21935</v>
          </cell>
          <cell r="G605">
            <v>11316</v>
          </cell>
          <cell r="H605">
            <v>10434</v>
          </cell>
          <cell r="I605">
            <v>11197</v>
          </cell>
          <cell r="J605">
            <v>70511</v>
          </cell>
          <cell r="K605">
            <v>73531</v>
          </cell>
          <cell r="L605">
            <v>6839</v>
          </cell>
          <cell r="M605">
            <v>12397</v>
          </cell>
          <cell r="N605">
            <v>6007</v>
          </cell>
          <cell r="O605">
            <v>5252</v>
          </cell>
          <cell r="P605">
            <v>5599</v>
          </cell>
          <cell r="Q605">
            <v>37437</v>
          </cell>
          <cell r="R605">
            <v>62804</v>
          </cell>
          <cell r="S605">
            <v>4103</v>
          </cell>
          <cell r="T605">
            <v>9538</v>
          </cell>
          <cell r="U605">
            <v>5309</v>
          </cell>
          <cell r="V605">
            <v>5182</v>
          </cell>
          <cell r="W605">
            <v>5598</v>
          </cell>
          <cell r="X605">
            <v>33074</v>
          </cell>
        </row>
        <row r="606">
          <cell r="A606">
            <v>4</v>
          </cell>
          <cell r="C606">
            <v>2011</v>
          </cell>
          <cell r="D606">
            <v>142571</v>
          </cell>
          <cell r="E606">
            <v>13584</v>
          </cell>
          <cell r="F606">
            <v>22917</v>
          </cell>
          <cell r="G606">
            <v>11968</v>
          </cell>
          <cell r="H606">
            <v>10428</v>
          </cell>
          <cell r="I606">
            <v>10439</v>
          </cell>
          <cell r="J606">
            <v>73235</v>
          </cell>
          <cell r="K606">
            <v>77170</v>
          </cell>
          <cell r="L606">
            <v>8237</v>
          </cell>
          <cell r="M606">
            <v>13076</v>
          </cell>
          <cell r="N606">
            <v>6606</v>
          </cell>
          <cell r="O606">
            <v>5385</v>
          </cell>
          <cell r="P606">
            <v>5216</v>
          </cell>
          <cell r="Q606">
            <v>38650</v>
          </cell>
          <cell r="R606">
            <v>65401</v>
          </cell>
          <cell r="S606">
            <v>5347</v>
          </cell>
          <cell r="T606">
            <v>9841</v>
          </cell>
          <cell r="U606">
            <v>5362</v>
          </cell>
          <cell r="V606">
            <v>5043</v>
          </cell>
          <cell r="W606">
            <v>5223</v>
          </cell>
          <cell r="X606">
            <v>34585</v>
          </cell>
        </row>
        <row r="607">
          <cell r="A607">
            <v>4</v>
          </cell>
          <cell r="C607">
            <v>2012</v>
          </cell>
          <cell r="D607">
            <v>152042</v>
          </cell>
          <cell r="E607">
            <v>16099</v>
          </cell>
          <cell r="F607">
            <v>26722</v>
          </cell>
          <cell r="G607">
            <v>12825</v>
          </cell>
          <cell r="H607">
            <v>10621</v>
          </cell>
          <cell r="I607">
            <v>9738</v>
          </cell>
          <cell r="J607">
            <v>76037</v>
          </cell>
          <cell r="K607">
            <v>83317</v>
          </cell>
          <cell r="L607">
            <v>9997</v>
          </cell>
          <cell r="M607">
            <v>15424</v>
          </cell>
          <cell r="N607">
            <v>7202</v>
          </cell>
          <cell r="O607">
            <v>5652</v>
          </cell>
          <cell r="P607">
            <v>4894</v>
          </cell>
          <cell r="Q607">
            <v>40148</v>
          </cell>
          <cell r="R607">
            <v>68725</v>
          </cell>
          <cell r="S607">
            <v>6102</v>
          </cell>
          <cell r="T607">
            <v>11298</v>
          </cell>
          <cell r="U607">
            <v>5623</v>
          </cell>
          <cell r="V607">
            <v>4969</v>
          </cell>
          <cell r="W607">
            <v>4844</v>
          </cell>
          <cell r="X607">
            <v>35889</v>
          </cell>
        </row>
        <row r="608">
          <cell r="A608">
            <v>4</v>
          </cell>
          <cell r="C608">
            <v>2013</v>
          </cell>
          <cell r="D608">
            <v>161729</v>
          </cell>
          <cell r="E608">
            <v>18337</v>
          </cell>
          <cell r="F608">
            <v>31754</v>
          </cell>
          <cell r="G608">
            <v>12675</v>
          </cell>
          <cell r="H608">
            <v>11178</v>
          </cell>
          <cell r="I608">
            <v>9801</v>
          </cell>
          <cell r="J608">
            <v>77984</v>
          </cell>
          <cell r="K608">
            <v>88811</v>
          </cell>
          <cell r="L608">
            <v>11145</v>
          </cell>
          <cell r="M608">
            <v>18485</v>
          </cell>
          <cell r="N608">
            <v>6988</v>
          </cell>
          <cell r="O608">
            <v>6184</v>
          </cell>
          <cell r="P608">
            <v>5074</v>
          </cell>
          <cell r="Q608">
            <v>40935</v>
          </cell>
          <cell r="R608">
            <v>72918</v>
          </cell>
          <cell r="S608">
            <v>7192</v>
          </cell>
          <cell r="T608">
            <v>13269</v>
          </cell>
          <cell r="U608">
            <v>5687</v>
          </cell>
          <cell r="V608">
            <v>4994</v>
          </cell>
          <cell r="W608">
            <v>4727</v>
          </cell>
          <cell r="X608">
            <v>37049</v>
          </cell>
        </row>
        <row r="609">
          <cell r="A609">
            <v>4</v>
          </cell>
          <cell r="C609">
            <v>2014</v>
          </cell>
          <cell r="D609">
            <v>177691</v>
          </cell>
          <cell r="E609">
            <v>24682</v>
          </cell>
          <cell r="F609">
            <v>38486</v>
          </cell>
          <cell r="G609">
            <v>13122</v>
          </cell>
          <cell r="H609">
            <v>11638</v>
          </cell>
          <cell r="I609">
            <v>9783</v>
          </cell>
          <cell r="J609">
            <v>79980</v>
          </cell>
          <cell r="K609">
            <v>98247</v>
          </cell>
          <cell r="L609">
            <v>14852</v>
          </cell>
          <cell r="M609">
            <v>22528</v>
          </cell>
          <cell r="N609">
            <v>7265</v>
          </cell>
          <cell r="O609">
            <v>6486</v>
          </cell>
          <cell r="P609">
            <v>5240</v>
          </cell>
          <cell r="Q609">
            <v>41876</v>
          </cell>
          <cell r="R609">
            <v>79444</v>
          </cell>
          <cell r="S609">
            <v>9830</v>
          </cell>
          <cell r="T609">
            <v>15958</v>
          </cell>
          <cell r="U609">
            <v>5857</v>
          </cell>
          <cell r="V609">
            <v>5152</v>
          </cell>
          <cell r="W609">
            <v>4543</v>
          </cell>
          <cell r="X609">
            <v>38104</v>
          </cell>
        </row>
        <row r="610">
          <cell r="A610">
            <v>4</v>
          </cell>
          <cell r="C610">
            <v>2015</v>
          </cell>
          <cell r="D610">
            <v>207956</v>
          </cell>
          <cell r="E610">
            <v>38540</v>
          </cell>
          <cell r="F610">
            <v>49411</v>
          </cell>
          <cell r="G610">
            <v>16062</v>
          </cell>
          <cell r="H610">
            <v>11593</v>
          </cell>
          <cell r="I610">
            <v>10188</v>
          </cell>
          <cell r="J610">
            <v>82162</v>
          </cell>
          <cell r="K610">
            <v>116932</v>
          </cell>
          <cell r="L610">
            <v>23809</v>
          </cell>
          <cell r="M610">
            <v>28965</v>
          </cell>
          <cell r="N610">
            <v>9058</v>
          </cell>
          <cell r="O610">
            <v>6372</v>
          </cell>
          <cell r="P610">
            <v>5637</v>
          </cell>
          <cell r="Q610">
            <v>43091</v>
          </cell>
          <cell r="R610">
            <v>91024</v>
          </cell>
          <cell r="S610">
            <v>14731</v>
          </cell>
          <cell r="T610">
            <v>20446</v>
          </cell>
          <cell r="U610">
            <v>7004</v>
          </cell>
          <cell r="V610">
            <v>5221</v>
          </cell>
          <cell r="W610">
            <v>4551</v>
          </cell>
          <cell r="X610">
            <v>39071</v>
          </cell>
        </row>
        <row r="611">
          <cell r="A611">
            <v>4</v>
          </cell>
          <cell r="C611">
            <v>2016</v>
          </cell>
          <cell r="D611">
            <v>236470</v>
          </cell>
          <cell r="E611">
            <v>33085</v>
          </cell>
          <cell r="F611">
            <v>76900</v>
          </cell>
          <cell r="G611">
            <v>20215</v>
          </cell>
          <cell r="H611">
            <v>12015</v>
          </cell>
          <cell r="I611">
            <v>10555</v>
          </cell>
          <cell r="J611">
            <v>83700</v>
          </cell>
          <cell r="K611">
            <v>134000</v>
          </cell>
          <cell r="L611">
            <v>19530</v>
          </cell>
          <cell r="M611">
            <v>46500</v>
          </cell>
          <cell r="N611">
            <v>11610</v>
          </cell>
          <cell r="O611">
            <v>6585</v>
          </cell>
          <cell r="P611">
            <v>5850</v>
          </cell>
          <cell r="Q611">
            <v>43925</v>
          </cell>
          <cell r="R611">
            <v>102475</v>
          </cell>
          <cell r="S611">
            <v>13555</v>
          </cell>
          <cell r="T611">
            <v>30400</v>
          </cell>
          <cell r="U611">
            <v>8605</v>
          </cell>
          <cell r="V611">
            <v>5430</v>
          </cell>
          <cell r="W611">
            <v>4705</v>
          </cell>
          <cell r="X611">
            <v>39775</v>
          </cell>
        </row>
        <row r="612">
          <cell r="A612">
            <v>4</v>
          </cell>
          <cell r="C612">
            <v>2017</v>
          </cell>
          <cell r="D612">
            <v>247925</v>
          </cell>
          <cell r="E612">
            <v>25830</v>
          </cell>
          <cell r="F612">
            <v>87020</v>
          </cell>
          <cell r="G612">
            <v>23990</v>
          </cell>
          <cell r="H612">
            <v>14485</v>
          </cell>
          <cell r="I612">
            <v>10615</v>
          </cell>
          <cell r="J612">
            <v>85985</v>
          </cell>
          <cell r="K612">
            <v>139865</v>
          </cell>
          <cell r="L612">
            <v>15115</v>
          </cell>
          <cell r="M612">
            <v>51630</v>
          </cell>
          <cell r="N612">
            <v>13790</v>
          </cell>
          <cell r="O612">
            <v>8135</v>
          </cell>
          <cell r="P612">
            <v>5865</v>
          </cell>
          <cell r="Q612">
            <v>45330</v>
          </cell>
          <cell r="R612">
            <v>108060</v>
          </cell>
          <cell r="S612">
            <v>10715</v>
          </cell>
          <cell r="T612">
            <v>35390</v>
          </cell>
          <cell r="U612">
            <v>10200</v>
          </cell>
          <cell r="V612">
            <v>6350</v>
          </cell>
          <cell r="W612">
            <v>4750</v>
          </cell>
          <cell r="X612">
            <v>40655</v>
          </cell>
        </row>
        <row r="613">
          <cell r="A613">
            <v>4</v>
          </cell>
          <cell r="C613">
            <v>2018</v>
          </cell>
          <cell r="D613">
            <v>260205</v>
          </cell>
          <cell r="E613">
            <v>24835</v>
          </cell>
          <cell r="F613">
            <v>87355</v>
          </cell>
          <cell r="G613">
            <v>30490</v>
          </cell>
          <cell r="H613">
            <v>18490</v>
          </cell>
          <cell r="I613">
            <v>10930</v>
          </cell>
          <cell r="J613">
            <v>88110</v>
          </cell>
          <cell r="K613">
            <v>146255</v>
          </cell>
          <cell r="L613">
            <v>14490</v>
          </cell>
          <cell r="M613">
            <v>51160</v>
          </cell>
          <cell r="N613">
            <v>17470</v>
          </cell>
          <cell r="O613">
            <v>10550</v>
          </cell>
          <cell r="P613">
            <v>6040</v>
          </cell>
          <cell r="Q613">
            <v>46545</v>
          </cell>
          <cell r="R613">
            <v>113950</v>
          </cell>
          <cell r="S613">
            <v>10345</v>
          </cell>
          <cell r="T613">
            <v>36195</v>
          </cell>
          <cell r="U613">
            <v>13020</v>
          </cell>
          <cell r="V613">
            <v>7935</v>
          </cell>
          <cell r="W613">
            <v>4890</v>
          </cell>
          <cell r="X613">
            <v>41565</v>
          </cell>
        </row>
        <row r="614">
          <cell r="A614">
            <v>4</v>
          </cell>
          <cell r="C614">
            <v>2019</v>
          </cell>
          <cell r="D614">
            <v>269505</v>
          </cell>
          <cell r="E614">
            <v>23780</v>
          </cell>
          <cell r="F614">
            <v>68015</v>
          </cell>
          <cell r="G614">
            <v>53785</v>
          </cell>
          <cell r="H614">
            <v>21580</v>
          </cell>
          <cell r="I614">
            <v>13065</v>
          </cell>
          <cell r="J614">
            <v>89285</v>
          </cell>
          <cell r="K614">
            <v>150165</v>
          </cell>
          <cell r="L614">
            <v>13655</v>
          </cell>
          <cell r="M614">
            <v>37710</v>
          </cell>
          <cell r="N614">
            <v>32280</v>
          </cell>
          <cell r="O614">
            <v>12240</v>
          </cell>
          <cell r="P614">
            <v>7245</v>
          </cell>
          <cell r="Q614">
            <v>47040</v>
          </cell>
          <cell r="R614">
            <v>119345</v>
          </cell>
          <cell r="S614">
            <v>10125</v>
          </cell>
          <cell r="T614">
            <v>30310</v>
          </cell>
          <cell r="U614">
            <v>21505</v>
          </cell>
          <cell r="V614">
            <v>9345</v>
          </cell>
          <cell r="W614">
            <v>5815</v>
          </cell>
          <cell r="X614">
            <v>42245</v>
          </cell>
        </row>
        <row r="615">
          <cell r="A615">
            <v>4</v>
          </cell>
          <cell r="C615">
            <v>2020</v>
          </cell>
          <cell r="D615">
            <v>277435</v>
          </cell>
          <cell r="E615">
            <v>18710</v>
          </cell>
          <cell r="F615">
            <v>61580</v>
          </cell>
          <cell r="G615">
            <v>60765</v>
          </cell>
          <cell r="H615">
            <v>27710</v>
          </cell>
          <cell r="I615">
            <v>16755</v>
          </cell>
          <cell r="J615">
            <v>91920</v>
          </cell>
          <cell r="K615">
            <v>153465</v>
          </cell>
          <cell r="L615">
            <v>10465</v>
          </cell>
          <cell r="M615">
            <v>33720</v>
          </cell>
          <cell r="N615">
            <v>35670</v>
          </cell>
          <cell r="O615">
            <v>15725</v>
          </cell>
          <cell r="P615">
            <v>9485</v>
          </cell>
          <cell r="Q615">
            <v>48405</v>
          </cell>
          <cell r="R615">
            <v>123970</v>
          </cell>
          <cell r="S615">
            <v>8245</v>
          </cell>
          <cell r="T615">
            <v>27860</v>
          </cell>
          <cell r="U615">
            <v>25095</v>
          </cell>
          <cell r="V615">
            <v>11985</v>
          </cell>
          <cell r="W615">
            <v>7265</v>
          </cell>
          <cell r="X615">
            <v>43515</v>
          </cell>
        </row>
        <row r="616">
          <cell r="A616">
            <v>401</v>
          </cell>
          <cell r="C616">
            <v>2004</v>
          </cell>
          <cell r="D616">
            <v>6697</v>
          </cell>
          <cell r="E616">
            <v>174</v>
          </cell>
          <cell r="F616">
            <v>755</v>
          </cell>
          <cell r="G616">
            <v>467</v>
          </cell>
          <cell r="H616">
            <v>544</v>
          </cell>
          <cell r="I616">
            <v>606</v>
          </cell>
          <cell r="J616">
            <v>4151</v>
          </cell>
          <cell r="K616">
            <v>3372</v>
          </cell>
          <cell r="L616">
            <v>71</v>
          </cell>
          <cell r="M616">
            <v>333</v>
          </cell>
          <cell r="N616">
            <v>204</v>
          </cell>
          <cell r="O616">
            <v>265</v>
          </cell>
          <cell r="P616">
            <v>292</v>
          </cell>
          <cell r="Q616">
            <v>2207</v>
          </cell>
          <cell r="R616">
            <v>3325</v>
          </cell>
          <cell r="S616">
            <v>103</v>
          </cell>
          <cell r="T616">
            <v>422</v>
          </cell>
          <cell r="U616">
            <v>263</v>
          </cell>
          <cell r="V616">
            <v>279</v>
          </cell>
          <cell r="W616">
            <v>314</v>
          </cell>
          <cell r="X616">
            <v>1944</v>
          </cell>
        </row>
        <row r="617">
          <cell r="A617">
            <v>401</v>
          </cell>
          <cell r="C617">
            <v>2005</v>
          </cell>
          <cell r="D617">
            <v>6751</v>
          </cell>
          <cell r="E617">
            <v>201</v>
          </cell>
          <cell r="F617">
            <v>616</v>
          </cell>
          <cell r="G617">
            <v>529</v>
          </cell>
          <cell r="H617">
            <v>499</v>
          </cell>
          <cell r="I617">
            <v>563</v>
          </cell>
          <cell r="J617">
            <v>4343</v>
          </cell>
          <cell r="K617">
            <v>3416</v>
          </cell>
          <cell r="L617">
            <v>103</v>
          </cell>
          <cell r="M617">
            <v>264</v>
          </cell>
          <cell r="N617">
            <v>240</v>
          </cell>
          <cell r="O617">
            <v>233</v>
          </cell>
          <cell r="P617">
            <v>262</v>
          </cell>
          <cell r="Q617">
            <v>2314</v>
          </cell>
          <cell r="R617">
            <v>3335</v>
          </cell>
          <cell r="S617">
            <v>98</v>
          </cell>
          <cell r="T617">
            <v>352</v>
          </cell>
          <cell r="U617">
            <v>289</v>
          </cell>
          <cell r="V617">
            <v>266</v>
          </cell>
          <cell r="W617">
            <v>301</v>
          </cell>
          <cell r="X617">
            <v>2029</v>
          </cell>
        </row>
        <row r="618">
          <cell r="A618">
            <v>401</v>
          </cell>
          <cell r="C618">
            <v>2006</v>
          </cell>
          <cell r="D618">
            <v>6486</v>
          </cell>
          <cell r="E618">
            <v>155</v>
          </cell>
          <cell r="F618">
            <v>510</v>
          </cell>
          <cell r="G618">
            <v>548</v>
          </cell>
          <cell r="H618">
            <v>446</v>
          </cell>
          <cell r="I618">
            <v>472</v>
          </cell>
          <cell r="J618">
            <v>4355</v>
          </cell>
          <cell r="K618">
            <v>3254</v>
          </cell>
          <cell r="L618">
            <v>77</v>
          </cell>
          <cell r="M618">
            <v>231</v>
          </cell>
          <cell r="N618">
            <v>231</v>
          </cell>
          <cell r="O618">
            <v>198</v>
          </cell>
          <cell r="P618">
            <v>223</v>
          </cell>
          <cell r="Q618">
            <v>2294</v>
          </cell>
          <cell r="R618">
            <v>3232</v>
          </cell>
          <cell r="S618">
            <v>78</v>
          </cell>
          <cell r="T618">
            <v>279</v>
          </cell>
          <cell r="U618">
            <v>317</v>
          </cell>
          <cell r="V618">
            <v>248</v>
          </cell>
          <cell r="W618">
            <v>249</v>
          </cell>
          <cell r="X618">
            <v>2061</v>
          </cell>
        </row>
        <row r="619">
          <cell r="A619">
            <v>401</v>
          </cell>
          <cell r="C619">
            <v>2007</v>
          </cell>
          <cell r="D619">
            <v>6323</v>
          </cell>
          <cell r="E619">
            <v>145</v>
          </cell>
          <cell r="F619">
            <v>487</v>
          </cell>
          <cell r="G619">
            <v>382</v>
          </cell>
          <cell r="H619">
            <v>502</v>
          </cell>
          <cell r="I619">
            <v>429</v>
          </cell>
          <cell r="J619">
            <v>4378</v>
          </cell>
          <cell r="K619">
            <v>3155</v>
          </cell>
          <cell r="L619">
            <v>75</v>
          </cell>
          <cell r="M619">
            <v>224</v>
          </cell>
          <cell r="N619">
            <v>153</v>
          </cell>
          <cell r="O619">
            <v>223</v>
          </cell>
          <cell r="P619">
            <v>200</v>
          </cell>
          <cell r="Q619">
            <v>2280</v>
          </cell>
          <cell r="R619">
            <v>3168</v>
          </cell>
          <cell r="S619">
            <v>70</v>
          </cell>
          <cell r="T619">
            <v>263</v>
          </cell>
          <cell r="U619">
            <v>229</v>
          </cell>
          <cell r="V619">
            <v>279</v>
          </cell>
          <cell r="W619">
            <v>229</v>
          </cell>
          <cell r="X619">
            <v>2098</v>
          </cell>
        </row>
        <row r="620">
          <cell r="A620">
            <v>401</v>
          </cell>
          <cell r="C620">
            <v>2008</v>
          </cell>
          <cell r="D620">
            <v>6245</v>
          </cell>
          <cell r="E620">
            <v>118</v>
          </cell>
          <cell r="F620">
            <v>490</v>
          </cell>
          <cell r="G620">
            <v>309</v>
          </cell>
          <cell r="H620">
            <v>532</v>
          </cell>
          <cell r="I620">
            <v>404</v>
          </cell>
          <cell r="J620">
            <v>4392</v>
          </cell>
          <cell r="K620">
            <v>3114</v>
          </cell>
          <cell r="L620">
            <v>53</v>
          </cell>
          <cell r="M620">
            <v>236</v>
          </cell>
          <cell r="N620">
            <v>139</v>
          </cell>
          <cell r="O620">
            <v>229</v>
          </cell>
          <cell r="P620">
            <v>175</v>
          </cell>
          <cell r="Q620">
            <v>2282</v>
          </cell>
          <cell r="R620">
            <v>3131</v>
          </cell>
          <cell r="S620">
            <v>65</v>
          </cell>
          <cell r="T620">
            <v>254</v>
          </cell>
          <cell r="U620">
            <v>170</v>
          </cell>
          <cell r="V620">
            <v>303</v>
          </cell>
          <cell r="W620">
            <v>229</v>
          </cell>
          <cell r="X620">
            <v>2110</v>
          </cell>
        </row>
        <row r="621">
          <cell r="A621">
            <v>401</v>
          </cell>
          <cell r="C621">
            <v>2009</v>
          </cell>
          <cell r="D621">
            <v>6190</v>
          </cell>
          <cell r="E621">
            <v>211</v>
          </cell>
          <cell r="F621">
            <v>454</v>
          </cell>
          <cell r="G621">
            <v>315</v>
          </cell>
          <cell r="H621">
            <v>357</v>
          </cell>
          <cell r="I621">
            <v>471</v>
          </cell>
          <cell r="J621">
            <v>4382</v>
          </cell>
          <cell r="K621">
            <v>3058</v>
          </cell>
          <cell r="L621">
            <v>96</v>
          </cell>
          <cell r="M621">
            <v>215</v>
          </cell>
          <cell r="N621">
            <v>142</v>
          </cell>
          <cell r="O621">
            <v>150</v>
          </cell>
          <cell r="P621">
            <v>203</v>
          </cell>
          <cell r="Q621">
            <v>2252</v>
          </cell>
          <cell r="R621">
            <v>3132</v>
          </cell>
          <cell r="S621">
            <v>115</v>
          </cell>
          <cell r="T621">
            <v>239</v>
          </cell>
          <cell r="U621">
            <v>173</v>
          </cell>
          <cell r="V621">
            <v>207</v>
          </cell>
          <cell r="W621">
            <v>268</v>
          </cell>
          <cell r="X621">
            <v>2130</v>
          </cell>
        </row>
        <row r="622">
          <cell r="A622">
            <v>401</v>
          </cell>
          <cell r="C622">
            <v>2010</v>
          </cell>
          <cell r="D622">
            <v>6102</v>
          </cell>
          <cell r="E622">
            <v>222</v>
          </cell>
          <cell r="F622">
            <v>499</v>
          </cell>
          <cell r="G622">
            <v>297</v>
          </cell>
          <cell r="H622">
            <v>301</v>
          </cell>
          <cell r="I622">
            <v>457</v>
          </cell>
          <cell r="J622">
            <v>4326</v>
          </cell>
          <cell r="K622">
            <v>2995</v>
          </cell>
          <cell r="L622">
            <v>102</v>
          </cell>
          <cell r="M622">
            <v>238</v>
          </cell>
          <cell r="N622">
            <v>146</v>
          </cell>
          <cell r="O622">
            <v>129</v>
          </cell>
          <cell r="P622">
            <v>192</v>
          </cell>
          <cell r="Q622">
            <v>2188</v>
          </cell>
          <cell r="R622">
            <v>3107</v>
          </cell>
          <cell r="S622">
            <v>120</v>
          </cell>
          <cell r="T622">
            <v>261</v>
          </cell>
          <cell r="U622">
            <v>151</v>
          </cell>
          <cell r="V622">
            <v>172</v>
          </cell>
          <cell r="W622">
            <v>265</v>
          </cell>
          <cell r="X622">
            <v>2138</v>
          </cell>
        </row>
        <row r="623">
          <cell r="A623">
            <v>401</v>
          </cell>
          <cell r="C623">
            <v>2011</v>
          </cell>
          <cell r="D623">
            <v>6243</v>
          </cell>
          <cell r="E623">
            <v>313</v>
          </cell>
          <cell r="F623">
            <v>593</v>
          </cell>
          <cell r="G623">
            <v>275</v>
          </cell>
          <cell r="H623">
            <v>335</v>
          </cell>
          <cell r="I623">
            <v>335</v>
          </cell>
          <cell r="J623">
            <v>4392</v>
          </cell>
          <cell r="K623">
            <v>3115</v>
          </cell>
          <cell r="L623">
            <v>169</v>
          </cell>
          <cell r="M623">
            <v>297</v>
          </cell>
          <cell r="N623">
            <v>129</v>
          </cell>
          <cell r="O623">
            <v>163</v>
          </cell>
          <cell r="P623">
            <v>138</v>
          </cell>
          <cell r="Q623">
            <v>2219</v>
          </cell>
          <cell r="R623">
            <v>3128</v>
          </cell>
          <cell r="S623">
            <v>144</v>
          </cell>
          <cell r="T623">
            <v>296</v>
          </cell>
          <cell r="U623">
            <v>146</v>
          </cell>
          <cell r="V623">
            <v>172</v>
          </cell>
          <cell r="W623">
            <v>197</v>
          </cell>
          <cell r="X623">
            <v>2173</v>
          </cell>
        </row>
        <row r="624">
          <cell r="A624">
            <v>401</v>
          </cell>
          <cell r="C624">
            <v>2012</v>
          </cell>
          <cell r="D624">
            <v>6616</v>
          </cell>
          <cell r="E624">
            <v>439</v>
          </cell>
          <cell r="F624">
            <v>771</v>
          </cell>
          <cell r="G624">
            <v>312</v>
          </cell>
          <cell r="H624">
            <v>303</v>
          </cell>
          <cell r="I624">
            <v>292</v>
          </cell>
          <cell r="J624">
            <v>4499</v>
          </cell>
          <cell r="K624">
            <v>3352</v>
          </cell>
          <cell r="L624">
            <v>267</v>
          </cell>
          <cell r="M624">
            <v>389</v>
          </cell>
          <cell r="N624">
            <v>166</v>
          </cell>
          <cell r="O624">
            <v>148</v>
          </cell>
          <cell r="P624">
            <v>132</v>
          </cell>
          <cell r="Q624">
            <v>2250</v>
          </cell>
          <cell r="R624">
            <v>3264</v>
          </cell>
          <cell r="S624">
            <v>172</v>
          </cell>
          <cell r="T624">
            <v>382</v>
          </cell>
          <cell r="U624">
            <v>146</v>
          </cell>
          <cell r="V624">
            <v>155</v>
          </cell>
          <cell r="W624">
            <v>160</v>
          </cell>
          <cell r="X624">
            <v>2249</v>
          </cell>
        </row>
        <row r="625">
          <cell r="A625">
            <v>401</v>
          </cell>
          <cell r="C625">
            <v>2013</v>
          </cell>
          <cell r="D625">
            <v>7163</v>
          </cell>
          <cell r="E625">
            <v>639</v>
          </cell>
          <cell r="F625">
            <v>1014</v>
          </cell>
          <cell r="G625">
            <v>383</v>
          </cell>
          <cell r="H625">
            <v>288</v>
          </cell>
          <cell r="I625">
            <v>335</v>
          </cell>
          <cell r="J625">
            <v>4504</v>
          </cell>
          <cell r="K625">
            <v>3683</v>
          </cell>
          <cell r="L625">
            <v>350</v>
          </cell>
          <cell r="M625">
            <v>561</v>
          </cell>
          <cell r="N625">
            <v>201</v>
          </cell>
          <cell r="O625">
            <v>145</v>
          </cell>
          <cell r="P625">
            <v>165</v>
          </cell>
          <cell r="Q625">
            <v>2261</v>
          </cell>
          <cell r="R625">
            <v>3480</v>
          </cell>
          <cell r="S625">
            <v>289</v>
          </cell>
          <cell r="T625">
            <v>453</v>
          </cell>
          <cell r="U625">
            <v>182</v>
          </cell>
          <cell r="V625">
            <v>143</v>
          </cell>
          <cell r="W625">
            <v>170</v>
          </cell>
          <cell r="X625">
            <v>2243</v>
          </cell>
        </row>
        <row r="626">
          <cell r="A626">
            <v>401</v>
          </cell>
          <cell r="C626">
            <v>2014</v>
          </cell>
          <cell r="D626">
            <v>8139</v>
          </cell>
          <cell r="E626">
            <v>1111</v>
          </cell>
          <cell r="F626">
            <v>1405</v>
          </cell>
          <cell r="G626">
            <v>479</v>
          </cell>
          <cell r="H626">
            <v>310</v>
          </cell>
          <cell r="I626">
            <v>302</v>
          </cell>
          <cell r="J626">
            <v>4532</v>
          </cell>
          <cell r="K626">
            <v>4279</v>
          </cell>
          <cell r="L626">
            <v>682</v>
          </cell>
          <cell r="M626">
            <v>745</v>
          </cell>
          <cell r="N626">
            <v>261</v>
          </cell>
          <cell r="O626">
            <v>164</v>
          </cell>
          <cell r="P626">
            <v>157</v>
          </cell>
          <cell r="Q626">
            <v>2270</v>
          </cell>
          <cell r="R626">
            <v>3860</v>
          </cell>
          <cell r="S626">
            <v>429</v>
          </cell>
          <cell r="T626">
            <v>660</v>
          </cell>
          <cell r="U626">
            <v>218</v>
          </cell>
          <cell r="V626">
            <v>146</v>
          </cell>
          <cell r="W626">
            <v>145</v>
          </cell>
          <cell r="X626">
            <v>2262</v>
          </cell>
        </row>
        <row r="627">
          <cell r="A627">
            <v>401</v>
          </cell>
          <cell r="C627">
            <v>2015</v>
          </cell>
          <cell r="D627">
            <v>10029</v>
          </cell>
          <cell r="E627">
            <v>1952</v>
          </cell>
          <cell r="F627">
            <v>2185</v>
          </cell>
          <cell r="G627">
            <v>591</v>
          </cell>
          <cell r="H627">
            <v>371</v>
          </cell>
          <cell r="I627">
            <v>283</v>
          </cell>
          <cell r="J627">
            <v>4647</v>
          </cell>
          <cell r="K627">
            <v>5427</v>
          </cell>
          <cell r="L627">
            <v>1207</v>
          </cell>
          <cell r="M627">
            <v>1223</v>
          </cell>
          <cell r="N627">
            <v>304</v>
          </cell>
          <cell r="O627">
            <v>202</v>
          </cell>
          <cell r="P627">
            <v>140</v>
          </cell>
          <cell r="Q627">
            <v>2351</v>
          </cell>
          <cell r="R627">
            <v>4602</v>
          </cell>
          <cell r="S627">
            <v>745</v>
          </cell>
          <cell r="T627">
            <v>962</v>
          </cell>
          <cell r="U627">
            <v>287</v>
          </cell>
          <cell r="V627">
            <v>169</v>
          </cell>
          <cell r="W627">
            <v>143</v>
          </cell>
          <cell r="X627">
            <v>2296</v>
          </cell>
        </row>
        <row r="628">
          <cell r="A628">
            <v>401</v>
          </cell>
          <cell r="C628">
            <v>2016</v>
          </cell>
          <cell r="D628">
            <v>11225</v>
          </cell>
          <cell r="E628">
            <v>1260</v>
          </cell>
          <cell r="F628">
            <v>3745</v>
          </cell>
          <cell r="G628">
            <v>785</v>
          </cell>
          <cell r="H628">
            <v>520</v>
          </cell>
          <cell r="I628">
            <v>285</v>
          </cell>
          <cell r="J628">
            <v>4630</v>
          </cell>
          <cell r="K628">
            <v>6060</v>
          </cell>
          <cell r="L628">
            <v>640</v>
          </cell>
          <cell r="M628">
            <v>2220</v>
          </cell>
          <cell r="N628">
            <v>430</v>
          </cell>
          <cell r="O628">
            <v>285</v>
          </cell>
          <cell r="P628">
            <v>160</v>
          </cell>
          <cell r="Q628">
            <v>2325</v>
          </cell>
          <cell r="R628">
            <v>5170</v>
          </cell>
          <cell r="S628">
            <v>620</v>
          </cell>
          <cell r="T628">
            <v>1525</v>
          </cell>
          <cell r="U628">
            <v>355</v>
          </cell>
          <cell r="V628">
            <v>235</v>
          </cell>
          <cell r="W628">
            <v>125</v>
          </cell>
          <cell r="X628">
            <v>2300</v>
          </cell>
        </row>
        <row r="629">
          <cell r="A629">
            <v>401</v>
          </cell>
          <cell r="C629">
            <v>2017</v>
          </cell>
          <cell r="D629">
            <v>12410</v>
          </cell>
          <cell r="E629">
            <v>1175</v>
          </cell>
          <cell r="F629">
            <v>4550</v>
          </cell>
          <cell r="G629">
            <v>1005</v>
          </cell>
          <cell r="H629">
            <v>590</v>
          </cell>
          <cell r="I629">
            <v>400</v>
          </cell>
          <cell r="J629">
            <v>4690</v>
          </cell>
          <cell r="K629">
            <v>6615</v>
          </cell>
          <cell r="L629">
            <v>605</v>
          </cell>
          <cell r="M629">
            <v>2570</v>
          </cell>
          <cell r="N629">
            <v>560</v>
          </cell>
          <cell r="O629">
            <v>310</v>
          </cell>
          <cell r="P629">
            <v>220</v>
          </cell>
          <cell r="Q629">
            <v>2355</v>
          </cell>
          <cell r="R629">
            <v>5795</v>
          </cell>
          <cell r="S629">
            <v>570</v>
          </cell>
          <cell r="T629">
            <v>1980</v>
          </cell>
          <cell r="U629">
            <v>445</v>
          </cell>
          <cell r="V629">
            <v>280</v>
          </cell>
          <cell r="W629">
            <v>180</v>
          </cell>
          <cell r="X629">
            <v>2335</v>
          </cell>
        </row>
        <row r="630">
          <cell r="A630">
            <v>401</v>
          </cell>
          <cell r="C630">
            <v>2018</v>
          </cell>
          <cell r="D630">
            <v>12970</v>
          </cell>
          <cell r="E630">
            <v>960</v>
          </cell>
          <cell r="F630">
            <v>4715</v>
          </cell>
          <cell r="G630">
            <v>1390</v>
          </cell>
          <cell r="H630">
            <v>735</v>
          </cell>
          <cell r="I630">
            <v>495</v>
          </cell>
          <cell r="J630">
            <v>4675</v>
          </cell>
          <cell r="K630">
            <v>6905</v>
          </cell>
          <cell r="L630">
            <v>525</v>
          </cell>
          <cell r="M630">
            <v>2595</v>
          </cell>
          <cell r="N630">
            <v>755</v>
          </cell>
          <cell r="O630">
            <v>400</v>
          </cell>
          <cell r="P630">
            <v>270</v>
          </cell>
          <cell r="Q630">
            <v>2360</v>
          </cell>
          <cell r="R630">
            <v>6065</v>
          </cell>
          <cell r="S630">
            <v>435</v>
          </cell>
          <cell r="T630">
            <v>2120</v>
          </cell>
          <cell r="U630">
            <v>635</v>
          </cell>
          <cell r="V630">
            <v>335</v>
          </cell>
          <cell r="W630">
            <v>230</v>
          </cell>
          <cell r="X630">
            <v>2315</v>
          </cell>
        </row>
        <row r="631">
          <cell r="A631">
            <v>401</v>
          </cell>
          <cell r="C631">
            <v>2019</v>
          </cell>
          <cell r="D631">
            <v>13220</v>
          </cell>
          <cell r="E631">
            <v>705</v>
          </cell>
          <cell r="F631">
            <v>3310</v>
          </cell>
          <cell r="G631">
            <v>2990</v>
          </cell>
          <cell r="H631">
            <v>920</v>
          </cell>
          <cell r="I631">
            <v>530</v>
          </cell>
          <cell r="J631">
            <v>4760</v>
          </cell>
          <cell r="K631">
            <v>6925</v>
          </cell>
          <cell r="L631">
            <v>335</v>
          </cell>
          <cell r="M631">
            <v>1655</v>
          </cell>
          <cell r="N631">
            <v>1770</v>
          </cell>
          <cell r="O631">
            <v>500</v>
          </cell>
          <cell r="P631">
            <v>265</v>
          </cell>
          <cell r="Q631">
            <v>2405</v>
          </cell>
          <cell r="R631">
            <v>6295</v>
          </cell>
          <cell r="S631">
            <v>370</v>
          </cell>
          <cell r="T631">
            <v>1655</v>
          </cell>
          <cell r="U631">
            <v>1225</v>
          </cell>
          <cell r="V631">
            <v>425</v>
          </cell>
          <cell r="W631">
            <v>265</v>
          </cell>
          <cell r="X631">
            <v>2355</v>
          </cell>
        </row>
        <row r="632">
          <cell r="A632">
            <v>401</v>
          </cell>
          <cell r="C632">
            <v>2020</v>
          </cell>
          <cell r="D632">
            <v>13710</v>
          </cell>
          <cell r="E632">
            <v>575</v>
          </cell>
          <cell r="F632">
            <v>2800</v>
          </cell>
          <cell r="G632">
            <v>3480</v>
          </cell>
          <cell r="H632">
            <v>1335</v>
          </cell>
          <cell r="I632">
            <v>690</v>
          </cell>
          <cell r="J632">
            <v>4830</v>
          </cell>
          <cell r="K632">
            <v>7200</v>
          </cell>
          <cell r="L632">
            <v>295</v>
          </cell>
          <cell r="M632">
            <v>1415</v>
          </cell>
          <cell r="N632">
            <v>1950</v>
          </cell>
          <cell r="O632">
            <v>730</v>
          </cell>
          <cell r="P632">
            <v>360</v>
          </cell>
          <cell r="Q632">
            <v>2445</v>
          </cell>
          <cell r="R632">
            <v>6510</v>
          </cell>
          <cell r="S632">
            <v>280</v>
          </cell>
          <cell r="T632">
            <v>1385</v>
          </cell>
          <cell r="U632">
            <v>1530</v>
          </cell>
          <cell r="V632">
            <v>600</v>
          </cell>
          <cell r="W632">
            <v>330</v>
          </cell>
          <cell r="X632">
            <v>2385</v>
          </cell>
        </row>
        <row r="633">
          <cell r="A633">
            <v>402</v>
          </cell>
          <cell r="C633">
            <v>2004</v>
          </cell>
          <cell r="D633">
            <v>2622</v>
          </cell>
          <cell r="E633">
            <v>242</v>
          </cell>
          <cell r="F633">
            <v>508</v>
          </cell>
          <cell r="G633">
            <v>251</v>
          </cell>
          <cell r="H633">
            <v>155</v>
          </cell>
          <cell r="I633">
            <v>121</v>
          </cell>
          <cell r="J633">
            <v>1345</v>
          </cell>
          <cell r="K633">
            <v>1537</v>
          </cell>
          <cell r="L633">
            <v>162</v>
          </cell>
          <cell r="M633">
            <v>307</v>
          </cell>
          <cell r="N633">
            <v>119</v>
          </cell>
          <cell r="O633">
            <v>98</v>
          </cell>
          <cell r="P633">
            <v>62</v>
          </cell>
          <cell r="Q633">
            <v>789</v>
          </cell>
          <cell r="R633">
            <v>1085</v>
          </cell>
          <cell r="S633">
            <v>80</v>
          </cell>
          <cell r="T633">
            <v>201</v>
          </cell>
          <cell r="U633">
            <v>132</v>
          </cell>
          <cell r="V633">
            <v>57</v>
          </cell>
          <cell r="W633">
            <v>59</v>
          </cell>
          <cell r="X633">
            <v>556</v>
          </cell>
        </row>
        <row r="634">
          <cell r="A634">
            <v>402</v>
          </cell>
          <cell r="C634">
            <v>2005</v>
          </cell>
          <cell r="D634">
            <v>2783</v>
          </cell>
          <cell r="E634">
            <v>255</v>
          </cell>
          <cell r="F634">
            <v>529</v>
          </cell>
          <cell r="G634">
            <v>285</v>
          </cell>
          <cell r="H634">
            <v>210</v>
          </cell>
          <cell r="I634">
            <v>137</v>
          </cell>
          <cell r="J634">
            <v>1367</v>
          </cell>
          <cell r="K634">
            <v>1628</v>
          </cell>
          <cell r="L634">
            <v>160</v>
          </cell>
          <cell r="M634">
            <v>331</v>
          </cell>
          <cell r="N634">
            <v>144</v>
          </cell>
          <cell r="O634">
            <v>111</v>
          </cell>
          <cell r="P634">
            <v>78</v>
          </cell>
          <cell r="Q634">
            <v>804</v>
          </cell>
          <cell r="R634">
            <v>1155</v>
          </cell>
          <cell r="S634">
            <v>95</v>
          </cell>
          <cell r="T634">
            <v>198</v>
          </cell>
          <cell r="U634">
            <v>141</v>
          </cell>
          <cell r="V634">
            <v>99</v>
          </cell>
          <cell r="W634">
            <v>59</v>
          </cell>
          <cell r="X634">
            <v>563</v>
          </cell>
        </row>
        <row r="635">
          <cell r="A635">
            <v>402</v>
          </cell>
          <cell r="C635">
            <v>2006</v>
          </cell>
          <cell r="D635">
            <v>2664</v>
          </cell>
          <cell r="E635">
            <v>198</v>
          </cell>
          <cell r="F635">
            <v>452</v>
          </cell>
          <cell r="G635">
            <v>284</v>
          </cell>
          <cell r="H635">
            <v>217</v>
          </cell>
          <cell r="I635">
            <v>136</v>
          </cell>
          <cell r="J635">
            <v>1377</v>
          </cell>
          <cell r="K635">
            <v>1530</v>
          </cell>
          <cell r="L635">
            <v>133</v>
          </cell>
          <cell r="M635">
            <v>246</v>
          </cell>
          <cell r="N635">
            <v>168</v>
          </cell>
          <cell r="O635">
            <v>96</v>
          </cell>
          <cell r="P635">
            <v>81</v>
          </cell>
          <cell r="Q635">
            <v>806</v>
          </cell>
          <cell r="R635">
            <v>1134</v>
          </cell>
          <cell r="S635">
            <v>65</v>
          </cell>
          <cell r="T635">
            <v>206</v>
          </cell>
          <cell r="U635">
            <v>116</v>
          </cell>
          <cell r="V635">
            <v>121</v>
          </cell>
          <cell r="W635">
            <v>55</v>
          </cell>
          <cell r="X635">
            <v>571</v>
          </cell>
        </row>
        <row r="636">
          <cell r="A636">
            <v>402</v>
          </cell>
          <cell r="C636">
            <v>2007</v>
          </cell>
          <cell r="D636">
            <v>2663</v>
          </cell>
          <cell r="E636">
            <v>210</v>
          </cell>
          <cell r="F636">
            <v>421</v>
          </cell>
          <cell r="G636">
            <v>248</v>
          </cell>
          <cell r="H636">
            <v>231</v>
          </cell>
          <cell r="I636">
            <v>174</v>
          </cell>
          <cell r="J636">
            <v>1379</v>
          </cell>
          <cell r="K636">
            <v>1545</v>
          </cell>
          <cell r="L636">
            <v>151</v>
          </cell>
          <cell r="M636">
            <v>248</v>
          </cell>
          <cell r="N636">
            <v>147</v>
          </cell>
          <cell r="O636">
            <v>113</v>
          </cell>
          <cell r="P636">
            <v>80</v>
          </cell>
          <cell r="Q636">
            <v>806</v>
          </cell>
          <cell r="R636">
            <v>1118</v>
          </cell>
          <cell r="S636">
            <v>59</v>
          </cell>
          <cell r="T636">
            <v>173</v>
          </cell>
          <cell r="U636">
            <v>101</v>
          </cell>
          <cell r="V636">
            <v>118</v>
          </cell>
          <cell r="W636">
            <v>94</v>
          </cell>
          <cell r="X636">
            <v>573</v>
          </cell>
        </row>
        <row r="637">
          <cell r="A637">
            <v>402</v>
          </cell>
          <cell r="C637">
            <v>2008</v>
          </cell>
          <cell r="D637">
            <v>2585</v>
          </cell>
          <cell r="E637">
            <v>181</v>
          </cell>
          <cell r="F637">
            <v>373</v>
          </cell>
          <cell r="G637">
            <v>226</v>
          </cell>
          <cell r="H637">
            <v>214</v>
          </cell>
          <cell r="I637">
            <v>203</v>
          </cell>
          <cell r="J637">
            <v>1388</v>
          </cell>
          <cell r="K637">
            <v>1438</v>
          </cell>
          <cell r="L637">
            <v>112</v>
          </cell>
          <cell r="M637">
            <v>208</v>
          </cell>
          <cell r="N637">
            <v>122</v>
          </cell>
          <cell r="O637">
            <v>123</v>
          </cell>
          <cell r="P637">
            <v>85</v>
          </cell>
          <cell r="Q637">
            <v>788</v>
          </cell>
          <cell r="R637">
            <v>1147</v>
          </cell>
          <cell r="S637">
            <v>69</v>
          </cell>
          <cell r="T637">
            <v>165</v>
          </cell>
          <cell r="U637">
            <v>104</v>
          </cell>
          <cell r="V637">
            <v>91</v>
          </cell>
          <cell r="W637">
            <v>118</v>
          </cell>
          <cell r="X637">
            <v>600</v>
          </cell>
        </row>
        <row r="638">
          <cell r="A638">
            <v>402</v>
          </cell>
          <cell r="C638">
            <v>2009</v>
          </cell>
          <cell r="D638">
            <v>2360</v>
          </cell>
          <cell r="E638">
            <v>151</v>
          </cell>
          <cell r="F638">
            <v>304</v>
          </cell>
          <cell r="G638">
            <v>190</v>
          </cell>
          <cell r="H638">
            <v>180</v>
          </cell>
          <cell r="I638">
            <v>185</v>
          </cell>
          <cell r="J638">
            <v>1350</v>
          </cell>
          <cell r="K638">
            <v>1286</v>
          </cell>
          <cell r="L638">
            <v>93</v>
          </cell>
          <cell r="M638">
            <v>173</v>
          </cell>
          <cell r="N638">
            <v>96</v>
          </cell>
          <cell r="O638">
            <v>102</v>
          </cell>
          <cell r="P638">
            <v>89</v>
          </cell>
          <cell r="Q638">
            <v>733</v>
          </cell>
          <cell r="R638">
            <v>1074</v>
          </cell>
          <cell r="S638">
            <v>58</v>
          </cell>
          <cell r="T638">
            <v>131</v>
          </cell>
          <cell r="U638">
            <v>94</v>
          </cell>
          <cell r="V638">
            <v>78</v>
          </cell>
          <cell r="W638">
            <v>96</v>
          </cell>
          <cell r="X638">
            <v>617</v>
          </cell>
        </row>
        <row r="639">
          <cell r="A639">
            <v>402</v>
          </cell>
          <cell r="C639">
            <v>2010</v>
          </cell>
          <cell r="D639">
            <v>2454</v>
          </cell>
          <cell r="E639">
            <v>216</v>
          </cell>
          <cell r="F639">
            <v>355</v>
          </cell>
          <cell r="G639">
            <v>155</v>
          </cell>
          <cell r="H639">
            <v>165</v>
          </cell>
          <cell r="I639">
            <v>181</v>
          </cell>
          <cell r="J639">
            <v>1382</v>
          </cell>
          <cell r="K639">
            <v>1359</v>
          </cell>
          <cell r="L639">
            <v>134</v>
          </cell>
          <cell r="M639">
            <v>218</v>
          </cell>
          <cell r="N639">
            <v>77</v>
          </cell>
          <cell r="O639">
            <v>92</v>
          </cell>
          <cell r="P639">
            <v>95</v>
          </cell>
          <cell r="Q639">
            <v>743</v>
          </cell>
          <cell r="R639">
            <v>1095</v>
          </cell>
          <cell r="S639">
            <v>82</v>
          </cell>
          <cell r="T639">
            <v>137</v>
          </cell>
          <cell r="U639">
            <v>78</v>
          </cell>
          <cell r="V639">
            <v>73</v>
          </cell>
          <cell r="W639">
            <v>86</v>
          </cell>
          <cell r="X639">
            <v>639</v>
          </cell>
        </row>
        <row r="640">
          <cell r="A640">
            <v>402</v>
          </cell>
          <cell r="C640">
            <v>2011</v>
          </cell>
          <cell r="D640">
            <v>2487</v>
          </cell>
          <cell r="E640">
            <v>221</v>
          </cell>
          <cell r="F640">
            <v>380</v>
          </cell>
          <cell r="G640">
            <v>157</v>
          </cell>
          <cell r="H640">
            <v>172</v>
          </cell>
          <cell r="I640">
            <v>165</v>
          </cell>
          <cell r="J640">
            <v>1392</v>
          </cell>
          <cell r="K640">
            <v>1398</v>
          </cell>
          <cell r="L640">
            <v>148</v>
          </cell>
          <cell r="M640">
            <v>233</v>
          </cell>
          <cell r="N640">
            <v>88</v>
          </cell>
          <cell r="O640">
            <v>88</v>
          </cell>
          <cell r="P640">
            <v>93</v>
          </cell>
          <cell r="Q640">
            <v>748</v>
          </cell>
          <cell r="R640">
            <v>1089</v>
          </cell>
          <cell r="S640">
            <v>73</v>
          </cell>
          <cell r="T640">
            <v>147</v>
          </cell>
          <cell r="U640">
            <v>69</v>
          </cell>
          <cell r="V640">
            <v>84</v>
          </cell>
          <cell r="W640">
            <v>72</v>
          </cell>
          <cell r="X640">
            <v>644</v>
          </cell>
        </row>
        <row r="641">
          <cell r="A641">
            <v>402</v>
          </cell>
          <cell r="C641">
            <v>2012</v>
          </cell>
          <cell r="D641">
            <v>2784</v>
          </cell>
          <cell r="E641">
            <v>360</v>
          </cell>
          <cell r="F641">
            <v>466</v>
          </cell>
          <cell r="G641">
            <v>172</v>
          </cell>
          <cell r="H641">
            <v>152</v>
          </cell>
          <cell r="I641">
            <v>156</v>
          </cell>
          <cell r="J641">
            <v>1478</v>
          </cell>
          <cell r="K641">
            <v>1608</v>
          </cell>
          <cell r="L641">
            <v>235</v>
          </cell>
          <cell r="M641">
            <v>298</v>
          </cell>
          <cell r="N641">
            <v>95</v>
          </cell>
          <cell r="O641">
            <v>80</v>
          </cell>
          <cell r="P641">
            <v>87</v>
          </cell>
          <cell r="Q641">
            <v>813</v>
          </cell>
          <cell r="R641">
            <v>1176</v>
          </cell>
          <cell r="S641">
            <v>125</v>
          </cell>
          <cell r="T641">
            <v>168</v>
          </cell>
          <cell r="U641">
            <v>77</v>
          </cell>
          <cell r="V641">
            <v>72</v>
          </cell>
          <cell r="W641">
            <v>69</v>
          </cell>
          <cell r="X641">
            <v>665</v>
          </cell>
        </row>
        <row r="642">
          <cell r="A642">
            <v>402</v>
          </cell>
          <cell r="C642">
            <v>2013</v>
          </cell>
          <cell r="D642">
            <v>3219</v>
          </cell>
          <cell r="E642">
            <v>550</v>
          </cell>
          <cell r="F642">
            <v>725</v>
          </cell>
          <cell r="G642">
            <v>186</v>
          </cell>
          <cell r="H642">
            <v>152</v>
          </cell>
          <cell r="I642">
            <v>147</v>
          </cell>
          <cell r="J642">
            <v>1459</v>
          </cell>
          <cell r="K642">
            <v>1840</v>
          </cell>
          <cell r="L642">
            <v>305</v>
          </cell>
          <cell r="M642">
            <v>461</v>
          </cell>
          <cell r="N642">
            <v>118</v>
          </cell>
          <cell r="O642">
            <v>85</v>
          </cell>
          <cell r="P642">
            <v>75</v>
          </cell>
          <cell r="Q642">
            <v>796</v>
          </cell>
          <cell r="R642">
            <v>1379</v>
          </cell>
          <cell r="S642">
            <v>245</v>
          </cell>
          <cell r="T642">
            <v>264</v>
          </cell>
          <cell r="U642">
            <v>68</v>
          </cell>
          <cell r="V642">
            <v>67</v>
          </cell>
          <cell r="W642">
            <v>72</v>
          </cell>
          <cell r="X642">
            <v>663</v>
          </cell>
        </row>
        <row r="643">
          <cell r="A643">
            <v>402</v>
          </cell>
          <cell r="C643">
            <v>2014</v>
          </cell>
          <cell r="D643">
            <v>3641</v>
          </cell>
          <cell r="E643">
            <v>628</v>
          </cell>
          <cell r="F643">
            <v>1100</v>
          </cell>
          <cell r="G643">
            <v>220</v>
          </cell>
          <cell r="H643">
            <v>141</v>
          </cell>
          <cell r="I643">
            <v>123</v>
          </cell>
          <cell r="J643">
            <v>1429</v>
          </cell>
          <cell r="K643">
            <v>2085</v>
          </cell>
          <cell r="L643">
            <v>373</v>
          </cell>
          <cell r="M643">
            <v>663</v>
          </cell>
          <cell r="N643">
            <v>137</v>
          </cell>
          <cell r="O643">
            <v>75</v>
          </cell>
          <cell r="P643">
            <v>64</v>
          </cell>
          <cell r="Q643">
            <v>773</v>
          </cell>
          <cell r="R643">
            <v>1556</v>
          </cell>
          <cell r="S643">
            <v>255</v>
          </cell>
          <cell r="T643">
            <v>437</v>
          </cell>
          <cell r="U643">
            <v>83</v>
          </cell>
          <cell r="V643">
            <v>66</v>
          </cell>
          <cell r="W643">
            <v>59</v>
          </cell>
          <cell r="X643">
            <v>656</v>
          </cell>
        </row>
        <row r="644">
          <cell r="A644">
            <v>402</v>
          </cell>
          <cell r="C644">
            <v>2015</v>
          </cell>
          <cell r="D644">
            <v>4576</v>
          </cell>
          <cell r="E644">
            <v>1220</v>
          </cell>
          <cell r="F644">
            <v>1382</v>
          </cell>
          <cell r="G644">
            <v>300</v>
          </cell>
          <cell r="H644">
            <v>150</v>
          </cell>
          <cell r="I644">
            <v>123</v>
          </cell>
          <cell r="J644">
            <v>1401</v>
          </cell>
          <cell r="K644">
            <v>2764</v>
          </cell>
          <cell r="L644">
            <v>836</v>
          </cell>
          <cell r="M644">
            <v>818</v>
          </cell>
          <cell r="N644">
            <v>186</v>
          </cell>
          <cell r="O644">
            <v>94</v>
          </cell>
          <cell r="P644">
            <v>64</v>
          </cell>
          <cell r="Q644">
            <v>766</v>
          </cell>
          <cell r="R644">
            <v>1812</v>
          </cell>
          <cell r="S644">
            <v>384</v>
          </cell>
          <cell r="T644">
            <v>564</v>
          </cell>
          <cell r="U644">
            <v>114</v>
          </cell>
          <cell r="V644">
            <v>56</v>
          </cell>
          <cell r="W644">
            <v>59</v>
          </cell>
          <cell r="X644">
            <v>635</v>
          </cell>
        </row>
        <row r="645">
          <cell r="A645">
            <v>402</v>
          </cell>
          <cell r="C645">
            <v>2016</v>
          </cell>
          <cell r="D645">
            <v>4955</v>
          </cell>
          <cell r="E645">
            <v>710</v>
          </cell>
          <cell r="F645">
            <v>2115</v>
          </cell>
          <cell r="G645">
            <v>450</v>
          </cell>
          <cell r="H645">
            <v>180</v>
          </cell>
          <cell r="I645">
            <v>125</v>
          </cell>
          <cell r="J645">
            <v>1375</v>
          </cell>
          <cell r="K645">
            <v>2960</v>
          </cell>
          <cell r="L645">
            <v>445</v>
          </cell>
          <cell r="M645">
            <v>1315</v>
          </cell>
          <cell r="N645">
            <v>280</v>
          </cell>
          <cell r="O645">
            <v>110</v>
          </cell>
          <cell r="P645">
            <v>65</v>
          </cell>
          <cell r="Q645">
            <v>745</v>
          </cell>
          <cell r="R645">
            <v>1990</v>
          </cell>
          <cell r="S645">
            <v>265</v>
          </cell>
          <cell r="T645">
            <v>800</v>
          </cell>
          <cell r="U645">
            <v>170</v>
          </cell>
          <cell r="V645">
            <v>70</v>
          </cell>
          <cell r="W645">
            <v>60</v>
          </cell>
          <cell r="X645">
            <v>625</v>
          </cell>
        </row>
        <row r="646">
          <cell r="A646">
            <v>402</v>
          </cell>
          <cell r="C646">
            <v>2017</v>
          </cell>
          <cell r="D646">
            <v>5420</v>
          </cell>
          <cell r="E646">
            <v>640</v>
          </cell>
          <cell r="F646">
            <v>2275</v>
          </cell>
          <cell r="G646">
            <v>680</v>
          </cell>
          <cell r="H646">
            <v>250</v>
          </cell>
          <cell r="I646">
            <v>140</v>
          </cell>
          <cell r="J646">
            <v>1440</v>
          </cell>
          <cell r="K646">
            <v>3285</v>
          </cell>
          <cell r="L646">
            <v>395</v>
          </cell>
          <cell r="M646">
            <v>1470</v>
          </cell>
          <cell r="N646">
            <v>395</v>
          </cell>
          <cell r="O646">
            <v>150</v>
          </cell>
          <cell r="P646">
            <v>85</v>
          </cell>
          <cell r="Q646">
            <v>790</v>
          </cell>
          <cell r="R646">
            <v>2135</v>
          </cell>
          <cell r="S646">
            <v>245</v>
          </cell>
          <cell r="T646">
            <v>800</v>
          </cell>
          <cell r="U646">
            <v>290</v>
          </cell>
          <cell r="V646">
            <v>100</v>
          </cell>
          <cell r="W646">
            <v>50</v>
          </cell>
          <cell r="X646">
            <v>650</v>
          </cell>
        </row>
        <row r="647">
          <cell r="A647">
            <v>402</v>
          </cell>
          <cell r="C647">
            <v>2018</v>
          </cell>
          <cell r="D647">
            <v>5530</v>
          </cell>
          <cell r="E647">
            <v>470</v>
          </cell>
          <cell r="F647">
            <v>2200</v>
          </cell>
          <cell r="G647">
            <v>875</v>
          </cell>
          <cell r="H647">
            <v>390</v>
          </cell>
          <cell r="I647">
            <v>170</v>
          </cell>
          <cell r="J647">
            <v>1425</v>
          </cell>
          <cell r="K647">
            <v>3295</v>
          </cell>
          <cell r="L647">
            <v>270</v>
          </cell>
          <cell r="M647">
            <v>1415</v>
          </cell>
          <cell r="N647">
            <v>490</v>
          </cell>
          <cell r="O647">
            <v>235</v>
          </cell>
          <cell r="P647">
            <v>105</v>
          </cell>
          <cell r="Q647">
            <v>780</v>
          </cell>
          <cell r="R647">
            <v>2230</v>
          </cell>
          <cell r="S647">
            <v>200</v>
          </cell>
          <cell r="T647">
            <v>785</v>
          </cell>
          <cell r="U647">
            <v>385</v>
          </cell>
          <cell r="V647">
            <v>150</v>
          </cell>
          <cell r="W647">
            <v>65</v>
          </cell>
          <cell r="X647">
            <v>650</v>
          </cell>
        </row>
        <row r="648">
          <cell r="A648">
            <v>402</v>
          </cell>
          <cell r="C648">
            <v>2019</v>
          </cell>
          <cell r="D648">
            <v>5675</v>
          </cell>
          <cell r="E648">
            <v>470</v>
          </cell>
          <cell r="F648">
            <v>1510</v>
          </cell>
          <cell r="G648">
            <v>1480</v>
          </cell>
          <cell r="H648">
            <v>595</v>
          </cell>
          <cell r="I648">
            <v>205</v>
          </cell>
          <cell r="J648">
            <v>1415</v>
          </cell>
          <cell r="K648">
            <v>3360</v>
          </cell>
          <cell r="L648">
            <v>265</v>
          </cell>
          <cell r="M648">
            <v>905</v>
          </cell>
          <cell r="N648">
            <v>965</v>
          </cell>
          <cell r="O648">
            <v>340</v>
          </cell>
          <cell r="P648">
            <v>120</v>
          </cell>
          <cell r="Q648">
            <v>765</v>
          </cell>
          <cell r="R648">
            <v>2315</v>
          </cell>
          <cell r="S648">
            <v>200</v>
          </cell>
          <cell r="T648">
            <v>605</v>
          </cell>
          <cell r="U648">
            <v>515</v>
          </cell>
          <cell r="V648">
            <v>260</v>
          </cell>
          <cell r="W648">
            <v>85</v>
          </cell>
          <cell r="X648">
            <v>650</v>
          </cell>
        </row>
        <row r="649">
          <cell r="A649">
            <v>402</v>
          </cell>
          <cell r="C649">
            <v>2020</v>
          </cell>
          <cell r="D649">
            <v>6040</v>
          </cell>
          <cell r="E649">
            <v>460</v>
          </cell>
          <cell r="F649">
            <v>1410</v>
          </cell>
          <cell r="G649">
            <v>1590</v>
          </cell>
          <cell r="H649">
            <v>805</v>
          </cell>
          <cell r="I649">
            <v>325</v>
          </cell>
          <cell r="J649">
            <v>1450</v>
          </cell>
          <cell r="K649">
            <v>3560</v>
          </cell>
          <cell r="L649">
            <v>260</v>
          </cell>
          <cell r="M649">
            <v>820</v>
          </cell>
          <cell r="N649">
            <v>1035</v>
          </cell>
          <cell r="O649">
            <v>455</v>
          </cell>
          <cell r="P649">
            <v>200</v>
          </cell>
          <cell r="Q649">
            <v>790</v>
          </cell>
          <cell r="R649">
            <v>2480</v>
          </cell>
          <cell r="S649">
            <v>200</v>
          </cell>
          <cell r="T649">
            <v>595</v>
          </cell>
          <cell r="U649">
            <v>555</v>
          </cell>
          <cell r="V649">
            <v>350</v>
          </cell>
          <cell r="W649">
            <v>125</v>
          </cell>
          <cell r="X649">
            <v>660</v>
          </cell>
        </row>
        <row r="650">
          <cell r="A650">
            <v>403</v>
          </cell>
          <cell r="C650">
            <v>2004</v>
          </cell>
          <cell r="D650">
            <v>8868</v>
          </cell>
          <cell r="E650">
            <v>630</v>
          </cell>
          <cell r="F650">
            <v>1609</v>
          </cell>
          <cell r="G650">
            <v>966</v>
          </cell>
          <cell r="H650">
            <v>776</v>
          </cell>
          <cell r="I650">
            <v>666</v>
          </cell>
          <cell r="J650">
            <v>4221</v>
          </cell>
          <cell r="K650">
            <v>4545</v>
          </cell>
          <cell r="L650">
            <v>323</v>
          </cell>
          <cell r="M650">
            <v>757</v>
          </cell>
          <cell r="N650">
            <v>474</v>
          </cell>
          <cell r="O650">
            <v>407</v>
          </cell>
          <cell r="P650">
            <v>323</v>
          </cell>
          <cell r="Q650">
            <v>2261</v>
          </cell>
          <cell r="R650">
            <v>4323</v>
          </cell>
          <cell r="S650">
            <v>307</v>
          </cell>
          <cell r="T650">
            <v>852</v>
          </cell>
          <cell r="U650">
            <v>492</v>
          </cell>
          <cell r="V650">
            <v>369</v>
          </cell>
          <cell r="W650">
            <v>343</v>
          </cell>
          <cell r="X650">
            <v>1960</v>
          </cell>
        </row>
        <row r="651">
          <cell r="A651">
            <v>403</v>
          </cell>
          <cell r="C651">
            <v>2005</v>
          </cell>
          <cell r="D651">
            <v>9884</v>
          </cell>
          <cell r="E651">
            <v>875</v>
          </cell>
          <cell r="F651">
            <v>1856</v>
          </cell>
          <cell r="G651">
            <v>1013</v>
          </cell>
          <cell r="H651">
            <v>905</v>
          </cell>
          <cell r="I651">
            <v>716</v>
          </cell>
          <cell r="J651">
            <v>4519</v>
          </cell>
          <cell r="K651">
            <v>5230</v>
          </cell>
          <cell r="L651">
            <v>515</v>
          </cell>
          <cell r="M651">
            <v>973</v>
          </cell>
          <cell r="N651">
            <v>498</v>
          </cell>
          <cell r="O651">
            <v>461</v>
          </cell>
          <cell r="P651">
            <v>354</v>
          </cell>
          <cell r="Q651">
            <v>2429</v>
          </cell>
          <cell r="R651">
            <v>4654</v>
          </cell>
          <cell r="S651">
            <v>360</v>
          </cell>
          <cell r="T651">
            <v>883</v>
          </cell>
          <cell r="U651">
            <v>515</v>
          </cell>
          <cell r="V651">
            <v>444</v>
          </cell>
          <cell r="W651">
            <v>362</v>
          </cell>
          <cell r="X651">
            <v>2090</v>
          </cell>
        </row>
        <row r="652">
          <cell r="A652">
            <v>403</v>
          </cell>
          <cell r="C652">
            <v>2006</v>
          </cell>
          <cell r="D652">
            <v>9767</v>
          </cell>
          <cell r="E652">
            <v>719</v>
          </cell>
          <cell r="F652">
            <v>1792</v>
          </cell>
          <cell r="G652">
            <v>1017</v>
          </cell>
          <cell r="H652">
            <v>930</v>
          </cell>
          <cell r="I652">
            <v>753</v>
          </cell>
          <cell r="J652">
            <v>4556</v>
          </cell>
          <cell r="K652">
            <v>5145</v>
          </cell>
          <cell r="L652">
            <v>379</v>
          </cell>
          <cell r="M652">
            <v>980</v>
          </cell>
          <cell r="N652">
            <v>504</v>
          </cell>
          <cell r="O652">
            <v>447</v>
          </cell>
          <cell r="P652">
            <v>405</v>
          </cell>
          <cell r="Q652">
            <v>2430</v>
          </cell>
          <cell r="R652">
            <v>4622</v>
          </cell>
          <cell r="S652">
            <v>340</v>
          </cell>
          <cell r="T652">
            <v>812</v>
          </cell>
          <cell r="U652">
            <v>513</v>
          </cell>
          <cell r="V652">
            <v>483</v>
          </cell>
          <cell r="W652">
            <v>348</v>
          </cell>
          <cell r="X652">
            <v>2126</v>
          </cell>
        </row>
        <row r="653">
          <cell r="A653">
            <v>403</v>
          </cell>
          <cell r="C653">
            <v>2007</v>
          </cell>
          <cell r="D653">
            <v>9786</v>
          </cell>
          <cell r="E653">
            <v>864</v>
          </cell>
          <cell r="F653">
            <v>1586</v>
          </cell>
          <cell r="G653">
            <v>936</v>
          </cell>
          <cell r="H653">
            <v>940</v>
          </cell>
          <cell r="I653">
            <v>786</v>
          </cell>
          <cell r="J653">
            <v>4674</v>
          </cell>
          <cell r="K653">
            <v>5146</v>
          </cell>
          <cell r="L653">
            <v>496</v>
          </cell>
          <cell r="M653">
            <v>842</v>
          </cell>
          <cell r="N653">
            <v>449</v>
          </cell>
          <cell r="O653">
            <v>466</v>
          </cell>
          <cell r="P653">
            <v>407</v>
          </cell>
          <cell r="Q653">
            <v>2486</v>
          </cell>
          <cell r="R653">
            <v>4640</v>
          </cell>
          <cell r="S653">
            <v>368</v>
          </cell>
          <cell r="T653">
            <v>744</v>
          </cell>
          <cell r="U653">
            <v>487</v>
          </cell>
          <cell r="V653">
            <v>474</v>
          </cell>
          <cell r="W653">
            <v>379</v>
          </cell>
          <cell r="X653">
            <v>2188</v>
          </cell>
        </row>
        <row r="654">
          <cell r="A654">
            <v>403</v>
          </cell>
          <cell r="C654">
            <v>2008</v>
          </cell>
          <cell r="D654">
            <v>9419</v>
          </cell>
          <cell r="E654">
            <v>816</v>
          </cell>
          <cell r="F654">
            <v>1341</v>
          </cell>
          <cell r="G654">
            <v>870</v>
          </cell>
          <cell r="H654">
            <v>907</v>
          </cell>
          <cell r="I654">
            <v>788</v>
          </cell>
          <cell r="J654">
            <v>4697</v>
          </cell>
          <cell r="K654">
            <v>4841</v>
          </cell>
          <cell r="L654">
            <v>469</v>
          </cell>
          <cell r="M654">
            <v>669</v>
          </cell>
          <cell r="N654">
            <v>434</v>
          </cell>
          <cell r="O654">
            <v>426</v>
          </cell>
          <cell r="P654">
            <v>375</v>
          </cell>
          <cell r="Q654">
            <v>2468</v>
          </cell>
          <cell r="R654">
            <v>4578</v>
          </cell>
          <cell r="S654">
            <v>347</v>
          </cell>
          <cell r="T654">
            <v>672</v>
          </cell>
          <cell r="U654">
            <v>436</v>
          </cell>
          <cell r="V654">
            <v>481</v>
          </cell>
          <cell r="W654">
            <v>413</v>
          </cell>
          <cell r="X654">
            <v>2229</v>
          </cell>
        </row>
        <row r="655">
          <cell r="A655">
            <v>403</v>
          </cell>
          <cell r="C655">
            <v>2009</v>
          </cell>
          <cell r="D655">
            <v>9376</v>
          </cell>
          <cell r="E655">
            <v>853</v>
          </cell>
          <cell r="F655">
            <v>1351</v>
          </cell>
          <cell r="G655">
            <v>768</v>
          </cell>
          <cell r="H655">
            <v>830</v>
          </cell>
          <cell r="I655">
            <v>793</v>
          </cell>
          <cell r="J655">
            <v>4781</v>
          </cell>
          <cell r="K655">
            <v>4820</v>
          </cell>
          <cell r="L655">
            <v>480</v>
          </cell>
          <cell r="M655">
            <v>721</v>
          </cell>
          <cell r="N655">
            <v>377</v>
          </cell>
          <cell r="O655">
            <v>398</v>
          </cell>
          <cell r="P655">
            <v>391</v>
          </cell>
          <cell r="Q655">
            <v>2453</v>
          </cell>
          <cell r="R655">
            <v>4556</v>
          </cell>
          <cell r="S655">
            <v>373</v>
          </cell>
          <cell r="T655">
            <v>630</v>
          </cell>
          <cell r="U655">
            <v>391</v>
          </cell>
          <cell r="V655">
            <v>432</v>
          </cell>
          <cell r="W655">
            <v>402</v>
          </cell>
          <cell r="X655">
            <v>2328</v>
          </cell>
        </row>
        <row r="656">
          <cell r="A656">
            <v>403</v>
          </cell>
          <cell r="C656">
            <v>2010</v>
          </cell>
          <cell r="D656">
            <v>9497</v>
          </cell>
          <cell r="E656">
            <v>924</v>
          </cell>
          <cell r="F656">
            <v>1383</v>
          </cell>
          <cell r="G656">
            <v>667</v>
          </cell>
          <cell r="H656">
            <v>770</v>
          </cell>
          <cell r="I656">
            <v>826</v>
          </cell>
          <cell r="J656">
            <v>4927</v>
          </cell>
          <cell r="K656">
            <v>4827</v>
          </cell>
          <cell r="L656">
            <v>503</v>
          </cell>
          <cell r="M656">
            <v>727</v>
          </cell>
          <cell r="N656">
            <v>304</v>
          </cell>
          <cell r="O656">
            <v>381</v>
          </cell>
          <cell r="P656">
            <v>392</v>
          </cell>
          <cell r="Q656">
            <v>2520</v>
          </cell>
          <cell r="R656">
            <v>4670</v>
          </cell>
          <cell r="S656">
            <v>421</v>
          </cell>
          <cell r="T656">
            <v>656</v>
          </cell>
          <cell r="U656">
            <v>363</v>
          </cell>
          <cell r="V656">
            <v>389</v>
          </cell>
          <cell r="W656">
            <v>434</v>
          </cell>
          <cell r="X656">
            <v>2407</v>
          </cell>
        </row>
        <row r="657">
          <cell r="A657">
            <v>403</v>
          </cell>
          <cell r="C657">
            <v>2011</v>
          </cell>
          <cell r="D657">
            <v>9409</v>
          </cell>
          <cell r="E657">
            <v>756</v>
          </cell>
          <cell r="F657">
            <v>1492</v>
          </cell>
          <cell r="G657">
            <v>637</v>
          </cell>
          <cell r="H657">
            <v>692</v>
          </cell>
          <cell r="I657">
            <v>698</v>
          </cell>
          <cell r="J657">
            <v>5134</v>
          </cell>
          <cell r="K657">
            <v>4715</v>
          </cell>
          <cell r="L657">
            <v>395</v>
          </cell>
          <cell r="M657">
            <v>766</v>
          </cell>
          <cell r="N657">
            <v>320</v>
          </cell>
          <cell r="O657">
            <v>327</v>
          </cell>
          <cell r="P657">
            <v>311</v>
          </cell>
          <cell r="Q657">
            <v>2596</v>
          </cell>
          <cell r="R657">
            <v>4694</v>
          </cell>
          <cell r="S657">
            <v>361</v>
          </cell>
          <cell r="T657">
            <v>726</v>
          </cell>
          <cell r="U657">
            <v>317</v>
          </cell>
          <cell r="V657">
            <v>365</v>
          </cell>
          <cell r="W657">
            <v>387</v>
          </cell>
          <cell r="X657">
            <v>2538</v>
          </cell>
        </row>
        <row r="658">
          <cell r="A658">
            <v>403</v>
          </cell>
          <cell r="C658">
            <v>2012</v>
          </cell>
          <cell r="D658">
            <v>10068</v>
          </cell>
          <cell r="E658">
            <v>941</v>
          </cell>
          <cell r="F658">
            <v>1833</v>
          </cell>
          <cell r="G658">
            <v>734</v>
          </cell>
          <cell r="H658">
            <v>591</v>
          </cell>
          <cell r="I658">
            <v>638</v>
          </cell>
          <cell r="J658">
            <v>5331</v>
          </cell>
          <cell r="K658">
            <v>5048</v>
          </cell>
          <cell r="L658">
            <v>487</v>
          </cell>
          <cell r="M658">
            <v>933</v>
          </cell>
          <cell r="N658">
            <v>402</v>
          </cell>
          <cell r="O658">
            <v>261</v>
          </cell>
          <cell r="P658">
            <v>300</v>
          </cell>
          <cell r="Q658">
            <v>2665</v>
          </cell>
          <cell r="R658">
            <v>5020</v>
          </cell>
          <cell r="S658">
            <v>454</v>
          </cell>
          <cell r="T658">
            <v>900</v>
          </cell>
          <cell r="U658">
            <v>332</v>
          </cell>
          <cell r="V658">
            <v>330</v>
          </cell>
          <cell r="W658">
            <v>338</v>
          </cell>
          <cell r="X658">
            <v>2666</v>
          </cell>
        </row>
        <row r="659">
          <cell r="A659">
            <v>403</v>
          </cell>
          <cell r="C659">
            <v>2013</v>
          </cell>
          <cell r="D659">
            <v>10778</v>
          </cell>
          <cell r="E659">
            <v>1117</v>
          </cell>
          <cell r="F659">
            <v>2182</v>
          </cell>
          <cell r="G659">
            <v>901</v>
          </cell>
          <cell r="H659">
            <v>586</v>
          </cell>
          <cell r="I659">
            <v>620</v>
          </cell>
          <cell r="J659">
            <v>5372</v>
          </cell>
          <cell r="K659">
            <v>5426</v>
          </cell>
          <cell r="L659">
            <v>589</v>
          </cell>
          <cell r="M659">
            <v>1118</v>
          </cell>
          <cell r="N659">
            <v>479</v>
          </cell>
          <cell r="O659">
            <v>279</v>
          </cell>
          <cell r="P659">
            <v>293</v>
          </cell>
          <cell r="Q659">
            <v>2668</v>
          </cell>
          <cell r="R659">
            <v>5352</v>
          </cell>
          <cell r="S659">
            <v>528</v>
          </cell>
          <cell r="T659">
            <v>1064</v>
          </cell>
          <cell r="U659">
            <v>422</v>
          </cell>
          <cell r="V659">
            <v>307</v>
          </cell>
          <cell r="W659">
            <v>327</v>
          </cell>
          <cell r="X659">
            <v>2704</v>
          </cell>
        </row>
        <row r="660">
          <cell r="A660">
            <v>403</v>
          </cell>
          <cell r="C660">
            <v>2014</v>
          </cell>
          <cell r="D660">
            <v>11523</v>
          </cell>
          <cell r="E660">
            <v>1345</v>
          </cell>
          <cell r="F660">
            <v>2485</v>
          </cell>
          <cell r="G660">
            <v>970</v>
          </cell>
          <cell r="H660">
            <v>671</v>
          </cell>
          <cell r="I660">
            <v>544</v>
          </cell>
          <cell r="J660">
            <v>5508</v>
          </cell>
          <cell r="K660">
            <v>5892</v>
          </cell>
          <cell r="L660">
            <v>768</v>
          </cell>
          <cell r="M660">
            <v>1304</v>
          </cell>
          <cell r="N660">
            <v>480</v>
          </cell>
          <cell r="O660">
            <v>359</v>
          </cell>
          <cell r="P660">
            <v>246</v>
          </cell>
          <cell r="Q660">
            <v>2735</v>
          </cell>
          <cell r="R660">
            <v>5631</v>
          </cell>
          <cell r="S660">
            <v>577</v>
          </cell>
          <cell r="T660">
            <v>1181</v>
          </cell>
          <cell r="U660">
            <v>490</v>
          </cell>
          <cell r="V660">
            <v>312</v>
          </cell>
          <cell r="W660">
            <v>298</v>
          </cell>
          <cell r="X660">
            <v>2773</v>
          </cell>
        </row>
        <row r="661">
          <cell r="A661">
            <v>403</v>
          </cell>
          <cell r="C661">
            <v>2015</v>
          </cell>
          <cell r="D661">
            <v>13579</v>
          </cell>
          <cell r="E661">
            <v>2518</v>
          </cell>
          <cell r="F661">
            <v>3091</v>
          </cell>
          <cell r="G661">
            <v>1105</v>
          </cell>
          <cell r="H661">
            <v>810</v>
          </cell>
          <cell r="I661">
            <v>508</v>
          </cell>
          <cell r="J661">
            <v>5547</v>
          </cell>
          <cell r="K661">
            <v>7181</v>
          </cell>
          <cell r="L661">
            <v>1455</v>
          </cell>
          <cell r="M661">
            <v>1714</v>
          </cell>
          <cell r="N661">
            <v>562</v>
          </cell>
          <cell r="O661">
            <v>441</v>
          </cell>
          <cell r="P661">
            <v>261</v>
          </cell>
          <cell r="Q661">
            <v>2748</v>
          </cell>
          <cell r="R661">
            <v>6398</v>
          </cell>
          <cell r="S661">
            <v>1063</v>
          </cell>
          <cell r="T661">
            <v>1377</v>
          </cell>
          <cell r="U661">
            <v>543</v>
          </cell>
          <cell r="V661">
            <v>369</v>
          </cell>
          <cell r="W661">
            <v>247</v>
          </cell>
          <cell r="X661">
            <v>2799</v>
          </cell>
        </row>
        <row r="662">
          <cell r="A662">
            <v>403</v>
          </cell>
          <cell r="C662">
            <v>2016</v>
          </cell>
          <cell r="D662">
            <v>15440</v>
          </cell>
          <cell r="E662">
            <v>1905</v>
          </cell>
          <cell r="F662">
            <v>5225</v>
          </cell>
          <cell r="G662">
            <v>1375</v>
          </cell>
          <cell r="H662">
            <v>855</v>
          </cell>
          <cell r="I662">
            <v>545</v>
          </cell>
          <cell r="J662">
            <v>5535</v>
          </cell>
          <cell r="K662">
            <v>8155</v>
          </cell>
          <cell r="L662">
            <v>975</v>
          </cell>
          <cell r="M662">
            <v>3010</v>
          </cell>
          <cell r="N662">
            <v>715</v>
          </cell>
          <cell r="O662">
            <v>430</v>
          </cell>
          <cell r="P662">
            <v>290</v>
          </cell>
          <cell r="Q662">
            <v>2735</v>
          </cell>
          <cell r="R662">
            <v>7280</v>
          </cell>
          <cell r="S662">
            <v>930</v>
          </cell>
          <cell r="T662">
            <v>2210</v>
          </cell>
          <cell r="U662">
            <v>660</v>
          </cell>
          <cell r="V662">
            <v>425</v>
          </cell>
          <cell r="W662">
            <v>255</v>
          </cell>
          <cell r="X662">
            <v>2800</v>
          </cell>
        </row>
        <row r="663">
          <cell r="A663">
            <v>403</v>
          </cell>
          <cell r="C663">
            <v>2017</v>
          </cell>
          <cell r="D663">
            <v>16595</v>
          </cell>
          <cell r="E663">
            <v>1900</v>
          </cell>
          <cell r="F663">
            <v>5955</v>
          </cell>
          <cell r="G663">
            <v>1585</v>
          </cell>
          <cell r="H663">
            <v>935</v>
          </cell>
          <cell r="I663">
            <v>670</v>
          </cell>
          <cell r="J663">
            <v>5550</v>
          </cell>
          <cell r="K663">
            <v>8805</v>
          </cell>
          <cell r="L663">
            <v>1015</v>
          </cell>
          <cell r="M663">
            <v>3360</v>
          </cell>
          <cell r="N663">
            <v>830</v>
          </cell>
          <cell r="O663">
            <v>465</v>
          </cell>
          <cell r="P663">
            <v>360</v>
          </cell>
          <cell r="Q663">
            <v>2770</v>
          </cell>
          <cell r="R663">
            <v>7795</v>
          </cell>
          <cell r="S663">
            <v>885</v>
          </cell>
          <cell r="T663">
            <v>2590</v>
          </cell>
          <cell r="U663">
            <v>755</v>
          </cell>
          <cell r="V663">
            <v>470</v>
          </cell>
          <cell r="W663">
            <v>310</v>
          </cell>
          <cell r="X663">
            <v>2780</v>
          </cell>
        </row>
        <row r="664">
          <cell r="A664">
            <v>403</v>
          </cell>
          <cell r="C664">
            <v>2018</v>
          </cell>
          <cell r="D664">
            <v>17365</v>
          </cell>
          <cell r="E664">
            <v>1535</v>
          </cell>
          <cell r="F664">
            <v>6330</v>
          </cell>
          <cell r="G664">
            <v>2020</v>
          </cell>
          <cell r="H664">
            <v>1185</v>
          </cell>
          <cell r="I664">
            <v>705</v>
          </cell>
          <cell r="J664">
            <v>5590</v>
          </cell>
          <cell r="K664">
            <v>9190</v>
          </cell>
          <cell r="L664">
            <v>810</v>
          </cell>
          <cell r="M664">
            <v>3495</v>
          </cell>
          <cell r="N664">
            <v>1130</v>
          </cell>
          <cell r="O664">
            <v>600</v>
          </cell>
          <cell r="P664">
            <v>360</v>
          </cell>
          <cell r="Q664">
            <v>2790</v>
          </cell>
          <cell r="R664">
            <v>8180</v>
          </cell>
          <cell r="S664">
            <v>725</v>
          </cell>
          <cell r="T664">
            <v>2835</v>
          </cell>
          <cell r="U664">
            <v>890</v>
          </cell>
          <cell r="V664">
            <v>590</v>
          </cell>
          <cell r="W664">
            <v>345</v>
          </cell>
          <cell r="X664">
            <v>2795</v>
          </cell>
        </row>
        <row r="665">
          <cell r="A665">
            <v>403</v>
          </cell>
          <cell r="C665">
            <v>2019</v>
          </cell>
          <cell r="D665">
            <v>18285</v>
          </cell>
          <cell r="E665">
            <v>1560</v>
          </cell>
          <cell r="F665">
            <v>4695</v>
          </cell>
          <cell r="G665">
            <v>4205</v>
          </cell>
          <cell r="H665">
            <v>1410</v>
          </cell>
          <cell r="I665">
            <v>795</v>
          </cell>
          <cell r="J665">
            <v>5620</v>
          </cell>
          <cell r="K665">
            <v>9620</v>
          </cell>
          <cell r="L665">
            <v>830</v>
          </cell>
          <cell r="M665">
            <v>2340</v>
          </cell>
          <cell r="N665">
            <v>2510</v>
          </cell>
          <cell r="O665">
            <v>740</v>
          </cell>
          <cell r="P665">
            <v>395</v>
          </cell>
          <cell r="Q665">
            <v>2810</v>
          </cell>
          <cell r="R665">
            <v>8665</v>
          </cell>
          <cell r="S665">
            <v>730</v>
          </cell>
          <cell r="T665">
            <v>2355</v>
          </cell>
          <cell r="U665">
            <v>1695</v>
          </cell>
          <cell r="V665">
            <v>675</v>
          </cell>
          <cell r="W665">
            <v>400</v>
          </cell>
          <cell r="X665">
            <v>2810</v>
          </cell>
        </row>
        <row r="666">
          <cell r="A666">
            <v>403</v>
          </cell>
          <cell r="C666">
            <v>2020</v>
          </cell>
          <cell r="D666">
            <v>19145</v>
          </cell>
          <cell r="E666">
            <v>1355</v>
          </cell>
          <cell r="F666">
            <v>4170</v>
          </cell>
          <cell r="G666">
            <v>5025</v>
          </cell>
          <cell r="H666">
            <v>1845</v>
          </cell>
          <cell r="I666">
            <v>1045</v>
          </cell>
          <cell r="J666">
            <v>5705</v>
          </cell>
          <cell r="K666">
            <v>10045</v>
          </cell>
          <cell r="L666">
            <v>720</v>
          </cell>
          <cell r="M666">
            <v>2090</v>
          </cell>
          <cell r="N666">
            <v>2845</v>
          </cell>
          <cell r="O666">
            <v>1040</v>
          </cell>
          <cell r="P666">
            <v>530</v>
          </cell>
          <cell r="Q666">
            <v>2820</v>
          </cell>
          <cell r="R666">
            <v>9095</v>
          </cell>
          <cell r="S666">
            <v>635</v>
          </cell>
          <cell r="T666">
            <v>2075</v>
          </cell>
          <cell r="U666">
            <v>2180</v>
          </cell>
          <cell r="V666">
            <v>805</v>
          </cell>
          <cell r="W666">
            <v>515</v>
          </cell>
          <cell r="X666">
            <v>2890</v>
          </cell>
        </row>
        <row r="667">
          <cell r="A667">
            <v>404</v>
          </cell>
          <cell r="C667">
            <v>2004</v>
          </cell>
          <cell r="D667">
            <v>15832</v>
          </cell>
          <cell r="E667">
            <v>982</v>
          </cell>
          <cell r="F667">
            <v>2864</v>
          </cell>
          <cell r="G667">
            <v>1464</v>
          </cell>
          <cell r="H667">
            <v>1239</v>
          </cell>
          <cell r="I667">
            <v>1076</v>
          </cell>
          <cell r="J667">
            <v>8207</v>
          </cell>
          <cell r="K667">
            <v>8347</v>
          </cell>
          <cell r="L667">
            <v>500</v>
          </cell>
          <cell r="M667">
            <v>1384</v>
          </cell>
          <cell r="N667">
            <v>681</v>
          </cell>
          <cell r="O667">
            <v>595</v>
          </cell>
          <cell r="P667">
            <v>537</v>
          </cell>
          <cell r="Q667">
            <v>4650</v>
          </cell>
          <cell r="R667">
            <v>7485</v>
          </cell>
          <cell r="S667">
            <v>482</v>
          </cell>
          <cell r="T667">
            <v>1480</v>
          </cell>
          <cell r="U667">
            <v>783</v>
          </cell>
          <cell r="V667">
            <v>644</v>
          </cell>
          <cell r="W667">
            <v>539</v>
          </cell>
          <cell r="X667">
            <v>3557</v>
          </cell>
        </row>
        <row r="668">
          <cell r="A668">
            <v>404</v>
          </cell>
          <cell r="C668">
            <v>2005</v>
          </cell>
          <cell r="D668">
            <v>15137</v>
          </cell>
          <cell r="E668">
            <v>702</v>
          </cell>
          <cell r="F668">
            <v>2122</v>
          </cell>
          <cell r="G668">
            <v>1643</v>
          </cell>
          <cell r="H668">
            <v>1311</v>
          </cell>
          <cell r="I668">
            <v>1050</v>
          </cell>
          <cell r="J668">
            <v>8309</v>
          </cell>
          <cell r="K668">
            <v>7801</v>
          </cell>
          <cell r="L668">
            <v>271</v>
          </cell>
          <cell r="M668">
            <v>979</v>
          </cell>
          <cell r="N668">
            <v>770</v>
          </cell>
          <cell r="O668">
            <v>618</v>
          </cell>
          <cell r="P668">
            <v>510</v>
          </cell>
          <cell r="Q668">
            <v>4653</v>
          </cell>
          <cell r="R668">
            <v>7336</v>
          </cell>
          <cell r="S668">
            <v>431</v>
          </cell>
          <cell r="T668">
            <v>1143</v>
          </cell>
          <cell r="U668">
            <v>873</v>
          </cell>
          <cell r="V668">
            <v>693</v>
          </cell>
          <cell r="W668">
            <v>540</v>
          </cell>
          <cell r="X668">
            <v>3656</v>
          </cell>
        </row>
        <row r="669">
          <cell r="A669">
            <v>404</v>
          </cell>
          <cell r="C669">
            <v>2006</v>
          </cell>
          <cell r="D669">
            <v>14718</v>
          </cell>
          <cell r="E669">
            <v>749</v>
          </cell>
          <cell r="F669">
            <v>1725</v>
          </cell>
          <cell r="G669">
            <v>1649</v>
          </cell>
          <cell r="H669">
            <v>1209</v>
          </cell>
          <cell r="I669">
            <v>1001</v>
          </cell>
          <cell r="J669">
            <v>8385</v>
          </cell>
          <cell r="K669">
            <v>7528</v>
          </cell>
          <cell r="L669">
            <v>351</v>
          </cell>
          <cell r="M669">
            <v>757</v>
          </cell>
          <cell r="N669">
            <v>753</v>
          </cell>
          <cell r="O669">
            <v>539</v>
          </cell>
          <cell r="P669">
            <v>481</v>
          </cell>
          <cell r="Q669">
            <v>4647</v>
          </cell>
          <cell r="R669">
            <v>7190</v>
          </cell>
          <cell r="S669">
            <v>398</v>
          </cell>
          <cell r="T669">
            <v>968</v>
          </cell>
          <cell r="U669">
            <v>896</v>
          </cell>
          <cell r="V669">
            <v>670</v>
          </cell>
          <cell r="W669">
            <v>520</v>
          </cell>
          <cell r="X669">
            <v>3738</v>
          </cell>
        </row>
        <row r="670">
          <cell r="A670">
            <v>404</v>
          </cell>
          <cell r="C670">
            <v>2007</v>
          </cell>
          <cell r="D670">
            <v>14631</v>
          </cell>
          <cell r="E670">
            <v>751</v>
          </cell>
          <cell r="F670">
            <v>1573</v>
          </cell>
          <cell r="G670">
            <v>1372</v>
          </cell>
          <cell r="H670">
            <v>1370</v>
          </cell>
          <cell r="I670">
            <v>1070</v>
          </cell>
          <cell r="J670">
            <v>8495</v>
          </cell>
          <cell r="K670">
            <v>7426</v>
          </cell>
          <cell r="L670">
            <v>337</v>
          </cell>
          <cell r="M670">
            <v>703</v>
          </cell>
          <cell r="N670">
            <v>608</v>
          </cell>
          <cell r="O670">
            <v>618</v>
          </cell>
          <cell r="P670">
            <v>507</v>
          </cell>
          <cell r="Q670">
            <v>4653</v>
          </cell>
          <cell r="R670">
            <v>7205</v>
          </cell>
          <cell r="S670">
            <v>414</v>
          </cell>
          <cell r="T670">
            <v>870</v>
          </cell>
          <cell r="U670">
            <v>764</v>
          </cell>
          <cell r="V670">
            <v>752</v>
          </cell>
          <cell r="W670">
            <v>563</v>
          </cell>
          <cell r="X670">
            <v>3842</v>
          </cell>
        </row>
        <row r="671">
          <cell r="A671">
            <v>404</v>
          </cell>
          <cell r="C671">
            <v>2008</v>
          </cell>
          <cell r="D671">
            <v>14584</v>
          </cell>
          <cell r="E671">
            <v>763</v>
          </cell>
          <cell r="F671">
            <v>1544</v>
          </cell>
          <cell r="G671">
            <v>1094</v>
          </cell>
          <cell r="H671">
            <v>1413</v>
          </cell>
          <cell r="I671">
            <v>1075</v>
          </cell>
          <cell r="J671">
            <v>8695</v>
          </cell>
          <cell r="K671">
            <v>7403</v>
          </cell>
          <cell r="L671">
            <v>369</v>
          </cell>
          <cell r="M671">
            <v>679</v>
          </cell>
          <cell r="N671">
            <v>494</v>
          </cell>
          <cell r="O671">
            <v>637</v>
          </cell>
          <cell r="P671">
            <v>483</v>
          </cell>
          <cell r="Q671">
            <v>4741</v>
          </cell>
          <cell r="R671">
            <v>7181</v>
          </cell>
          <cell r="S671">
            <v>394</v>
          </cell>
          <cell r="T671">
            <v>865</v>
          </cell>
          <cell r="U671">
            <v>600</v>
          </cell>
          <cell r="V671">
            <v>776</v>
          </cell>
          <cell r="W671">
            <v>592</v>
          </cell>
          <cell r="X671">
            <v>3954</v>
          </cell>
        </row>
        <row r="672">
          <cell r="A672">
            <v>404</v>
          </cell>
          <cell r="C672">
            <v>2009</v>
          </cell>
          <cell r="D672">
            <v>14554</v>
          </cell>
          <cell r="E672">
            <v>778</v>
          </cell>
          <cell r="F672">
            <v>1502</v>
          </cell>
          <cell r="G672">
            <v>919</v>
          </cell>
          <cell r="H672">
            <v>1210</v>
          </cell>
          <cell r="I672">
            <v>1191</v>
          </cell>
          <cell r="J672">
            <v>8954</v>
          </cell>
          <cell r="K672">
            <v>7339</v>
          </cell>
          <cell r="L672">
            <v>360</v>
          </cell>
          <cell r="M672">
            <v>724</v>
          </cell>
          <cell r="N672">
            <v>401</v>
          </cell>
          <cell r="O672">
            <v>538</v>
          </cell>
          <cell r="P672">
            <v>520</v>
          </cell>
          <cell r="Q672">
            <v>4796</v>
          </cell>
          <cell r="R672">
            <v>7215</v>
          </cell>
          <cell r="S672">
            <v>418</v>
          </cell>
          <cell r="T672">
            <v>778</v>
          </cell>
          <cell r="U672">
            <v>518</v>
          </cell>
          <cell r="V672">
            <v>672</v>
          </cell>
          <cell r="W672">
            <v>671</v>
          </cell>
          <cell r="X672">
            <v>4158</v>
          </cell>
        </row>
        <row r="673">
          <cell r="A673">
            <v>404</v>
          </cell>
          <cell r="C673">
            <v>2010</v>
          </cell>
          <cell r="D673">
            <v>14707</v>
          </cell>
          <cell r="E673">
            <v>881</v>
          </cell>
          <cell r="F673">
            <v>1564</v>
          </cell>
          <cell r="G673">
            <v>844</v>
          </cell>
          <cell r="H673">
            <v>1007</v>
          </cell>
          <cell r="I673">
            <v>1271</v>
          </cell>
          <cell r="J673">
            <v>9140</v>
          </cell>
          <cell r="K673">
            <v>7503</v>
          </cell>
          <cell r="L673">
            <v>475</v>
          </cell>
          <cell r="M673">
            <v>758</v>
          </cell>
          <cell r="N673">
            <v>375</v>
          </cell>
          <cell r="O673">
            <v>464</v>
          </cell>
          <cell r="P673">
            <v>572</v>
          </cell>
          <cell r="Q673">
            <v>4859</v>
          </cell>
          <cell r="R673">
            <v>7204</v>
          </cell>
          <cell r="S673">
            <v>406</v>
          </cell>
          <cell r="T673">
            <v>806</v>
          </cell>
          <cell r="U673">
            <v>469</v>
          </cell>
          <cell r="V673">
            <v>543</v>
          </cell>
          <cell r="W673">
            <v>699</v>
          </cell>
          <cell r="X673">
            <v>4281</v>
          </cell>
        </row>
        <row r="674">
          <cell r="A674">
            <v>404</v>
          </cell>
          <cell r="C674">
            <v>2011</v>
          </cell>
          <cell r="D674">
            <v>15209</v>
          </cell>
          <cell r="E674">
            <v>1149</v>
          </cell>
          <cell r="F674">
            <v>1681</v>
          </cell>
          <cell r="G674">
            <v>831</v>
          </cell>
          <cell r="H674">
            <v>852</v>
          </cell>
          <cell r="I674">
            <v>1097</v>
          </cell>
          <cell r="J674">
            <v>9599</v>
          </cell>
          <cell r="K674">
            <v>7725</v>
          </cell>
          <cell r="L674">
            <v>600</v>
          </cell>
          <cell r="M674">
            <v>824</v>
          </cell>
          <cell r="N674">
            <v>380</v>
          </cell>
          <cell r="O674">
            <v>383</v>
          </cell>
          <cell r="P674">
            <v>508</v>
          </cell>
          <cell r="Q674">
            <v>5030</v>
          </cell>
          <cell r="R674">
            <v>7484</v>
          </cell>
          <cell r="S674">
            <v>549</v>
          </cell>
          <cell r="T674">
            <v>857</v>
          </cell>
          <cell r="U674">
            <v>451</v>
          </cell>
          <cell r="V674">
            <v>469</v>
          </cell>
          <cell r="W674">
            <v>589</v>
          </cell>
          <cell r="X674">
            <v>4569</v>
          </cell>
        </row>
        <row r="675">
          <cell r="A675">
            <v>404</v>
          </cell>
          <cell r="C675">
            <v>2012</v>
          </cell>
          <cell r="D675">
            <v>15985</v>
          </cell>
          <cell r="E675">
            <v>1401</v>
          </cell>
          <cell r="F675">
            <v>2083</v>
          </cell>
          <cell r="G675">
            <v>889</v>
          </cell>
          <cell r="H675">
            <v>775</v>
          </cell>
          <cell r="I675">
            <v>953</v>
          </cell>
          <cell r="J675">
            <v>9884</v>
          </cell>
          <cell r="K675">
            <v>8261</v>
          </cell>
          <cell r="L675">
            <v>759</v>
          </cell>
          <cell r="M675">
            <v>1107</v>
          </cell>
          <cell r="N675">
            <v>425</v>
          </cell>
          <cell r="O675">
            <v>343</v>
          </cell>
          <cell r="P675">
            <v>443</v>
          </cell>
          <cell r="Q675">
            <v>5184</v>
          </cell>
          <cell r="R675">
            <v>7724</v>
          </cell>
          <cell r="S675">
            <v>642</v>
          </cell>
          <cell r="T675">
            <v>976</v>
          </cell>
          <cell r="U675">
            <v>464</v>
          </cell>
          <cell r="V675">
            <v>432</v>
          </cell>
          <cell r="W675">
            <v>510</v>
          </cell>
          <cell r="X675">
            <v>4700</v>
          </cell>
        </row>
        <row r="676">
          <cell r="A676">
            <v>404</v>
          </cell>
          <cell r="C676">
            <v>2013</v>
          </cell>
          <cell r="D676">
            <v>16602</v>
          </cell>
          <cell r="E676">
            <v>1437</v>
          </cell>
          <cell r="F676">
            <v>2613</v>
          </cell>
          <cell r="G676">
            <v>933</v>
          </cell>
          <cell r="H676">
            <v>758</v>
          </cell>
          <cell r="I676">
            <v>787</v>
          </cell>
          <cell r="J676">
            <v>10074</v>
          </cell>
          <cell r="K676">
            <v>8631</v>
          </cell>
          <cell r="L676">
            <v>793</v>
          </cell>
          <cell r="M676">
            <v>1453</v>
          </cell>
          <cell r="N676">
            <v>449</v>
          </cell>
          <cell r="O676">
            <v>357</v>
          </cell>
          <cell r="P676">
            <v>357</v>
          </cell>
          <cell r="Q676">
            <v>5222</v>
          </cell>
          <cell r="R676">
            <v>7971</v>
          </cell>
          <cell r="S676">
            <v>644</v>
          </cell>
          <cell r="T676">
            <v>1160</v>
          </cell>
          <cell r="U676">
            <v>484</v>
          </cell>
          <cell r="V676">
            <v>401</v>
          </cell>
          <cell r="W676">
            <v>430</v>
          </cell>
          <cell r="X676">
            <v>4852</v>
          </cell>
        </row>
        <row r="677">
          <cell r="A677">
            <v>404</v>
          </cell>
          <cell r="C677">
            <v>2014</v>
          </cell>
          <cell r="D677">
            <v>17648</v>
          </cell>
          <cell r="E677">
            <v>2087</v>
          </cell>
          <cell r="F677">
            <v>3035</v>
          </cell>
          <cell r="G677">
            <v>968</v>
          </cell>
          <cell r="H677">
            <v>829</v>
          </cell>
          <cell r="I677">
            <v>699</v>
          </cell>
          <cell r="J677">
            <v>10030</v>
          </cell>
          <cell r="K677">
            <v>9263</v>
          </cell>
          <cell r="L677">
            <v>1151</v>
          </cell>
          <cell r="M677">
            <v>1727</v>
          </cell>
          <cell r="N677">
            <v>481</v>
          </cell>
          <cell r="O677">
            <v>414</v>
          </cell>
          <cell r="P677">
            <v>303</v>
          </cell>
          <cell r="Q677">
            <v>5187</v>
          </cell>
          <cell r="R677">
            <v>8385</v>
          </cell>
          <cell r="S677">
            <v>936</v>
          </cell>
          <cell r="T677">
            <v>1308</v>
          </cell>
          <cell r="U677">
            <v>487</v>
          </cell>
          <cell r="V677">
            <v>415</v>
          </cell>
          <cell r="W677">
            <v>396</v>
          </cell>
          <cell r="X677">
            <v>4843</v>
          </cell>
        </row>
        <row r="678">
          <cell r="A678">
            <v>404</v>
          </cell>
          <cell r="C678">
            <v>2015</v>
          </cell>
          <cell r="D678">
            <v>19421</v>
          </cell>
          <cell r="E678">
            <v>2381</v>
          </cell>
          <cell r="F678">
            <v>4160</v>
          </cell>
          <cell r="G678">
            <v>1283</v>
          </cell>
          <cell r="H678">
            <v>880</v>
          </cell>
          <cell r="I678">
            <v>668</v>
          </cell>
          <cell r="J678">
            <v>10049</v>
          </cell>
          <cell r="K678">
            <v>10292</v>
          </cell>
          <cell r="L678">
            <v>1340</v>
          </cell>
          <cell r="M678">
            <v>2392</v>
          </cell>
          <cell r="N678">
            <v>690</v>
          </cell>
          <cell r="O678">
            <v>425</v>
          </cell>
          <cell r="P678">
            <v>307</v>
          </cell>
          <cell r="Q678">
            <v>5138</v>
          </cell>
          <cell r="R678">
            <v>9129</v>
          </cell>
          <cell r="S678">
            <v>1041</v>
          </cell>
          <cell r="T678">
            <v>1768</v>
          </cell>
          <cell r="U678">
            <v>593</v>
          </cell>
          <cell r="V678">
            <v>455</v>
          </cell>
          <cell r="W678">
            <v>361</v>
          </cell>
          <cell r="X678">
            <v>4911</v>
          </cell>
        </row>
        <row r="679">
          <cell r="A679">
            <v>404</v>
          </cell>
          <cell r="C679">
            <v>2016</v>
          </cell>
          <cell r="D679">
            <v>22855</v>
          </cell>
          <cell r="E679">
            <v>3235</v>
          </cell>
          <cell r="F679">
            <v>6390</v>
          </cell>
          <cell r="G679">
            <v>1645</v>
          </cell>
          <cell r="H679">
            <v>890</v>
          </cell>
          <cell r="I679">
            <v>775</v>
          </cell>
          <cell r="J679">
            <v>9920</v>
          </cell>
          <cell r="K679">
            <v>12580</v>
          </cell>
          <cell r="L679">
            <v>1950</v>
          </cell>
          <cell r="M679">
            <v>3880</v>
          </cell>
          <cell r="N679">
            <v>910</v>
          </cell>
          <cell r="O679">
            <v>440</v>
          </cell>
          <cell r="P679">
            <v>365</v>
          </cell>
          <cell r="Q679">
            <v>5035</v>
          </cell>
          <cell r="R679">
            <v>10275</v>
          </cell>
          <cell r="S679">
            <v>1285</v>
          </cell>
          <cell r="T679">
            <v>2510</v>
          </cell>
          <cell r="U679">
            <v>735</v>
          </cell>
          <cell r="V679">
            <v>450</v>
          </cell>
          <cell r="W679">
            <v>410</v>
          </cell>
          <cell r="X679">
            <v>4885</v>
          </cell>
        </row>
        <row r="680">
          <cell r="A680">
            <v>404</v>
          </cell>
          <cell r="C680">
            <v>2017</v>
          </cell>
          <cell r="D680">
            <v>23915</v>
          </cell>
          <cell r="E680">
            <v>2545</v>
          </cell>
          <cell r="F680">
            <v>7490</v>
          </cell>
          <cell r="G680">
            <v>1985</v>
          </cell>
          <cell r="H680">
            <v>1160</v>
          </cell>
          <cell r="I680">
            <v>805</v>
          </cell>
          <cell r="J680">
            <v>9930</v>
          </cell>
          <cell r="K680">
            <v>13075</v>
          </cell>
          <cell r="L680">
            <v>1425</v>
          </cell>
          <cell r="M680">
            <v>4525</v>
          </cell>
          <cell r="N680">
            <v>1125</v>
          </cell>
          <cell r="O680">
            <v>625</v>
          </cell>
          <cell r="P680">
            <v>385</v>
          </cell>
          <cell r="Q680">
            <v>4990</v>
          </cell>
          <cell r="R680">
            <v>10840</v>
          </cell>
          <cell r="S680">
            <v>1125</v>
          </cell>
          <cell r="T680">
            <v>2965</v>
          </cell>
          <cell r="U680">
            <v>860</v>
          </cell>
          <cell r="V680">
            <v>530</v>
          </cell>
          <cell r="W680">
            <v>420</v>
          </cell>
          <cell r="X680">
            <v>4940</v>
          </cell>
        </row>
        <row r="681">
          <cell r="A681">
            <v>404</v>
          </cell>
          <cell r="C681">
            <v>2018</v>
          </cell>
          <cell r="D681">
            <v>24470</v>
          </cell>
          <cell r="E681">
            <v>1925</v>
          </cell>
          <cell r="F681">
            <v>7625</v>
          </cell>
          <cell r="G681">
            <v>2790</v>
          </cell>
          <cell r="H681">
            <v>1460</v>
          </cell>
          <cell r="I681">
            <v>800</v>
          </cell>
          <cell r="J681">
            <v>9870</v>
          </cell>
          <cell r="K681">
            <v>13315</v>
          </cell>
          <cell r="L681">
            <v>985</v>
          </cell>
          <cell r="M681">
            <v>4540</v>
          </cell>
          <cell r="N681">
            <v>1625</v>
          </cell>
          <cell r="O681">
            <v>800</v>
          </cell>
          <cell r="P681">
            <v>400</v>
          </cell>
          <cell r="Q681">
            <v>4970</v>
          </cell>
          <cell r="R681">
            <v>11160</v>
          </cell>
          <cell r="S681">
            <v>940</v>
          </cell>
          <cell r="T681">
            <v>3090</v>
          </cell>
          <cell r="U681">
            <v>1165</v>
          </cell>
          <cell r="V681">
            <v>660</v>
          </cell>
          <cell r="W681">
            <v>400</v>
          </cell>
          <cell r="X681">
            <v>4900</v>
          </cell>
        </row>
        <row r="682">
          <cell r="A682">
            <v>404</v>
          </cell>
          <cell r="C682">
            <v>2019</v>
          </cell>
          <cell r="D682">
            <v>25290</v>
          </cell>
          <cell r="E682">
            <v>2160</v>
          </cell>
          <cell r="F682">
            <v>5770</v>
          </cell>
          <cell r="G682">
            <v>4790</v>
          </cell>
          <cell r="H682">
            <v>1775</v>
          </cell>
          <cell r="I682">
            <v>1040</v>
          </cell>
          <cell r="J682">
            <v>9750</v>
          </cell>
          <cell r="K682">
            <v>13630</v>
          </cell>
          <cell r="L682">
            <v>1135</v>
          </cell>
          <cell r="M682">
            <v>3180</v>
          </cell>
          <cell r="N682">
            <v>2945</v>
          </cell>
          <cell r="O682">
            <v>985</v>
          </cell>
          <cell r="P682">
            <v>550</v>
          </cell>
          <cell r="Q682">
            <v>4845</v>
          </cell>
          <cell r="R682">
            <v>11655</v>
          </cell>
          <cell r="S682">
            <v>1025</v>
          </cell>
          <cell r="T682">
            <v>2595</v>
          </cell>
          <cell r="U682">
            <v>1850</v>
          </cell>
          <cell r="V682">
            <v>790</v>
          </cell>
          <cell r="W682">
            <v>490</v>
          </cell>
          <cell r="X682">
            <v>4905</v>
          </cell>
        </row>
        <row r="683">
          <cell r="A683">
            <v>404</v>
          </cell>
          <cell r="C683">
            <v>2020</v>
          </cell>
          <cell r="D683">
            <v>25420</v>
          </cell>
          <cell r="E683">
            <v>1340</v>
          </cell>
          <cell r="F683">
            <v>4985</v>
          </cell>
          <cell r="G683">
            <v>5415</v>
          </cell>
          <cell r="H683">
            <v>2545</v>
          </cell>
          <cell r="I683">
            <v>1310</v>
          </cell>
          <cell r="J683">
            <v>9820</v>
          </cell>
          <cell r="K683">
            <v>13695</v>
          </cell>
          <cell r="L683">
            <v>755</v>
          </cell>
          <cell r="M683">
            <v>2565</v>
          </cell>
          <cell r="N683">
            <v>3310</v>
          </cell>
          <cell r="O683">
            <v>1475</v>
          </cell>
          <cell r="P683">
            <v>710</v>
          </cell>
          <cell r="Q683">
            <v>4880</v>
          </cell>
          <cell r="R683">
            <v>11725</v>
          </cell>
          <cell r="S683">
            <v>590</v>
          </cell>
          <cell r="T683">
            <v>2420</v>
          </cell>
          <cell r="U683">
            <v>2105</v>
          </cell>
          <cell r="V683">
            <v>1070</v>
          </cell>
          <cell r="W683">
            <v>600</v>
          </cell>
          <cell r="X683">
            <v>4945</v>
          </cell>
        </row>
        <row r="684">
          <cell r="A684">
            <v>405</v>
          </cell>
          <cell r="C684">
            <v>2004</v>
          </cell>
          <cell r="D684">
            <v>3991</v>
          </cell>
          <cell r="E684">
            <v>211</v>
          </cell>
          <cell r="F684">
            <v>583</v>
          </cell>
          <cell r="G684">
            <v>320</v>
          </cell>
          <cell r="H684">
            <v>305</v>
          </cell>
          <cell r="I684">
            <v>242</v>
          </cell>
          <cell r="J684">
            <v>2330</v>
          </cell>
          <cell r="K684">
            <v>1972</v>
          </cell>
          <cell r="L684">
            <v>107</v>
          </cell>
          <cell r="M684">
            <v>274</v>
          </cell>
          <cell r="N684">
            <v>139</v>
          </cell>
          <cell r="O684">
            <v>147</v>
          </cell>
          <cell r="P684">
            <v>116</v>
          </cell>
          <cell r="Q684">
            <v>1189</v>
          </cell>
          <cell r="R684">
            <v>2019</v>
          </cell>
          <cell r="S684">
            <v>104</v>
          </cell>
          <cell r="T684">
            <v>309</v>
          </cell>
          <cell r="U684">
            <v>181</v>
          </cell>
          <cell r="V684">
            <v>158</v>
          </cell>
          <cell r="W684">
            <v>126</v>
          </cell>
          <cell r="X684">
            <v>1141</v>
          </cell>
        </row>
        <row r="685">
          <cell r="A685">
            <v>405</v>
          </cell>
          <cell r="C685">
            <v>2005</v>
          </cell>
          <cell r="D685">
            <v>3851</v>
          </cell>
          <cell r="E685">
            <v>152</v>
          </cell>
          <cell r="F685">
            <v>474</v>
          </cell>
          <cell r="G685">
            <v>374</v>
          </cell>
          <cell r="H685">
            <v>315</v>
          </cell>
          <cell r="I685">
            <v>249</v>
          </cell>
          <cell r="J685">
            <v>2287</v>
          </cell>
          <cell r="K685">
            <v>1884</v>
          </cell>
          <cell r="L685">
            <v>72</v>
          </cell>
          <cell r="M685">
            <v>192</v>
          </cell>
          <cell r="N685">
            <v>179</v>
          </cell>
          <cell r="O685">
            <v>157</v>
          </cell>
          <cell r="P685">
            <v>110</v>
          </cell>
          <cell r="Q685">
            <v>1174</v>
          </cell>
          <cell r="R685">
            <v>1967</v>
          </cell>
          <cell r="S685">
            <v>80</v>
          </cell>
          <cell r="T685">
            <v>282</v>
          </cell>
          <cell r="U685">
            <v>195</v>
          </cell>
          <cell r="V685">
            <v>158</v>
          </cell>
          <cell r="W685">
            <v>139</v>
          </cell>
          <cell r="X685">
            <v>1113</v>
          </cell>
        </row>
        <row r="686">
          <cell r="A686">
            <v>405</v>
          </cell>
          <cell r="C686">
            <v>2006</v>
          </cell>
          <cell r="D686">
            <v>3710</v>
          </cell>
          <cell r="E686">
            <v>152</v>
          </cell>
          <cell r="F686">
            <v>430</v>
          </cell>
          <cell r="G686">
            <v>324</v>
          </cell>
          <cell r="H686">
            <v>287</v>
          </cell>
          <cell r="I686">
            <v>246</v>
          </cell>
          <cell r="J686">
            <v>2271</v>
          </cell>
          <cell r="K686">
            <v>1803</v>
          </cell>
          <cell r="L686">
            <v>70</v>
          </cell>
          <cell r="M686">
            <v>185</v>
          </cell>
          <cell r="N686">
            <v>154</v>
          </cell>
          <cell r="O686">
            <v>126</v>
          </cell>
          <cell r="P686">
            <v>120</v>
          </cell>
          <cell r="Q686">
            <v>1148</v>
          </cell>
          <cell r="R686">
            <v>1907</v>
          </cell>
          <cell r="S686">
            <v>82</v>
          </cell>
          <cell r="T686">
            <v>245</v>
          </cell>
          <cell r="U686">
            <v>170</v>
          </cell>
          <cell r="V686">
            <v>161</v>
          </cell>
          <cell r="W686">
            <v>126</v>
          </cell>
          <cell r="X686">
            <v>1123</v>
          </cell>
        </row>
        <row r="687">
          <cell r="A687">
            <v>405</v>
          </cell>
          <cell r="C687">
            <v>2007</v>
          </cell>
          <cell r="D687">
            <v>3676</v>
          </cell>
          <cell r="E687">
            <v>217</v>
          </cell>
          <cell r="F687">
            <v>395</v>
          </cell>
          <cell r="G687">
            <v>231</v>
          </cell>
          <cell r="H687">
            <v>292</v>
          </cell>
          <cell r="I687">
            <v>254</v>
          </cell>
          <cell r="J687">
            <v>2287</v>
          </cell>
          <cell r="K687">
            <v>1803</v>
          </cell>
          <cell r="L687">
            <v>129</v>
          </cell>
          <cell r="M687">
            <v>171</v>
          </cell>
          <cell r="N687">
            <v>88</v>
          </cell>
          <cell r="O687">
            <v>145</v>
          </cell>
          <cell r="P687">
            <v>132</v>
          </cell>
          <cell r="Q687">
            <v>1138</v>
          </cell>
          <cell r="R687">
            <v>1873</v>
          </cell>
          <cell r="S687">
            <v>88</v>
          </cell>
          <cell r="T687">
            <v>224</v>
          </cell>
          <cell r="U687">
            <v>143</v>
          </cell>
          <cell r="V687">
            <v>147</v>
          </cell>
          <cell r="W687">
            <v>122</v>
          </cell>
          <cell r="X687">
            <v>1149</v>
          </cell>
        </row>
        <row r="688">
          <cell r="A688">
            <v>405</v>
          </cell>
          <cell r="C688">
            <v>2008</v>
          </cell>
          <cell r="D688">
            <v>3618</v>
          </cell>
          <cell r="E688">
            <v>181</v>
          </cell>
          <cell r="F688">
            <v>412</v>
          </cell>
          <cell r="G688">
            <v>253</v>
          </cell>
          <cell r="H688">
            <v>274</v>
          </cell>
          <cell r="I688">
            <v>233</v>
          </cell>
          <cell r="J688">
            <v>2265</v>
          </cell>
          <cell r="K688">
            <v>1780</v>
          </cell>
          <cell r="L688">
            <v>99</v>
          </cell>
          <cell r="M688">
            <v>212</v>
          </cell>
          <cell r="N688">
            <v>99</v>
          </cell>
          <cell r="O688">
            <v>130</v>
          </cell>
          <cell r="P688">
            <v>106</v>
          </cell>
          <cell r="Q688">
            <v>1134</v>
          </cell>
          <cell r="R688">
            <v>1838</v>
          </cell>
          <cell r="S688">
            <v>82</v>
          </cell>
          <cell r="T688">
            <v>200</v>
          </cell>
          <cell r="U688">
            <v>154</v>
          </cell>
          <cell r="V688">
            <v>144</v>
          </cell>
          <cell r="W688">
            <v>127</v>
          </cell>
          <cell r="X688">
            <v>1131</v>
          </cell>
        </row>
        <row r="689">
          <cell r="A689">
            <v>405</v>
          </cell>
          <cell r="C689">
            <v>2009</v>
          </cell>
          <cell r="D689">
            <v>3769</v>
          </cell>
          <cell r="E689">
            <v>222</v>
          </cell>
          <cell r="F689">
            <v>521</v>
          </cell>
          <cell r="G689">
            <v>240</v>
          </cell>
          <cell r="H689">
            <v>216</v>
          </cell>
          <cell r="I689">
            <v>250</v>
          </cell>
          <cell r="J689">
            <v>2320</v>
          </cell>
          <cell r="K689">
            <v>1935</v>
          </cell>
          <cell r="L689">
            <v>131</v>
          </cell>
          <cell r="M689">
            <v>300</v>
          </cell>
          <cell r="N689">
            <v>105</v>
          </cell>
          <cell r="O689">
            <v>83</v>
          </cell>
          <cell r="P689">
            <v>129</v>
          </cell>
          <cell r="Q689">
            <v>1187</v>
          </cell>
          <cell r="R689">
            <v>1834</v>
          </cell>
          <cell r="S689">
            <v>91</v>
          </cell>
          <cell r="T689">
            <v>221</v>
          </cell>
          <cell r="U689">
            <v>135</v>
          </cell>
          <cell r="V689">
            <v>133</v>
          </cell>
          <cell r="W689">
            <v>121</v>
          </cell>
          <cell r="X689">
            <v>1133</v>
          </cell>
        </row>
        <row r="690">
          <cell r="A690">
            <v>405</v>
          </cell>
          <cell r="C690">
            <v>2010</v>
          </cell>
          <cell r="D690">
            <v>4274</v>
          </cell>
          <cell r="E690">
            <v>569</v>
          </cell>
          <cell r="F690">
            <v>644</v>
          </cell>
          <cell r="G690">
            <v>228</v>
          </cell>
          <cell r="H690">
            <v>255</v>
          </cell>
          <cell r="I690">
            <v>262</v>
          </cell>
          <cell r="J690">
            <v>2316</v>
          </cell>
          <cell r="K690">
            <v>2407</v>
          </cell>
          <cell r="L690">
            <v>454</v>
          </cell>
          <cell r="M690">
            <v>405</v>
          </cell>
          <cell r="N690">
            <v>109</v>
          </cell>
          <cell r="O690">
            <v>119</v>
          </cell>
          <cell r="P690">
            <v>133</v>
          </cell>
          <cell r="Q690">
            <v>1187</v>
          </cell>
          <cell r="R690">
            <v>1867</v>
          </cell>
          <cell r="S690">
            <v>115</v>
          </cell>
          <cell r="T690">
            <v>239</v>
          </cell>
          <cell r="U690">
            <v>119</v>
          </cell>
          <cell r="V690">
            <v>136</v>
          </cell>
          <cell r="W690">
            <v>129</v>
          </cell>
          <cell r="X690">
            <v>1129</v>
          </cell>
        </row>
        <row r="691">
          <cell r="A691">
            <v>405</v>
          </cell>
          <cell r="C691">
            <v>2011</v>
          </cell>
          <cell r="D691">
            <v>4277</v>
          </cell>
          <cell r="E691">
            <v>457</v>
          </cell>
          <cell r="F691">
            <v>743</v>
          </cell>
          <cell r="G691">
            <v>293</v>
          </cell>
          <cell r="H691">
            <v>242</v>
          </cell>
          <cell r="I691">
            <v>217</v>
          </cell>
          <cell r="J691">
            <v>2325</v>
          </cell>
          <cell r="K691">
            <v>2381</v>
          </cell>
          <cell r="L691">
            <v>320</v>
          </cell>
          <cell r="M691">
            <v>485</v>
          </cell>
          <cell r="N691">
            <v>180</v>
          </cell>
          <cell r="O691">
            <v>123</v>
          </cell>
          <cell r="P691">
            <v>87</v>
          </cell>
          <cell r="Q691">
            <v>1186</v>
          </cell>
          <cell r="R691">
            <v>1896</v>
          </cell>
          <cell r="S691">
            <v>137</v>
          </cell>
          <cell r="T691">
            <v>258</v>
          </cell>
          <cell r="U691">
            <v>113</v>
          </cell>
          <cell r="V691">
            <v>119</v>
          </cell>
          <cell r="W691">
            <v>130</v>
          </cell>
          <cell r="X691">
            <v>1139</v>
          </cell>
        </row>
        <row r="692">
          <cell r="A692">
            <v>405</v>
          </cell>
          <cell r="C692">
            <v>2012</v>
          </cell>
          <cell r="D692">
            <v>4499</v>
          </cell>
          <cell r="E692">
            <v>516</v>
          </cell>
          <cell r="F692">
            <v>866</v>
          </cell>
          <cell r="G692">
            <v>314</v>
          </cell>
          <cell r="H692">
            <v>224</v>
          </cell>
          <cell r="I692">
            <v>229</v>
          </cell>
          <cell r="J692">
            <v>2350</v>
          </cell>
          <cell r="K692">
            <v>2574</v>
          </cell>
          <cell r="L692">
            <v>346</v>
          </cell>
          <cell r="M692">
            <v>577</v>
          </cell>
          <cell r="N692">
            <v>221</v>
          </cell>
          <cell r="O692">
            <v>118</v>
          </cell>
          <cell r="P692">
            <v>111</v>
          </cell>
          <cell r="Q692">
            <v>1201</v>
          </cell>
          <cell r="R692">
            <v>1925</v>
          </cell>
          <cell r="S692">
            <v>170</v>
          </cell>
          <cell r="T692">
            <v>289</v>
          </cell>
          <cell r="U692">
            <v>93</v>
          </cell>
          <cell r="V692">
            <v>106</v>
          </cell>
          <cell r="W692">
            <v>118</v>
          </cell>
          <cell r="X692">
            <v>1149</v>
          </cell>
        </row>
        <row r="693">
          <cell r="A693">
            <v>405</v>
          </cell>
          <cell r="C693">
            <v>2013</v>
          </cell>
          <cell r="D693">
            <v>4440</v>
          </cell>
          <cell r="E693">
            <v>521</v>
          </cell>
          <cell r="F693">
            <v>889</v>
          </cell>
          <cell r="G693">
            <v>271</v>
          </cell>
          <cell r="H693">
            <v>212</v>
          </cell>
          <cell r="I693">
            <v>207</v>
          </cell>
          <cell r="J693">
            <v>2340</v>
          </cell>
          <cell r="K693">
            <v>2439</v>
          </cell>
          <cell r="L693">
            <v>325</v>
          </cell>
          <cell r="M693">
            <v>571</v>
          </cell>
          <cell r="N693">
            <v>153</v>
          </cell>
          <cell r="O693">
            <v>116</v>
          </cell>
          <cell r="P693">
            <v>100</v>
          </cell>
          <cell r="Q693">
            <v>1174</v>
          </cell>
          <cell r="R693">
            <v>2001</v>
          </cell>
          <cell r="S693">
            <v>196</v>
          </cell>
          <cell r="T693">
            <v>318</v>
          </cell>
          <cell r="U693">
            <v>118</v>
          </cell>
          <cell r="V693">
            <v>96</v>
          </cell>
          <cell r="W693">
            <v>107</v>
          </cell>
          <cell r="X693">
            <v>1166</v>
          </cell>
        </row>
        <row r="694">
          <cell r="A694">
            <v>405</v>
          </cell>
          <cell r="C694">
            <v>2014</v>
          </cell>
          <cell r="D694">
            <v>4698</v>
          </cell>
          <cell r="E694">
            <v>659</v>
          </cell>
          <cell r="F694">
            <v>1028</v>
          </cell>
          <cell r="G694">
            <v>302</v>
          </cell>
          <cell r="H694">
            <v>222</v>
          </cell>
          <cell r="I694">
            <v>176</v>
          </cell>
          <cell r="J694">
            <v>2311</v>
          </cell>
          <cell r="K694">
            <v>2585</v>
          </cell>
          <cell r="L694">
            <v>413</v>
          </cell>
          <cell r="M694">
            <v>634</v>
          </cell>
          <cell r="N694">
            <v>172</v>
          </cell>
          <cell r="O694">
            <v>137</v>
          </cell>
          <cell r="P694">
            <v>83</v>
          </cell>
          <cell r="Q694">
            <v>1146</v>
          </cell>
          <cell r="R694">
            <v>2113</v>
          </cell>
          <cell r="S694">
            <v>246</v>
          </cell>
          <cell r="T694">
            <v>394</v>
          </cell>
          <cell r="U694">
            <v>130</v>
          </cell>
          <cell r="V694">
            <v>85</v>
          </cell>
          <cell r="W694">
            <v>93</v>
          </cell>
          <cell r="X694">
            <v>1165</v>
          </cell>
        </row>
        <row r="695">
          <cell r="A695">
            <v>405</v>
          </cell>
          <cell r="C695">
            <v>2015</v>
          </cell>
          <cell r="D695">
            <v>5979</v>
          </cell>
          <cell r="E695">
            <v>1389</v>
          </cell>
          <cell r="F695">
            <v>1441</v>
          </cell>
          <cell r="G695">
            <v>391</v>
          </cell>
          <cell r="H695">
            <v>238</v>
          </cell>
          <cell r="I695">
            <v>173</v>
          </cell>
          <cell r="J695">
            <v>2347</v>
          </cell>
          <cell r="K695">
            <v>3380</v>
          </cell>
          <cell r="L695">
            <v>843</v>
          </cell>
          <cell r="M695">
            <v>892</v>
          </cell>
          <cell r="N695">
            <v>251</v>
          </cell>
          <cell r="O695">
            <v>124</v>
          </cell>
          <cell r="P695">
            <v>91</v>
          </cell>
          <cell r="Q695">
            <v>1179</v>
          </cell>
          <cell r="R695">
            <v>2599</v>
          </cell>
          <cell r="S695">
            <v>546</v>
          </cell>
          <cell r="T695">
            <v>549</v>
          </cell>
          <cell r="U695">
            <v>140</v>
          </cell>
          <cell r="V695">
            <v>114</v>
          </cell>
          <cell r="W695">
            <v>82</v>
          </cell>
          <cell r="X695">
            <v>1168</v>
          </cell>
        </row>
        <row r="696">
          <cell r="A696">
            <v>405</v>
          </cell>
          <cell r="C696">
            <v>2016</v>
          </cell>
          <cell r="D696">
            <v>6925</v>
          </cell>
          <cell r="E696">
            <v>1010</v>
          </cell>
          <cell r="F696">
            <v>2680</v>
          </cell>
          <cell r="G696">
            <v>515</v>
          </cell>
          <cell r="H696">
            <v>255</v>
          </cell>
          <cell r="I696">
            <v>185</v>
          </cell>
          <cell r="J696">
            <v>2280</v>
          </cell>
          <cell r="K696">
            <v>3995</v>
          </cell>
          <cell r="L696">
            <v>570</v>
          </cell>
          <cell r="M696">
            <v>1725</v>
          </cell>
          <cell r="N696">
            <v>320</v>
          </cell>
          <cell r="O696">
            <v>140</v>
          </cell>
          <cell r="P696">
            <v>105</v>
          </cell>
          <cell r="Q696">
            <v>1135</v>
          </cell>
          <cell r="R696">
            <v>2930</v>
          </cell>
          <cell r="S696">
            <v>440</v>
          </cell>
          <cell r="T696">
            <v>955</v>
          </cell>
          <cell r="U696">
            <v>195</v>
          </cell>
          <cell r="V696">
            <v>115</v>
          </cell>
          <cell r="W696">
            <v>80</v>
          </cell>
          <cell r="X696">
            <v>1145</v>
          </cell>
        </row>
        <row r="697">
          <cell r="A697">
            <v>405</v>
          </cell>
          <cell r="C697">
            <v>2017</v>
          </cell>
          <cell r="D697">
            <v>7820</v>
          </cell>
          <cell r="E697">
            <v>800</v>
          </cell>
          <cell r="F697">
            <v>3610</v>
          </cell>
          <cell r="G697">
            <v>655</v>
          </cell>
          <cell r="H697">
            <v>300</v>
          </cell>
          <cell r="I697">
            <v>200</v>
          </cell>
          <cell r="J697">
            <v>2255</v>
          </cell>
          <cell r="K697">
            <v>4435</v>
          </cell>
          <cell r="L697">
            <v>465</v>
          </cell>
          <cell r="M697">
            <v>2175</v>
          </cell>
          <cell r="N697">
            <v>395</v>
          </cell>
          <cell r="O697">
            <v>190</v>
          </cell>
          <cell r="P697">
            <v>100</v>
          </cell>
          <cell r="Q697">
            <v>1115</v>
          </cell>
          <cell r="R697">
            <v>3385</v>
          </cell>
          <cell r="S697">
            <v>335</v>
          </cell>
          <cell r="T697">
            <v>1435</v>
          </cell>
          <cell r="U697">
            <v>260</v>
          </cell>
          <cell r="V697">
            <v>110</v>
          </cell>
          <cell r="W697">
            <v>100</v>
          </cell>
          <cell r="X697">
            <v>1140</v>
          </cell>
        </row>
        <row r="698">
          <cell r="A698">
            <v>405</v>
          </cell>
          <cell r="C698">
            <v>2018</v>
          </cell>
          <cell r="D698">
            <v>8410</v>
          </cell>
          <cell r="E698">
            <v>735</v>
          </cell>
          <cell r="F698">
            <v>3840</v>
          </cell>
          <cell r="G698">
            <v>965</v>
          </cell>
          <cell r="H698">
            <v>430</v>
          </cell>
          <cell r="I698">
            <v>220</v>
          </cell>
          <cell r="J698">
            <v>2220</v>
          </cell>
          <cell r="K698">
            <v>4795</v>
          </cell>
          <cell r="L698">
            <v>420</v>
          </cell>
          <cell r="M698">
            <v>2295</v>
          </cell>
          <cell r="N698">
            <v>585</v>
          </cell>
          <cell r="O698">
            <v>270</v>
          </cell>
          <cell r="P698">
            <v>125</v>
          </cell>
          <cell r="Q698">
            <v>1100</v>
          </cell>
          <cell r="R698">
            <v>3615</v>
          </cell>
          <cell r="S698">
            <v>315</v>
          </cell>
          <cell r="T698">
            <v>1545</v>
          </cell>
          <cell r="U698">
            <v>375</v>
          </cell>
          <cell r="V698">
            <v>160</v>
          </cell>
          <cell r="W698">
            <v>95</v>
          </cell>
          <cell r="X698">
            <v>1120</v>
          </cell>
        </row>
        <row r="699">
          <cell r="A699">
            <v>405</v>
          </cell>
          <cell r="C699">
            <v>2019</v>
          </cell>
          <cell r="D699">
            <v>8785</v>
          </cell>
          <cell r="E699">
            <v>790</v>
          </cell>
          <cell r="F699">
            <v>2405</v>
          </cell>
          <cell r="G699">
            <v>2580</v>
          </cell>
          <cell r="H699">
            <v>545</v>
          </cell>
          <cell r="I699">
            <v>245</v>
          </cell>
          <cell r="J699">
            <v>2220</v>
          </cell>
          <cell r="K699">
            <v>4945</v>
          </cell>
          <cell r="L699">
            <v>440</v>
          </cell>
          <cell r="M699">
            <v>1255</v>
          </cell>
          <cell r="N699">
            <v>1655</v>
          </cell>
          <cell r="O699">
            <v>320</v>
          </cell>
          <cell r="P699">
            <v>160</v>
          </cell>
          <cell r="Q699">
            <v>1110</v>
          </cell>
          <cell r="R699">
            <v>3845</v>
          </cell>
          <cell r="S699">
            <v>350</v>
          </cell>
          <cell r="T699">
            <v>1150</v>
          </cell>
          <cell r="U699">
            <v>920</v>
          </cell>
          <cell r="V699">
            <v>225</v>
          </cell>
          <cell r="W699">
            <v>90</v>
          </cell>
          <cell r="X699">
            <v>1110</v>
          </cell>
        </row>
        <row r="700">
          <cell r="A700">
            <v>405</v>
          </cell>
          <cell r="C700">
            <v>2020</v>
          </cell>
          <cell r="D700">
            <v>8800</v>
          </cell>
          <cell r="E700">
            <v>475</v>
          </cell>
          <cell r="F700">
            <v>1940</v>
          </cell>
          <cell r="G700">
            <v>2975</v>
          </cell>
          <cell r="H700">
            <v>815</v>
          </cell>
          <cell r="I700">
            <v>360</v>
          </cell>
          <cell r="J700">
            <v>2230</v>
          </cell>
          <cell r="K700">
            <v>4890</v>
          </cell>
          <cell r="L700">
            <v>260</v>
          </cell>
          <cell r="M700">
            <v>1030</v>
          </cell>
          <cell r="N700">
            <v>1780</v>
          </cell>
          <cell r="O700">
            <v>470</v>
          </cell>
          <cell r="P700">
            <v>230</v>
          </cell>
          <cell r="Q700">
            <v>1115</v>
          </cell>
          <cell r="R700">
            <v>3910</v>
          </cell>
          <cell r="S700">
            <v>215</v>
          </cell>
          <cell r="T700">
            <v>910</v>
          </cell>
          <cell r="U700">
            <v>1195</v>
          </cell>
          <cell r="V700">
            <v>345</v>
          </cell>
          <cell r="W700">
            <v>135</v>
          </cell>
          <cell r="X700">
            <v>1110</v>
          </cell>
        </row>
        <row r="701">
          <cell r="A701">
            <v>451</v>
          </cell>
          <cell r="C701">
            <v>2004</v>
          </cell>
          <cell r="D701">
            <v>3297</v>
          </cell>
          <cell r="E701">
            <v>173</v>
          </cell>
          <cell r="F701">
            <v>566</v>
          </cell>
          <cell r="G701">
            <v>388</v>
          </cell>
          <cell r="H701">
            <v>284</v>
          </cell>
          <cell r="I701">
            <v>211</v>
          </cell>
          <cell r="J701">
            <v>1675</v>
          </cell>
          <cell r="K701">
            <v>1695</v>
          </cell>
          <cell r="L701">
            <v>79</v>
          </cell>
          <cell r="M701">
            <v>313</v>
          </cell>
          <cell r="N701">
            <v>206</v>
          </cell>
          <cell r="O701">
            <v>144</v>
          </cell>
          <cell r="P701">
            <v>92</v>
          </cell>
          <cell r="Q701">
            <v>861</v>
          </cell>
          <cell r="R701">
            <v>1602</v>
          </cell>
          <cell r="S701">
            <v>94</v>
          </cell>
          <cell r="T701">
            <v>253</v>
          </cell>
          <cell r="U701">
            <v>182</v>
          </cell>
          <cell r="V701">
            <v>140</v>
          </cell>
          <cell r="W701">
            <v>119</v>
          </cell>
          <cell r="X701">
            <v>814</v>
          </cell>
        </row>
        <row r="702">
          <cell r="A702">
            <v>451</v>
          </cell>
          <cell r="C702">
            <v>2005</v>
          </cell>
          <cell r="D702">
            <v>3288</v>
          </cell>
          <cell r="E702">
            <v>150</v>
          </cell>
          <cell r="F702">
            <v>490</v>
          </cell>
          <cell r="G702">
            <v>348</v>
          </cell>
          <cell r="H702">
            <v>356</v>
          </cell>
          <cell r="I702">
            <v>218</v>
          </cell>
          <cell r="J702">
            <v>1726</v>
          </cell>
          <cell r="K702">
            <v>1667</v>
          </cell>
          <cell r="L702">
            <v>62</v>
          </cell>
          <cell r="M702">
            <v>251</v>
          </cell>
          <cell r="N702">
            <v>184</v>
          </cell>
          <cell r="O702">
            <v>181</v>
          </cell>
          <cell r="P702">
            <v>115</v>
          </cell>
          <cell r="Q702">
            <v>874</v>
          </cell>
          <cell r="R702">
            <v>1621</v>
          </cell>
          <cell r="S702">
            <v>88</v>
          </cell>
          <cell r="T702">
            <v>239</v>
          </cell>
          <cell r="U702">
            <v>164</v>
          </cell>
          <cell r="V702">
            <v>175</v>
          </cell>
          <cell r="W702">
            <v>103</v>
          </cell>
          <cell r="X702">
            <v>852</v>
          </cell>
        </row>
        <row r="703">
          <cell r="A703">
            <v>451</v>
          </cell>
          <cell r="C703">
            <v>2006</v>
          </cell>
          <cell r="D703">
            <v>3324</v>
          </cell>
          <cell r="E703">
            <v>174</v>
          </cell>
          <cell r="F703">
            <v>407</v>
          </cell>
          <cell r="G703">
            <v>358</v>
          </cell>
          <cell r="H703">
            <v>355</v>
          </cell>
          <cell r="I703">
            <v>255</v>
          </cell>
          <cell r="J703">
            <v>1775</v>
          </cell>
          <cell r="K703">
            <v>1680</v>
          </cell>
          <cell r="L703">
            <v>83</v>
          </cell>
          <cell r="M703">
            <v>203</v>
          </cell>
          <cell r="N703">
            <v>193</v>
          </cell>
          <cell r="O703">
            <v>183</v>
          </cell>
          <cell r="P703">
            <v>129</v>
          </cell>
          <cell r="Q703">
            <v>889</v>
          </cell>
          <cell r="R703">
            <v>1644</v>
          </cell>
          <cell r="S703">
            <v>91</v>
          </cell>
          <cell r="T703">
            <v>204</v>
          </cell>
          <cell r="U703">
            <v>165</v>
          </cell>
          <cell r="V703">
            <v>172</v>
          </cell>
          <cell r="W703">
            <v>126</v>
          </cell>
          <cell r="X703">
            <v>886</v>
          </cell>
        </row>
        <row r="704">
          <cell r="A704">
            <v>451</v>
          </cell>
          <cell r="C704">
            <v>2007</v>
          </cell>
          <cell r="D704">
            <v>3375</v>
          </cell>
          <cell r="E704">
            <v>194</v>
          </cell>
          <cell r="F704">
            <v>399</v>
          </cell>
          <cell r="G704">
            <v>321</v>
          </cell>
          <cell r="H704">
            <v>332</v>
          </cell>
          <cell r="I704">
            <v>308</v>
          </cell>
          <cell r="J704">
            <v>1821</v>
          </cell>
          <cell r="K704">
            <v>1690</v>
          </cell>
          <cell r="L704">
            <v>107</v>
          </cell>
          <cell r="M704">
            <v>195</v>
          </cell>
          <cell r="N704">
            <v>160</v>
          </cell>
          <cell r="O704">
            <v>172</v>
          </cell>
          <cell r="P704">
            <v>151</v>
          </cell>
          <cell r="Q704">
            <v>905</v>
          </cell>
          <cell r="R704">
            <v>1685</v>
          </cell>
          <cell r="S704">
            <v>87</v>
          </cell>
          <cell r="T704">
            <v>204</v>
          </cell>
          <cell r="U704">
            <v>161</v>
          </cell>
          <cell r="V704">
            <v>160</v>
          </cell>
          <cell r="W704">
            <v>157</v>
          </cell>
          <cell r="X704">
            <v>916</v>
          </cell>
        </row>
        <row r="705">
          <cell r="A705">
            <v>451</v>
          </cell>
          <cell r="C705">
            <v>2008</v>
          </cell>
          <cell r="D705">
            <v>3362</v>
          </cell>
          <cell r="E705">
            <v>162</v>
          </cell>
          <cell r="F705">
            <v>400</v>
          </cell>
          <cell r="G705">
            <v>255</v>
          </cell>
          <cell r="H705">
            <v>358</v>
          </cell>
          <cell r="I705">
            <v>325</v>
          </cell>
          <cell r="J705">
            <v>1862</v>
          </cell>
          <cell r="K705">
            <v>1667</v>
          </cell>
          <cell r="L705">
            <v>91</v>
          </cell>
          <cell r="M705">
            <v>191</v>
          </cell>
          <cell r="N705">
            <v>116</v>
          </cell>
          <cell r="O705">
            <v>183</v>
          </cell>
          <cell r="P705">
            <v>167</v>
          </cell>
          <cell r="Q705">
            <v>919</v>
          </cell>
          <cell r="R705">
            <v>1695</v>
          </cell>
          <cell r="S705">
            <v>71</v>
          </cell>
          <cell r="T705">
            <v>209</v>
          </cell>
          <cell r="U705">
            <v>139</v>
          </cell>
          <cell r="V705">
            <v>175</v>
          </cell>
          <cell r="W705">
            <v>158</v>
          </cell>
          <cell r="X705">
            <v>943</v>
          </cell>
        </row>
        <row r="706">
          <cell r="A706">
            <v>451</v>
          </cell>
          <cell r="C706">
            <v>2009</v>
          </cell>
          <cell r="D706">
            <v>3447</v>
          </cell>
          <cell r="E706">
            <v>203</v>
          </cell>
          <cell r="F706">
            <v>425</v>
          </cell>
          <cell r="G706">
            <v>234</v>
          </cell>
          <cell r="H706">
            <v>328</v>
          </cell>
          <cell r="I706">
            <v>304</v>
          </cell>
          <cell r="J706">
            <v>1953</v>
          </cell>
          <cell r="K706">
            <v>1692</v>
          </cell>
          <cell r="L706">
            <v>101</v>
          </cell>
          <cell r="M706">
            <v>200</v>
          </cell>
          <cell r="N706">
            <v>109</v>
          </cell>
          <cell r="O706">
            <v>156</v>
          </cell>
          <cell r="P706">
            <v>158</v>
          </cell>
          <cell r="Q706">
            <v>968</v>
          </cell>
          <cell r="R706">
            <v>1755</v>
          </cell>
          <cell r="S706">
            <v>102</v>
          </cell>
          <cell r="T706">
            <v>225</v>
          </cell>
          <cell r="U706">
            <v>125</v>
          </cell>
          <cell r="V706">
            <v>172</v>
          </cell>
          <cell r="W706">
            <v>146</v>
          </cell>
          <cell r="X706">
            <v>985</v>
          </cell>
        </row>
        <row r="707">
          <cell r="A707">
            <v>451</v>
          </cell>
          <cell r="C707">
            <v>2010</v>
          </cell>
          <cell r="D707">
            <v>3546</v>
          </cell>
          <cell r="E707">
            <v>231</v>
          </cell>
          <cell r="F707">
            <v>445</v>
          </cell>
          <cell r="G707">
            <v>221</v>
          </cell>
          <cell r="H707">
            <v>249</v>
          </cell>
          <cell r="I707">
            <v>341</v>
          </cell>
          <cell r="J707">
            <v>2059</v>
          </cell>
          <cell r="K707">
            <v>1771</v>
          </cell>
          <cell r="L707">
            <v>122</v>
          </cell>
          <cell r="M707">
            <v>233</v>
          </cell>
          <cell r="N707">
            <v>99</v>
          </cell>
          <cell r="O707">
            <v>110</v>
          </cell>
          <cell r="P707">
            <v>177</v>
          </cell>
          <cell r="Q707">
            <v>1030</v>
          </cell>
          <cell r="R707">
            <v>1775</v>
          </cell>
          <cell r="S707">
            <v>109</v>
          </cell>
          <cell r="T707">
            <v>212</v>
          </cell>
          <cell r="U707">
            <v>122</v>
          </cell>
          <cell r="V707">
            <v>139</v>
          </cell>
          <cell r="W707">
            <v>164</v>
          </cell>
          <cell r="X707">
            <v>1029</v>
          </cell>
        </row>
        <row r="708">
          <cell r="A708">
            <v>451</v>
          </cell>
          <cell r="C708">
            <v>2011</v>
          </cell>
          <cell r="D708">
            <v>3749</v>
          </cell>
          <cell r="E708">
            <v>316</v>
          </cell>
          <cell r="F708">
            <v>487</v>
          </cell>
          <cell r="G708">
            <v>255</v>
          </cell>
          <cell r="H708">
            <v>217</v>
          </cell>
          <cell r="I708">
            <v>303</v>
          </cell>
          <cell r="J708">
            <v>2171</v>
          </cell>
          <cell r="K708">
            <v>1916</v>
          </cell>
          <cell r="L708">
            <v>186</v>
          </cell>
          <cell r="M708">
            <v>266</v>
          </cell>
          <cell r="N708">
            <v>118</v>
          </cell>
          <cell r="O708">
            <v>101</v>
          </cell>
          <cell r="P708">
            <v>150</v>
          </cell>
          <cell r="Q708">
            <v>1095</v>
          </cell>
          <cell r="R708">
            <v>1833</v>
          </cell>
          <cell r="S708">
            <v>130</v>
          </cell>
          <cell r="T708">
            <v>221</v>
          </cell>
          <cell r="U708">
            <v>137</v>
          </cell>
          <cell r="V708">
            <v>116</v>
          </cell>
          <cell r="W708">
            <v>153</v>
          </cell>
          <cell r="X708">
            <v>1076</v>
          </cell>
        </row>
        <row r="709">
          <cell r="A709">
            <v>451</v>
          </cell>
          <cell r="C709">
            <v>2012</v>
          </cell>
          <cell r="D709">
            <v>4282</v>
          </cell>
          <cell r="E709">
            <v>546</v>
          </cell>
          <cell r="F709">
            <v>738</v>
          </cell>
          <cell r="G709">
            <v>269</v>
          </cell>
          <cell r="H709">
            <v>224</v>
          </cell>
          <cell r="I709">
            <v>247</v>
          </cell>
          <cell r="J709">
            <v>2258</v>
          </cell>
          <cell r="K709">
            <v>2289</v>
          </cell>
          <cell r="L709">
            <v>350</v>
          </cell>
          <cell r="M709">
            <v>421</v>
          </cell>
          <cell r="N709">
            <v>145</v>
          </cell>
          <cell r="O709">
            <v>107</v>
          </cell>
          <cell r="P709">
            <v>108</v>
          </cell>
          <cell r="Q709">
            <v>1158</v>
          </cell>
          <cell r="R709">
            <v>1993</v>
          </cell>
          <cell r="S709">
            <v>196</v>
          </cell>
          <cell r="T709">
            <v>317</v>
          </cell>
          <cell r="U709">
            <v>124</v>
          </cell>
          <cell r="V709">
            <v>117</v>
          </cell>
          <cell r="W709">
            <v>139</v>
          </cell>
          <cell r="X709">
            <v>1100</v>
          </cell>
        </row>
        <row r="710">
          <cell r="A710">
            <v>451</v>
          </cell>
          <cell r="C710">
            <v>2013</v>
          </cell>
          <cell r="D710">
            <v>4463</v>
          </cell>
          <cell r="E710">
            <v>497</v>
          </cell>
          <cell r="F710">
            <v>937</v>
          </cell>
          <cell r="G710">
            <v>275</v>
          </cell>
          <cell r="H710">
            <v>236</v>
          </cell>
          <cell r="I710">
            <v>227</v>
          </cell>
          <cell r="J710">
            <v>2291</v>
          </cell>
          <cell r="K710">
            <v>2373</v>
          </cell>
          <cell r="L710">
            <v>301</v>
          </cell>
          <cell r="M710">
            <v>542</v>
          </cell>
          <cell r="N710">
            <v>150</v>
          </cell>
          <cell r="O710">
            <v>110</v>
          </cell>
          <cell r="P710">
            <v>102</v>
          </cell>
          <cell r="Q710">
            <v>1168</v>
          </cell>
          <cell r="R710">
            <v>2090</v>
          </cell>
          <cell r="S710">
            <v>196</v>
          </cell>
          <cell r="T710">
            <v>395</v>
          </cell>
          <cell r="U710">
            <v>125</v>
          </cell>
          <cell r="V710">
            <v>126</v>
          </cell>
          <cell r="W710">
            <v>125</v>
          </cell>
          <cell r="X710">
            <v>1123</v>
          </cell>
        </row>
        <row r="711">
          <cell r="A711">
            <v>451</v>
          </cell>
          <cell r="C711">
            <v>2014</v>
          </cell>
          <cell r="D711">
            <v>4953</v>
          </cell>
          <cell r="E711">
            <v>708</v>
          </cell>
          <cell r="F711">
            <v>1159</v>
          </cell>
          <cell r="G711">
            <v>336</v>
          </cell>
          <cell r="H711">
            <v>252</v>
          </cell>
          <cell r="I711">
            <v>212</v>
          </cell>
          <cell r="J711">
            <v>2286</v>
          </cell>
          <cell r="K711">
            <v>2711</v>
          </cell>
          <cell r="L711">
            <v>430</v>
          </cell>
          <cell r="M711">
            <v>704</v>
          </cell>
          <cell r="N711">
            <v>180</v>
          </cell>
          <cell r="O711">
            <v>133</v>
          </cell>
          <cell r="P711">
            <v>103</v>
          </cell>
          <cell r="Q711">
            <v>1161</v>
          </cell>
          <cell r="R711">
            <v>2242</v>
          </cell>
          <cell r="S711">
            <v>278</v>
          </cell>
          <cell r="T711">
            <v>455</v>
          </cell>
          <cell r="U711">
            <v>156</v>
          </cell>
          <cell r="V711">
            <v>119</v>
          </cell>
          <cell r="W711">
            <v>109</v>
          </cell>
          <cell r="X711">
            <v>1125</v>
          </cell>
        </row>
        <row r="712">
          <cell r="A712">
            <v>451</v>
          </cell>
          <cell r="C712">
            <v>2015</v>
          </cell>
          <cell r="D712">
            <v>6084</v>
          </cell>
          <cell r="E712">
            <v>1343</v>
          </cell>
          <cell r="F712">
            <v>1487</v>
          </cell>
          <cell r="G712">
            <v>500</v>
          </cell>
          <cell r="H712">
            <v>237</v>
          </cell>
          <cell r="I712">
            <v>234</v>
          </cell>
          <cell r="J712">
            <v>2283</v>
          </cell>
          <cell r="K712">
            <v>3324</v>
          </cell>
          <cell r="L712">
            <v>785</v>
          </cell>
          <cell r="M712">
            <v>878</v>
          </cell>
          <cell r="N712">
            <v>272</v>
          </cell>
          <cell r="O712">
            <v>131</v>
          </cell>
          <cell r="P712">
            <v>109</v>
          </cell>
          <cell r="Q712">
            <v>1149</v>
          </cell>
          <cell r="R712">
            <v>2760</v>
          </cell>
          <cell r="S712">
            <v>558</v>
          </cell>
          <cell r="T712">
            <v>609</v>
          </cell>
          <cell r="U712">
            <v>228</v>
          </cell>
          <cell r="V712">
            <v>106</v>
          </cell>
          <cell r="W712">
            <v>125</v>
          </cell>
          <cell r="X712">
            <v>1134</v>
          </cell>
        </row>
        <row r="713">
          <cell r="A713">
            <v>451</v>
          </cell>
          <cell r="C713">
            <v>2016</v>
          </cell>
          <cell r="D713">
            <v>7130</v>
          </cell>
          <cell r="E713">
            <v>1025</v>
          </cell>
          <cell r="F713">
            <v>2635</v>
          </cell>
          <cell r="G713">
            <v>690</v>
          </cell>
          <cell r="H713">
            <v>305</v>
          </cell>
          <cell r="I713">
            <v>215</v>
          </cell>
          <cell r="J713">
            <v>2265</v>
          </cell>
          <cell r="K713">
            <v>3955</v>
          </cell>
          <cell r="L713">
            <v>575</v>
          </cell>
          <cell r="M713">
            <v>1570</v>
          </cell>
          <cell r="N713">
            <v>390</v>
          </cell>
          <cell r="O713">
            <v>160</v>
          </cell>
          <cell r="P713">
            <v>105</v>
          </cell>
          <cell r="Q713">
            <v>1150</v>
          </cell>
          <cell r="R713">
            <v>3175</v>
          </cell>
          <cell r="S713">
            <v>450</v>
          </cell>
          <cell r="T713">
            <v>1060</v>
          </cell>
          <cell r="U713">
            <v>300</v>
          </cell>
          <cell r="V713">
            <v>145</v>
          </cell>
          <cell r="W713">
            <v>110</v>
          </cell>
          <cell r="X713">
            <v>1110</v>
          </cell>
        </row>
        <row r="714">
          <cell r="A714">
            <v>451</v>
          </cell>
          <cell r="C714">
            <v>2017</v>
          </cell>
          <cell r="D714">
            <v>7600</v>
          </cell>
          <cell r="E714">
            <v>725</v>
          </cell>
          <cell r="F714">
            <v>3150</v>
          </cell>
          <cell r="G714">
            <v>745</v>
          </cell>
          <cell r="H714">
            <v>455</v>
          </cell>
          <cell r="I714">
            <v>225</v>
          </cell>
          <cell r="J714">
            <v>2300</v>
          </cell>
          <cell r="K714">
            <v>4210</v>
          </cell>
          <cell r="L714">
            <v>410</v>
          </cell>
          <cell r="M714">
            <v>1815</v>
          </cell>
          <cell r="N714">
            <v>440</v>
          </cell>
          <cell r="O714">
            <v>250</v>
          </cell>
          <cell r="P714">
            <v>125</v>
          </cell>
          <cell r="Q714">
            <v>1170</v>
          </cell>
          <cell r="R714">
            <v>3390</v>
          </cell>
          <cell r="S714">
            <v>315</v>
          </cell>
          <cell r="T714">
            <v>1335</v>
          </cell>
          <cell r="U714">
            <v>305</v>
          </cell>
          <cell r="V714">
            <v>205</v>
          </cell>
          <cell r="W714">
            <v>100</v>
          </cell>
          <cell r="X714">
            <v>1130</v>
          </cell>
        </row>
        <row r="715">
          <cell r="A715">
            <v>451</v>
          </cell>
          <cell r="C715">
            <v>2018</v>
          </cell>
          <cell r="D715">
            <v>8075</v>
          </cell>
          <cell r="E715">
            <v>765</v>
          </cell>
          <cell r="F715">
            <v>3135</v>
          </cell>
          <cell r="G715">
            <v>870</v>
          </cell>
          <cell r="H715">
            <v>660</v>
          </cell>
          <cell r="I715">
            <v>280</v>
          </cell>
          <cell r="J715">
            <v>2365</v>
          </cell>
          <cell r="K715">
            <v>4420</v>
          </cell>
          <cell r="L715">
            <v>405</v>
          </cell>
          <cell r="M715">
            <v>1765</v>
          </cell>
          <cell r="N715">
            <v>505</v>
          </cell>
          <cell r="O715">
            <v>380</v>
          </cell>
          <cell r="P715">
            <v>150</v>
          </cell>
          <cell r="Q715">
            <v>1210</v>
          </cell>
          <cell r="R715">
            <v>3660</v>
          </cell>
          <cell r="S715">
            <v>360</v>
          </cell>
          <cell r="T715">
            <v>1370</v>
          </cell>
          <cell r="U715">
            <v>365</v>
          </cell>
          <cell r="V715">
            <v>280</v>
          </cell>
          <cell r="W715">
            <v>135</v>
          </cell>
          <cell r="X715">
            <v>1155</v>
          </cell>
        </row>
        <row r="716">
          <cell r="A716">
            <v>451</v>
          </cell>
          <cell r="C716">
            <v>2019</v>
          </cell>
          <cell r="D716">
            <v>8525</v>
          </cell>
          <cell r="E716">
            <v>740</v>
          </cell>
          <cell r="F716">
            <v>2205</v>
          </cell>
          <cell r="G716">
            <v>2035</v>
          </cell>
          <cell r="H716">
            <v>710</v>
          </cell>
          <cell r="I716">
            <v>430</v>
          </cell>
          <cell r="J716">
            <v>2400</v>
          </cell>
          <cell r="K716">
            <v>4590</v>
          </cell>
          <cell r="L716">
            <v>395</v>
          </cell>
          <cell r="M716">
            <v>1140</v>
          </cell>
          <cell r="N716">
            <v>1195</v>
          </cell>
          <cell r="O716">
            <v>410</v>
          </cell>
          <cell r="P716">
            <v>235</v>
          </cell>
          <cell r="Q716">
            <v>1215</v>
          </cell>
          <cell r="R716">
            <v>3935</v>
          </cell>
          <cell r="S716">
            <v>340</v>
          </cell>
          <cell r="T716">
            <v>1070</v>
          </cell>
          <cell r="U716">
            <v>840</v>
          </cell>
          <cell r="V716">
            <v>300</v>
          </cell>
          <cell r="W716">
            <v>195</v>
          </cell>
          <cell r="X716">
            <v>1185</v>
          </cell>
        </row>
        <row r="717">
          <cell r="A717">
            <v>451</v>
          </cell>
          <cell r="C717">
            <v>2020</v>
          </cell>
          <cell r="D717">
            <v>8735</v>
          </cell>
          <cell r="E717">
            <v>600</v>
          </cell>
          <cell r="F717">
            <v>1860</v>
          </cell>
          <cell r="G717">
            <v>2325</v>
          </cell>
          <cell r="H717">
            <v>830</v>
          </cell>
          <cell r="I717">
            <v>600</v>
          </cell>
          <cell r="J717">
            <v>2525</v>
          </cell>
          <cell r="K717">
            <v>4685</v>
          </cell>
          <cell r="L717">
            <v>350</v>
          </cell>
          <cell r="M717">
            <v>930</v>
          </cell>
          <cell r="N717">
            <v>1295</v>
          </cell>
          <cell r="O717">
            <v>480</v>
          </cell>
          <cell r="P717">
            <v>350</v>
          </cell>
          <cell r="Q717">
            <v>1275</v>
          </cell>
          <cell r="R717">
            <v>4050</v>
          </cell>
          <cell r="S717">
            <v>250</v>
          </cell>
          <cell r="T717">
            <v>925</v>
          </cell>
          <cell r="U717">
            <v>1025</v>
          </cell>
          <cell r="V717">
            <v>355</v>
          </cell>
          <cell r="W717">
            <v>250</v>
          </cell>
          <cell r="X717">
            <v>1250</v>
          </cell>
        </row>
        <row r="718">
          <cell r="A718">
            <v>452</v>
          </cell>
          <cell r="C718">
            <v>2004</v>
          </cell>
          <cell r="D718">
            <v>5340</v>
          </cell>
          <cell r="E718">
            <v>244</v>
          </cell>
          <cell r="F718">
            <v>931</v>
          </cell>
          <cell r="G718">
            <v>602</v>
          </cell>
          <cell r="H718">
            <v>436</v>
          </cell>
          <cell r="I718">
            <v>418</v>
          </cell>
          <cell r="J718">
            <v>2709</v>
          </cell>
          <cell r="K718">
            <v>2697</v>
          </cell>
          <cell r="L718">
            <v>84</v>
          </cell>
          <cell r="M718">
            <v>438</v>
          </cell>
          <cell r="N718">
            <v>273</v>
          </cell>
          <cell r="O718">
            <v>200</v>
          </cell>
          <cell r="P718">
            <v>227</v>
          </cell>
          <cell r="Q718">
            <v>1475</v>
          </cell>
          <cell r="R718">
            <v>2643</v>
          </cell>
          <cell r="S718">
            <v>160</v>
          </cell>
          <cell r="T718">
            <v>493</v>
          </cell>
          <cell r="U718">
            <v>329</v>
          </cell>
          <cell r="V718">
            <v>236</v>
          </cell>
          <cell r="W718">
            <v>191</v>
          </cell>
          <cell r="X718">
            <v>1234</v>
          </cell>
        </row>
        <row r="719">
          <cell r="A719">
            <v>452</v>
          </cell>
          <cell r="C719">
            <v>2005</v>
          </cell>
          <cell r="D719">
            <v>5338</v>
          </cell>
          <cell r="E719">
            <v>259</v>
          </cell>
          <cell r="F719">
            <v>818</v>
          </cell>
          <cell r="G719">
            <v>532</v>
          </cell>
          <cell r="H719">
            <v>610</v>
          </cell>
          <cell r="I719">
            <v>356</v>
          </cell>
          <cell r="J719">
            <v>2763</v>
          </cell>
          <cell r="K719">
            <v>2694</v>
          </cell>
          <cell r="L719">
            <v>120</v>
          </cell>
          <cell r="M719">
            <v>355</v>
          </cell>
          <cell r="N719">
            <v>250</v>
          </cell>
          <cell r="O719">
            <v>274</v>
          </cell>
          <cell r="P719">
            <v>188</v>
          </cell>
          <cell r="Q719">
            <v>1507</v>
          </cell>
          <cell r="R719">
            <v>2644</v>
          </cell>
          <cell r="S719">
            <v>139</v>
          </cell>
          <cell r="T719">
            <v>463</v>
          </cell>
          <cell r="U719">
            <v>282</v>
          </cell>
          <cell r="V719">
            <v>336</v>
          </cell>
          <cell r="W719">
            <v>168</v>
          </cell>
          <cell r="X719">
            <v>1256</v>
          </cell>
        </row>
        <row r="720">
          <cell r="A720">
            <v>452</v>
          </cell>
          <cell r="C720">
            <v>2006</v>
          </cell>
          <cell r="D720">
            <v>5511</v>
          </cell>
          <cell r="E720">
            <v>287</v>
          </cell>
          <cell r="F720">
            <v>819</v>
          </cell>
          <cell r="G720">
            <v>617</v>
          </cell>
          <cell r="H720">
            <v>567</v>
          </cell>
          <cell r="I720">
            <v>378</v>
          </cell>
          <cell r="J720">
            <v>2843</v>
          </cell>
          <cell r="K720">
            <v>2816</v>
          </cell>
          <cell r="L720">
            <v>138</v>
          </cell>
          <cell r="M720">
            <v>391</v>
          </cell>
          <cell r="N720">
            <v>291</v>
          </cell>
          <cell r="O720">
            <v>267</v>
          </cell>
          <cell r="P720">
            <v>168</v>
          </cell>
          <cell r="Q720">
            <v>1561</v>
          </cell>
          <cell r="R720">
            <v>2695</v>
          </cell>
          <cell r="S720">
            <v>149</v>
          </cell>
          <cell r="T720">
            <v>428</v>
          </cell>
          <cell r="U720">
            <v>326</v>
          </cell>
          <cell r="V720">
            <v>300</v>
          </cell>
          <cell r="W720">
            <v>210</v>
          </cell>
          <cell r="X720">
            <v>1282</v>
          </cell>
        </row>
        <row r="721">
          <cell r="A721">
            <v>452</v>
          </cell>
          <cell r="C721">
            <v>2007</v>
          </cell>
          <cell r="D721">
            <v>5487</v>
          </cell>
          <cell r="E721">
            <v>238</v>
          </cell>
          <cell r="F721">
            <v>837</v>
          </cell>
          <cell r="G721">
            <v>508</v>
          </cell>
          <cell r="H721">
            <v>484</v>
          </cell>
          <cell r="I721">
            <v>542</v>
          </cell>
          <cell r="J721">
            <v>2878</v>
          </cell>
          <cell r="K721">
            <v>2794</v>
          </cell>
          <cell r="L721">
            <v>121</v>
          </cell>
          <cell r="M721">
            <v>396</v>
          </cell>
          <cell r="N721">
            <v>228</v>
          </cell>
          <cell r="O721">
            <v>226</v>
          </cell>
          <cell r="P721">
            <v>248</v>
          </cell>
          <cell r="Q721">
            <v>1575</v>
          </cell>
          <cell r="R721">
            <v>2693</v>
          </cell>
          <cell r="S721">
            <v>117</v>
          </cell>
          <cell r="T721">
            <v>441</v>
          </cell>
          <cell r="U721">
            <v>280</v>
          </cell>
          <cell r="V721">
            <v>258</v>
          </cell>
          <cell r="W721">
            <v>294</v>
          </cell>
          <cell r="X721">
            <v>1303</v>
          </cell>
        </row>
        <row r="722">
          <cell r="A722">
            <v>452</v>
          </cell>
          <cell r="C722">
            <v>2008</v>
          </cell>
          <cell r="D722">
            <v>5158</v>
          </cell>
          <cell r="E722">
            <v>174</v>
          </cell>
          <cell r="F722">
            <v>787</v>
          </cell>
          <cell r="G722">
            <v>414</v>
          </cell>
          <cell r="H722">
            <v>494</v>
          </cell>
          <cell r="I722">
            <v>469</v>
          </cell>
          <cell r="J722">
            <v>2820</v>
          </cell>
          <cell r="K722">
            <v>2592</v>
          </cell>
          <cell r="L722">
            <v>76</v>
          </cell>
          <cell r="M722">
            <v>374</v>
          </cell>
          <cell r="N722">
            <v>175</v>
          </cell>
          <cell r="O722">
            <v>232</v>
          </cell>
          <cell r="P722">
            <v>216</v>
          </cell>
          <cell r="Q722">
            <v>1519</v>
          </cell>
          <cell r="R722">
            <v>2566</v>
          </cell>
          <cell r="S722">
            <v>98</v>
          </cell>
          <cell r="T722">
            <v>413</v>
          </cell>
          <cell r="U722">
            <v>239</v>
          </cell>
          <cell r="V722">
            <v>262</v>
          </cell>
          <cell r="W722">
            <v>253</v>
          </cell>
          <cell r="X722">
            <v>1301</v>
          </cell>
        </row>
        <row r="723">
          <cell r="A723">
            <v>452</v>
          </cell>
          <cell r="C723">
            <v>2009</v>
          </cell>
          <cell r="D723">
            <v>5110</v>
          </cell>
          <cell r="E723">
            <v>207</v>
          </cell>
          <cell r="F723">
            <v>735</v>
          </cell>
          <cell r="G723">
            <v>387</v>
          </cell>
          <cell r="H723">
            <v>442</v>
          </cell>
          <cell r="I723">
            <v>401</v>
          </cell>
          <cell r="J723">
            <v>2938</v>
          </cell>
          <cell r="K723">
            <v>2551</v>
          </cell>
          <cell r="L723">
            <v>107</v>
          </cell>
          <cell r="M723">
            <v>338</v>
          </cell>
          <cell r="N723">
            <v>165</v>
          </cell>
          <cell r="O723">
            <v>193</v>
          </cell>
          <cell r="P723">
            <v>178</v>
          </cell>
          <cell r="Q723">
            <v>1570</v>
          </cell>
          <cell r="R723">
            <v>2559</v>
          </cell>
          <cell r="S723">
            <v>100</v>
          </cell>
          <cell r="T723">
            <v>397</v>
          </cell>
          <cell r="U723">
            <v>222</v>
          </cell>
          <cell r="V723">
            <v>249</v>
          </cell>
          <cell r="W723">
            <v>223</v>
          </cell>
          <cell r="X723">
            <v>1368</v>
          </cell>
        </row>
        <row r="724">
          <cell r="A724">
            <v>452</v>
          </cell>
          <cell r="C724">
            <v>2010</v>
          </cell>
          <cell r="D724">
            <v>5350</v>
          </cell>
          <cell r="E724">
            <v>415</v>
          </cell>
          <cell r="F724">
            <v>696</v>
          </cell>
          <cell r="G724">
            <v>477</v>
          </cell>
          <cell r="H724">
            <v>369</v>
          </cell>
          <cell r="I724">
            <v>450</v>
          </cell>
          <cell r="J724">
            <v>2943</v>
          </cell>
          <cell r="K724">
            <v>2721</v>
          </cell>
          <cell r="L724">
            <v>241</v>
          </cell>
          <cell r="M724">
            <v>334</v>
          </cell>
          <cell r="N724">
            <v>219</v>
          </cell>
          <cell r="O724">
            <v>162</v>
          </cell>
          <cell r="P724">
            <v>199</v>
          </cell>
          <cell r="Q724">
            <v>1566</v>
          </cell>
          <cell r="R724">
            <v>2629</v>
          </cell>
          <cell r="S724">
            <v>174</v>
          </cell>
          <cell r="T724">
            <v>362</v>
          </cell>
          <cell r="U724">
            <v>258</v>
          </cell>
          <cell r="V724">
            <v>207</v>
          </cell>
          <cell r="W724">
            <v>251</v>
          </cell>
          <cell r="X724">
            <v>1377</v>
          </cell>
        </row>
        <row r="725">
          <cell r="A725">
            <v>452</v>
          </cell>
          <cell r="C725">
            <v>2011</v>
          </cell>
          <cell r="D725">
            <v>5469</v>
          </cell>
          <cell r="E725">
            <v>459</v>
          </cell>
          <cell r="F725">
            <v>752</v>
          </cell>
          <cell r="G725">
            <v>480</v>
          </cell>
          <cell r="H725">
            <v>369</v>
          </cell>
          <cell r="I725">
            <v>391</v>
          </cell>
          <cell r="J725">
            <v>3018</v>
          </cell>
          <cell r="K725">
            <v>2717</v>
          </cell>
          <cell r="L725">
            <v>205</v>
          </cell>
          <cell r="M725">
            <v>360</v>
          </cell>
          <cell r="N725">
            <v>224</v>
          </cell>
          <cell r="O725">
            <v>162</v>
          </cell>
          <cell r="P725">
            <v>171</v>
          </cell>
          <cell r="Q725">
            <v>1595</v>
          </cell>
          <cell r="R725">
            <v>2752</v>
          </cell>
          <cell r="S725">
            <v>254</v>
          </cell>
          <cell r="T725">
            <v>392</v>
          </cell>
          <cell r="U725">
            <v>256</v>
          </cell>
          <cell r="V725">
            <v>207</v>
          </cell>
          <cell r="W725">
            <v>220</v>
          </cell>
          <cell r="X725">
            <v>1423</v>
          </cell>
        </row>
        <row r="726">
          <cell r="A726">
            <v>452</v>
          </cell>
          <cell r="C726">
            <v>2012</v>
          </cell>
          <cell r="D726">
            <v>5736</v>
          </cell>
          <cell r="E726">
            <v>525</v>
          </cell>
          <cell r="F726">
            <v>893</v>
          </cell>
          <cell r="G726">
            <v>437</v>
          </cell>
          <cell r="H726">
            <v>454</v>
          </cell>
          <cell r="I726">
            <v>339</v>
          </cell>
          <cell r="J726">
            <v>3088</v>
          </cell>
          <cell r="K726">
            <v>2881</v>
          </cell>
          <cell r="L726">
            <v>292</v>
          </cell>
          <cell r="M726">
            <v>401</v>
          </cell>
          <cell r="N726">
            <v>213</v>
          </cell>
          <cell r="O726">
            <v>204</v>
          </cell>
          <cell r="P726">
            <v>152</v>
          </cell>
          <cell r="Q726">
            <v>1619</v>
          </cell>
          <cell r="R726">
            <v>2855</v>
          </cell>
          <cell r="S726">
            <v>233</v>
          </cell>
          <cell r="T726">
            <v>492</v>
          </cell>
          <cell r="U726">
            <v>224</v>
          </cell>
          <cell r="V726">
            <v>250</v>
          </cell>
          <cell r="W726">
            <v>187</v>
          </cell>
          <cell r="X726">
            <v>1469</v>
          </cell>
        </row>
        <row r="727">
          <cell r="A727">
            <v>452</v>
          </cell>
          <cell r="C727">
            <v>2013</v>
          </cell>
          <cell r="D727">
            <v>6589</v>
          </cell>
          <cell r="E727">
            <v>986</v>
          </cell>
          <cell r="F727">
            <v>1181</v>
          </cell>
          <cell r="G727">
            <v>434</v>
          </cell>
          <cell r="H727">
            <v>465</v>
          </cell>
          <cell r="I727">
            <v>351</v>
          </cell>
          <cell r="J727">
            <v>3172</v>
          </cell>
          <cell r="K727">
            <v>3458</v>
          </cell>
          <cell r="L727">
            <v>616</v>
          </cell>
          <cell r="M727">
            <v>593</v>
          </cell>
          <cell r="N727">
            <v>218</v>
          </cell>
          <cell r="O727">
            <v>232</v>
          </cell>
          <cell r="P727">
            <v>155</v>
          </cell>
          <cell r="Q727">
            <v>1644</v>
          </cell>
          <cell r="R727">
            <v>3131</v>
          </cell>
          <cell r="S727">
            <v>370</v>
          </cell>
          <cell r="T727">
            <v>588</v>
          </cell>
          <cell r="U727">
            <v>216</v>
          </cell>
          <cell r="V727">
            <v>233</v>
          </cell>
          <cell r="W727">
            <v>196</v>
          </cell>
          <cell r="X727">
            <v>1528</v>
          </cell>
        </row>
        <row r="728">
          <cell r="A728">
            <v>452</v>
          </cell>
          <cell r="C728">
            <v>2014</v>
          </cell>
          <cell r="D728">
            <v>7903</v>
          </cell>
          <cell r="E728">
            <v>1465</v>
          </cell>
          <cell r="F728">
            <v>1822</v>
          </cell>
          <cell r="G728">
            <v>479</v>
          </cell>
          <cell r="H728">
            <v>432</v>
          </cell>
          <cell r="I728">
            <v>433</v>
          </cell>
          <cell r="J728">
            <v>3272</v>
          </cell>
          <cell r="K728">
            <v>4292</v>
          </cell>
          <cell r="L728">
            <v>862</v>
          </cell>
          <cell r="M728">
            <v>1059</v>
          </cell>
          <cell r="N728">
            <v>227</v>
          </cell>
          <cell r="O728">
            <v>220</v>
          </cell>
          <cell r="P728">
            <v>210</v>
          </cell>
          <cell r="Q728">
            <v>1714</v>
          </cell>
          <cell r="R728">
            <v>3611</v>
          </cell>
          <cell r="S728">
            <v>603</v>
          </cell>
          <cell r="T728">
            <v>763</v>
          </cell>
          <cell r="U728">
            <v>252</v>
          </cell>
          <cell r="V728">
            <v>212</v>
          </cell>
          <cell r="W728">
            <v>223</v>
          </cell>
          <cell r="X728">
            <v>1558</v>
          </cell>
        </row>
        <row r="729">
          <cell r="A729">
            <v>452</v>
          </cell>
          <cell r="C729">
            <v>2015</v>
          </cell>
          <cell r="D729">
            <v>9789</v>
          </cell>
          <cell r="E729">
            <v>2234</v>
          </cell>
          <cell r="F729">
            <v>2748</v>
          </cell>
          <cell r="G729">
            <v>624</v>
          </cell>
          <cell r="H729">
            <v>405</v>
          </cell>
          <cell r="I729">
            <v>441</v>
          </cell>
          <cell r="J729">
            <v>3337</v>
          </cell>
          <cell r="K729">
            <v>5585</v>
          </cell>
          <cell r="L729">
            <v>1452</v>
          </cell>
          <cell r="M729">
            <v>1656</v>
          </cell>
          <cell r="N729">
            <v>294</v>
          </cell>
          <cell r="O729">
            <v>218</v>
          </cell>
          <cell r="P729">
            <v>223</v>
          </cell>
          <cell r="Q729">
            <v>1742</v>
          </cell>
          <cell r="R729">
            <v>4204</v>
          </cell>
          <cell r="S729">
            <v>782</v>
          </cell>
          <cell r="T729">
            <v>1092</v>
          </cell>
          <cell r="U729">
            <v>330</v>
          </cell>
          <cell r="V729">
            <v>187</v>
          </cell>
          <cell r="W729">
            <v>218</v>
          </cell>
          <cell r="X729">
            <v>1595</v>
          </cell>
        </row>
        <row r="730">
          <cell r="A730">
            <v>452</v>
          </cell>
          <cell r="C730">
            <v>2016</v>
          </cell>
          <cell r="D730">
            <v>11055</v>
          </cell>
          <cell r="E730">
            <v>1685</v>
          </cell>
          <cell r="F730">
            <v>4385</v>
          </cell>
          <cell r="G730">
            <v>760</v>
          </cell>
          <cell r="H730">
            <v>435</v>
          </cell>
          <cell r="I730">
            <v>395</v>
          </cell>
          <cell r="J730">
            <v>3395</v>
          </cell>
          <cell r="K730">
            <v>6375</v>
          </cell>
          <cell r="L730">
            <v>1030</v>
          </cell>
          <cell r="M730">
            <v>2785</v>
          </cell>
          <cell r="N730">
            <v>380</v>
          </cell>
          <cell r="O730">
            <v>210</v>
          </cell>
          <cell r="P730">
            <v>210</v>
          </cell>
          <cell r="Q730">
            <v>1760</v>
          </cell>
          <cell r="R730">
            <v>4675</v>
          </cell>
          <cell r="S730">
            <v>655</v>
          </cell>
          <cell r="T730">
            <v>1600</v>
          </cell>
          <cell r="U730">
            <v>385</v>
          </cell>
          <cell r="V730">
            <v>220</v>
          </cell>
          <cell r="W730">
            <v>185</v>
          </cell>
          <cell r="X730">
            <v>1635</v>
          </cell>
        </row>
        <row r="731">
          <cell r="A731">
            <v>452</v>
          </cell>
          <cell r="C731">
            <v>2017</v>
          </cell>
          <cell r="D731">
            <v>11200</v>
          </cell>
          <cell r="E731">
            <v>1120</v>
          </cell>
          <cell r="F731">
            <v>4635</v>
          </cell>
          <cell r="G731">
            <v>1165</v>
          </cell>
          <cell r="H731">
            <v>565</v>
          </cell>
          <cell r="I731">
            <v>370</v>
          </cell>
          <cell r="J731">
            <v>3350</v>
          </cell>
          <cell r="K731">
            <v>6410</v>
          </cell>
          <cell r="L731">
            <v>630</v>
          </cell>
          <cell r="M731">
            <v>2890</v>
          </cell>
          <cell r="N731">
            <v>680</v>
          </cell>
          <cell r="O731">
            <v>270</v>
          </cell>
          <cell r="P731">
            <v>205</v>
          </cell>
          <cell r="Q731">
            <v>1735</v>
          </cell>
          <cell r="R731">
            <v>4790</v>
          </cell>
          <cell r="S731">
            <v>485</v>
          </cell>
          <cell r="T731">
            <v>1745</v>
          </cell>
          <cell r="U731">
            <v>485</v>
          </cell>
          <cell r="V731">
            <v>295</v>
          </cell>
          <cell r="W731">
            <v>165</v>
          </cell>
          <cell r="X731">
            <v>1615</v>
          </cell>
        </row>
        <row r="732">
          <cell r="A732">
            <v>452</v>
          </cell>
          <cell r="C732">
            <v>2018</v>
          </cell>
          <cell r="D732">
            <v>11515</v>
          </cell>
          <cell r="E732">
            <v>1055</v>
          </cell>
          <cell r="F732">
            <v>4320</v>
          </cell>
          <cell r="G732">
            <v>1640</v>
          </cell>
          <cell r="H732">
            <v>685</v>
          </cell>
          <cell r="I732">
            <v>410</v>
          </cell>
          <cell r="J732">
            <v>3400</v>
          </cell>
          <cell r="K732">
            <v>6520</v>
          </cell>
          <cell r="L732">
            <v>580</v>
          </cell>
          <cell r="M732">
            <v>2640</v>
          </cell>
          <cell r="N732">
            <v>965</v>
          </cell>
          <cell r="O732">
            <v>350</v>
          </cell>
          <cell r="P732">
            <v>210</v>
          </cell>
          <cell r="Q732">
            <v>1775</v>
          </cell>
          <cell r="R732">
            <v>4995</v>
          </cell>
          <cell r="S732">
            <v>480</v>
          </cell>
          <cell r="T732">
            <v>1680</v>
          </cell>
          <cell r="U732">
            <v>675</v>
          </cell>
          <cell r="V732">
            <v>340</v>
          </cell>
          <cell r="W732">
            <v>200</v>
          </cell>
          <cell r="X732">
            <v>1630</v>
          </cell>
        </row>
        <row r="733">
          <cell r="A733">
            <v>452</v>
          </cell>
          <cell r="C733">
            <v>2019</v>
          </cell>
          <cell r="D733">
            <v>11480</v>
          </cell>
          <cell r="E733">
            <v>1035</v>
          </cell>
          <cell r="F733">
            <v>3000</v>
          </cell>
          <cell r="G733">
            <v>2595</v>
          </cell>
          <cell r="H733">
            <v>950</v>
          </cell>
          <cell r="I733">
            <v>495</v>
          </cell>
          <cell r="J733">
            <v>3400</v>
          </cell>
          <cell r="K733">
            <v>6455</v>
          </cell>
          <cell r="L733">
            <v>630</v>
          </cell>
          <cell r="M733">
            <v>1675</v>
          </cell>
          <cell r="N733">
            <v>1615</v>
          </cell>
          <cell r="O733">
            <v>540</v>
          </cell>
          <cell r="P733">
            <v>225</v>
          </cell>
          <cell r="Q733">
            <v>1775</v>
          </cell>
          <cell r="R733">
            <v>5025</v>
          </cell>
          <cell r="S733">
            <v>405</v>
          </cell>
          <cell r="T733">
            <v>1330</v>
          </cell>
          <cell r="U733">
            <v>980</v>
          </cell>
          <cell r="V733">
            <v>410</v>
          </cell>
          <cell r="W733">
            <v>270</v>
          </cell>
          <cell r="X733">
            <v>1630</v>
          </cell>
        </row>
        <row r="734">
          <cell r="A734">
            <v>452</v>
          </cell>
          <cell r="C734">
            <v>2020</v>
          </cell>
          <cell r="D734">
            <v>11465</v>
          </cell>
          <cell r="E734">
            <v>660</v>
          </cell>
          <cell r="F734">
            <v>2485</v>
          </cell>
          <cell r="G734">
            <v>2810</v>
          </cell>
          <cell r="H734">
            <v>1385</v>
          </cell>
          <cell r="I734">
            <v>600</v>
          </cell>
          <cell r="J734">
            <v>3525</v>
          </cell>
          <cell r="K734">
            <v>6335</v>
          </cell>
          <cell r="L734">
            <v>330</v>
          </cell>
          <cell r="M734">
            <v>1360</v>
          </cell>
          <cell r="N734">
            <v>1725</v>
          </cell>
          <cell r="O734">
            <v>795</v>
          </cell>
          <cell r="P734">
            <v>300</v>
          </cell>
          <cell r="Q734">
            <v>1825</v>
          </cell>
          <cell r="R734">
            <v>5130</v>
          </cell>
          <cell r="S734">
            <v>330</v>
          </cell>
          <cell r="T734">
            <v>1120</v>
          </cell>
          <cell r="U734">
            <v>1085</v>
          </cell>
          <cell r="V734">
            <v>590</v>
          </cell>
          <cell r="W734">
            <v>300</v>
          </cell>
          <cell r="X734">
            <v>1700</v>
          </cell>
        </row>
        <row r="735">
          <cell r="A735">
            <v>453</v>
          </cell>
          <cell r="C735">
            <v>2004</v>
          </cell>
          <cell r="D735">
            <v>5811</v>
          </cell>
          <cell r="E735">
            <v>472</v>
          </cell>
          <cell r="F735">
            <v>1177</v>
          </cell>
          <cell r="G735">
            <v>695</v>
          </cell>
          <cell r="H735">
            <v>508</v>
          </cell>
          <cell r="I735">
            <v>470</v>
          </cell>
          <cell r="J735">
            <v>2489</v>
          </cell>
          <cell r="K735">
            <v>3220</v>
          </cell>
          <cell r="L735">
            <v>327</v>
          </cell>
          <cell r="M735">
            <v>631</v>
          </cell>
          <cell r="N735">
            <v>360</v>
          </cell>
          <cell r="O735">
            <v>285</v>
          </cell>
          <cell r="P735">
            <v>252</v>
          </cell>
          <cell r="Q735">
            <v>1365</v>
          </cell>
          <cell r="R735">
            <v>2591</v>
          </cell>
          <cell r="S735">
            <v>145</v>
          </cell>
          <cell r="T735">
            <v>546</v>
          </cell>
          <cell r="U735">
            <v>335</v>
          </cell>
          <cell r="V735">
            <v>223</v>
          </cell>
          <cell r="W735">
            <v>218</v>
          </cell>
          <cell r="X735">
            <v>1124</v>
          </cell>
        </row>
        <row r="736">
          <cell r="A736">
            <v>453</v>
          </cell>
          <cell r="C736">
            <v>2005</v>
          </cell>
          <cell r="D736">
            <v>6341</v>
          </cell>
          <cell r="E736">
            <v>674</v>
          </cell>
          <cell r="F736">
            <v>1131</v>
          </cell>
          <cell r="G736">
            <v>768</v>
          </cell>
          <cell r="H736">
            <v>613</v>
          </cell>
          <cell r="I736">
            <v>477</v>
          </cell>
          <cell r="J736">
            <v>2678</v>
          </cell>
          <cell r="K736">
            <v>3578</v>
          </cell>
          <cell r="L736">
            <v>444</v>
          </cell>
          <cell r="M736">
            <v>657</v>
          </cell>
          <cell r="N736">
            <v>395</v>
          </cell>
          <cell r="O736">
            <v>331</v>
          </cell>
          <cell r="P736">
            <v>259</v>
          </cell>
          <cell r="Q736">
            <v>1492</v>
          </cell>
          <cell r="R736">
            <v>2763</v>
          </cell>
          <cell r="S736">
            <v>230</v>
          </cell>
          <cell r="T736">
            <v>474</v>
          </cell>
          <cell r="U736">
            <v>373</v>
          </cell>
          <cell r="V736">
            <v>282</v>
          </cell>
          <cell r="W736">
            <v>218</v>
          </cell>
          <cell r="X736">
            <v>1186</v>
          </cell>
        </row>
        <row r="737">
          <cell r="A737">
            <v>453</v>
          </cell>
          <cell r="C737">
            <v>2006</v>
          </cell>
          <cell r="D737">
            <v>6549</v>
          </cell>
          <cell r="E737">
            <v>681</v>
          </cell>
          <cell r="F737">
            <v>1166</v>
          </cell>
          <cell r="G737">
            <v>770</v>
          </cell>
          <cell r="H737">
            <v>674</v>
          </cell>
          <cell r="I737">
            <v>484</v>
          </cell>
          <cell r="J737">
            <v>2774</v>
          </cell>
          <cell r="K737">
            <v>3762</v>
          </cell>
          <cell r="L737">
            <v>493</v>
          </cell>
          <cell r="M737">
            <v>697</v>
          </cell>
          <cell r="N737">
            <v>414</v>
          </cell>
          <cell r="O737">
            <v>346</v>
          </cell>
          <cell r="P737">
            <v>277</v>
          </cell>
          <cell r="Q737">
            <v>1535</v>
          </cell>
          <cell r="R737">
            <v>2787</v>
          </cell>
          <cell r="S737">
            <v>188</v>
          </cell>
          <cell r="T737">
            <v>469</v>
          </cell>
          <cell r="U737">
            <v>356</v>
          </cell>
          <cell r="V737">
            <v>328</v>
          </cell>
          <cell r="W737">
            <v>207</v>
          </cell>
          <cell r="X737">
            <v>1239</v>
          </cell>
        </row>
        <row r="738">
          <cell r="A738">
            <v>453</v>
          </cell>
          <cell r="C738">
            <v>2007</v>
          </cell>
          <cell r="D738">
            <v>6898</v>
          </cell>
          <cell r="E738">
            <v>801</v>
          </cell>
          <cell r="F738">
            <v>1236</v>
          </cell>
          <cell r="G738">
            <v>702</v>
          </cell>
          <cell r="H738">
            <v>732</v>
          </cell>
          <cell r="I738">
            <v>582</v>
          </cell>
          <cell r="J738">
            <v>2845</v>
          </cell>
          <cell r="K738">
            <v>3982</v>
          </cell>
          <cell r="L738">
            <v>574</v>
          </cell>
          <cell r="M738">
            <v>749</v>
          </cell>
          <cell r="N738">
            <v>385</v>
          </cell>
          <cell r="O738">
            <v>375</v>
          </cell>
          <cell r="P738">
            <v>313</v>
          </cell>
          <cell r="Q738">
            <v>1586</v>
          </cell>
          <cell r="R738">
            <v>2916</v>
          </cell>
          <cell r="S738">
            <v>227</v>
          </cell>
          <cell r="T738">
            <v>487</v>
          </cell>
          <cell r="U738">
            <v>317</v>
          </cell>
          <cell r="V738">
            <v>357</v>
          </cell>
          <cell r="W738">
            <v>269</v>
          </cell>
          <cell r="X738">
            <v>1259</v>
          </cell>
        </row>
        <row r="739">
          <cell r="A739">
            <v>453</v>
          </cell>
          <cell r="C739">
            <v>2008</v>
          </cell>
          <cell r="D739">
            <v>7296</v>
          </cell>
          <cell r="E739">
            <v>885</v>
          </cell>
          <cell r="F739">
            <v>1383</v>
          </cell>
          <cell r="G739">
            <v>634</v>
          </cell>
          <cell r="H739">
            <v>749</v>
          </cell>
          <cell r="I739">
            <v>671</v>
          </cell>
          <cell r="J739">
            <v>2974</v>
          </cell>
          <cell r="K739">
            <v>4318</v>
          </cell>
          <cell r="L739">
            <v>656</v>
          </cell>
          <cell r="M739">
            <v>873</v>
          </cell>
          <cell r="N739">
            <v>364</v>
          </cell>
          <cell r="O739">
            <v>394</v>
          </cell>
          <cell r="P739">
            <v>352</v>
          </cell>
          <cell r="Q739">
            <v>1679</v>
          </cell>
          <cell r="R739">
            <v>2978</v>
          </cell>
          <cell r="S739">
            <v>229</v>
          </cell>
          <cell r="T739">
            <v>510</v>
          </cell>
          <cell r="U739">
            <v>270</v>
          </cell>
          <cell r="V739">
            <v>355</v>
          </cell>
          <cell r="W739">
            <v>319</v>
          </cell>
          <cell r="X739">
            <v>1295</v>
          </cell>
        </row>
        <row r="740">
          <cell r="A740">
            <v>453</v>
          </cell>
          <cell r="C740">
            <v>2009</v>
          </cell>
          <cell r="D740">
            <v>7715</v>
          </cell>
          <cell r="E740">
            <v>916</v>
          </cell>
          <cell r="F740">
            <v>1498</v>
          </cell>
          <cell r="G740">
            <v>692</v>
          </cell>
          <cell r="H740">
            <v>666</v>
          </cell>
          <cell r="I740">
            <v>714</v>
          </cell>
          <cell r="J740">
            <v>3229</v>
          </cell>
          <cell r="K740">
            <v>4613</v>
          </cell>
          <cell r="L740">
            <v>651</v>
          </cell>
          <cell r="M740">
            <v>983</v>
          </cell>
          <cell r="N740">
            <v>411</v>
          </cell>
          <cell r="O740">
            <v>387</v>
          </cell>
          <cell r="P740">
            <v>374</v>
          </cell>
          <cell r="Q740">
            <v>1807</v>
          </cell>
          <cell r="R740">
            <v>3102</v>
          </cell>
          <cell r="S740">
            <v>265</v>
          </cell>
          <cell r="T740">
            <v>515</v>
          </cell>
          <cell r="U740">
            <v>281</v>
          </cell>
          <cell r="V740">
            <v>279</v>
          </cell>
          <cell r="W740">
            <v>340</v>
          </cell>
          <cell r="X740">
            <v>1422</v>
          </cell>
        </row>
        <row r="741">
          <cell r="A741">
            <v>453</v>
          </cell>
          <cell r="C741">
            <v>2010</v>
          </cell>
          <cell r="D741">
            <v>8442</v>
          </cell>
          <cell r="E741">
            <v>1087</v>
          </cell>
          <cell r="F741">
            <v>1819</v>
          </cell>
          <cell r="G741">
            <v>743</v>
          </cell>
          <cell r="H741">
            <v>614</v>
          </cell>
          <cell r="I741">
            <v>728</v>
          </cell>
          <cell r="J741">
            <v>3451</v>
          </cell>
          <cell r="K741">
            <v>5181</v>
          </cell>
          <cell r="L741">
            <v>813</v>
          </cell>
          <cell r="M741">
            <v>1231</v>
          </cell>
          <cell r="N741">
            <v>453</v>
          </cell>
          <cell r="O741">
            <v>358</v>
          </cell>
          <cell r="P741">
            <v>404</v>
          </cell>
          <cell r="Q741">
            <v>1922</v>
          </cell>
          <cell r="R741">
            <v>3261</v>
          </cell>
          <cell r="S741">
            <v>274</v>
          </cell>
          <cell r="T741">
            <v>588</v>
          </cell>
          <cell r="U741">
            <v>290</v>
          </cell>
          <cell r="V741">
            <v>256</v>
          </cell>
          <cell r="W741">
            <v>324</v>
          </cell>
          <cell r="X741">
            <v>1529</v>
          </cell>
        </row>
        <row r="742">
          <cell r="A742">
            <v>453</v>
          </cell>
          <cell r="C742">
            <v>2011</v>
          </cell>
          <cell r="D742">
            <v>9052</v>
          </cell>
          <cell r="E742">
            <v>1167</v>
          </cell>
          <cell r="F742">
            <v>2087</v>
          </cell>
          <cell r="G742">
            <v>808</v>
          </cell>
          <cell r="H742">
            <v>649</v>
          </cell>
          <cell r="I742">
            <v>671</v>
          </cell>
          <cell r="J742">
            <v>3670</v>
          </cell>
          <cell r="K742">
            <v>5491</v>
          </cell>
          <cell r="L742">
            <v>791</v>
          </cell>
          <cell r="M742">
            <v>1413</v>
          </cell>
          <cell r="N742">
            <v>509</v>
          </cell>
          <cell r="O742">
            <v>384</v>
          </cell>
          <cell r="P742">
            <v>374</v>
          </cell>
          <cell r="Q742">
            <v>2020</v>
          </cell>
          <cell r="R742">
            <v>3561</v>
          </cell>
          <cell r="S742">
            <v>376</v>
          </cell>
          <cell r="T742">
            <v>674</v>
          </cell>
          <cell r="U742">
            <v>299</v>
          </cell>
          <cell r="V742">
            <v>265</v>
          </cell>
          <cell r="W742">
            <v>297</v>
          </cell>
          <cell r="X742">
            <v>1650</v>
          </cell>
        </row>
        <row r="743">
          <cell r="A743">
            <v>453</v>
          </cell>
          <cell r="C743">
            <v>2012</v>
          </cell>
          <cell r="D743">
            <v>10700</v>
          </cell>
          <cell r="E743">
            <v>1654</v>
          </cell>
          <cell r="F743">
            <v>2846</v>
          </cell>
          <cell r="G743">
            <v>980</v>
          </cell>
          <cell r="H743">
            <v>737</v>
          </cell>
          <cell r="I743">
            <v>627</v>
          </cell>
          <cell r="J743">
            <v>3856</v>
          </cell>
          <cell r="K743">
            <v>6634</v>
          </cell>
          <cell r="L743">
            <v>1171</v>
          </cell>
          <cell r="M743">
            <v>1862</v>
          </cell>
          <cell r="N743">
            <v>636</v>
          </cell>
          <cell r="O743">
            <v>450</v>
          </cell>
          <cell r="P743">
            <v>360</v>
          </cell>
          <cell r="Q743">
            <v>2155</v>
          </cell>
          <cell r="R743">
            <v>4066</v>
          </cell>
          <cell r="S743">
            <v>483</v>
          </cell>
          <cell r="T743">
            <v>984</v>
          </cell>
          <cell r="U743">
            <v>344</v>
          </cell>
          <cell r="V743">
            <v>287</v>
          </cell>
          <cell r="W743">
            <v>267</v>
          </cell>
          <cell r="X743">
            <v>1701</v>
          </cell>
        </row>
        <row r="744">
          <cell r="A744">
            <v>453</v>
          </cell>
          <cell r="C744">
            <v>2013</v>
          </cell>
          <cell r="D744">
            <v>11292</v>
          </cell>
          <cell r="E744">
            <v>1720</v>
          </cell>
          <cell r="F744">
            <v>3102</v>
          </cell>
          <cell r="G744">
            <v>1064</v>
          </cell>
          <cell r="H744">
            <v>797</v>
          </cell>
          <cell r="I744">
            <v>649</v>
          </cell>
          <cell r="J744">
            <v>3960</v>
          </cell>
          <cell r="K744">
            <v>6823</v>
          </cell>
          <cell r="L744">
            <v>1093</v>
          </cell>
          <cell r="M744">
            <v>1983</v>
          </cell>
          <cell r="N744">
            <v>675</v>
          </cell>
          <cell r="O744">
            <v>508</v>
          </cell>
          <cell r="P744">
            <v>394</v>
          </cell>
          <cell r="Q744">
            <v>2170</v>
          </cell>
          <cell r="R744">
            <v>4469</v>
          </cell>
          <cell r="S744">
            <v>627</v>
          </cell>
          <cell r="T744">
            <v>1119</v>
          </cell>
          <cell r="U744">
            <v>389</v>
          </cell>
          <cell r="V744">
            <v>289</v>
          </cell>
          <cell r="W744">
            <v>255</v>
          </cell>
          <cell r="X744">
            <v>1790</v>
          </cell>
        </row>
        <row r="745">
          <cell r="A745">
            <v>453</v>
          </cell>
          <cell r="C745">
            <v>2014</v>
          </cell>
          <cell r="D745">
            <v>12969</v>
          </cell>
          <cell r="E745">
            <v>2365</v>
          </cell>
          <cell r="F745">
            <v>3644</v>
          </cell>
          <cell r="G745">
            <v>1242</v>
          </cell>
          <cell r="H745">
            <v>898</v>
          </cell>
          <cell r="I745">
            <v>651</v>
          </cell>
          <cell r="J745">
            <v>4169</v>
          </cell>
          <cell r="K745">
            <v>7793</v>
          </cell>
          <cell r="L745">
            <v>1478</v>
          </cell>
          <cell r="M745">
            <v>2234</v>
          </cell>
          <cell r="N745">
            <v>797</v>
          </cell>
          <cell r="O745">
            <v>574</v>
          </cell>
          <cell r="P745">
            <v>391</v>
          </cell>
          <cell r="Q745">
            <v>2319</v>
          </cell>
          <cell r="R745">
            <v>5176</v>
          </cell>
          <cell r="S745">
            <v>887</v>
          </cell>
          <cell r="T745">
            <v>1410</v>
          </cell>
          <cell r="U745">
            <v>445</v>
          </cell>
          <cell r="V745">
            <v>324</v>
          </cell>
          <cell r="W745">
            <v>260</v>
          </cell>
          <cell r="X745">
            <v>1850</v>
          </cell>
        </row>
        <row r="746">
          <cell r="A746">
            <v>453</v>
          </cell>
          <cell r="C746">
            <v>2015</v>
          </cell>
          <cell r="D746">
            <v>14893</v>
          </cell>
          <cell r="E746">
            <v>3074</v>
          </cell>
          <cell r="F746">
            <v>4254</v>
          </cell>
          <cell r="G746">
            <v>1578</v>
          </cell>
          <cell r="H746">
            <v>954</v>
          </cell>
          <cell r="I746">
            <v>709</v>
          </cell>
          <cell r="J746">
            <v>4324</v>
          </cell>
          <cell r="K746">
            <v>8861</v>
          </cell>
          <cell r="L746">
            <v>1895</v>
          </cell>
          <cell r="M746">
            <v>2537</v>
          </cell>
          <cell r="N746">
            <v>964</v>
          </cell>
          <cell r="O746">
            <v>596</v>
          </cell>
          <cell r="P746">
            <v>451</v>
          </cell>
          <cell r="Q746">
            <v>2418</v>
          </cell>
          <cell r="R746">
            <v>6032</v>
          </cell>
          <cell r="S746">
            <v>1179</v>
          </cell>
          <cell r="T746">
            <v>1717</v>
          </cell>
          <cell r="U746">
            <v>614</v>
          </cell>
          <cell r="V746">
            <v>358</v>
          </cell>
          <cell r="W746">
            <v>258</v>
          </cell>
          <cell r="X746">
            <v>1906</v>
          </cell>
        </row>
        <row r="747">
          <cell r="A747">
            <v>453</v>
          </cell>
          <cell r="C747">
            <v>2016</v>
          </cell>
          <cell r="D747">
            <v>17345</v>
          </cell>
          <cell r="E747">
            <v>3045</v>
          </cell>
          <cell r="F747">
            <v>6085</v>
          </cell>
          <cell r="G747">
            <v>1860</v>
          </cell>
          <cell r="H747">
            <v>1115</v>
          </cell>
          <cell r="I747">
            <v>770</v>
          </cell>
          <cell r="J747">
            <v>4470</v>
          </cell>
          <cell r="K747">
            <v>10270</v>
          </cell>
          <cell r="L747">
            <v>1855</v>
          </cell>
          <cell r="M747">
            <v>3600</v>
          </cell>
          <cell r="N747">
            <v>1135</v>
          </cell>
          <cell r="O747">
            <v>700</v>
          </cell>
          <cell r="P747">
            <v>480</v>
          </cell>
          <cell r="Q747">
            <v>2500</v>
          </cell>
          <cell r="R747">
            <v>7075</v>
          </cell>
          <cell r="S747">
            <v>1190</v>
          </cell>
          <cell r="T747">
            <v>2485</v>
          </cell>
          <cell r="U747">
            <v>725</v>
          </cell>
          <cell r="V747">
            <v>415</v>
          </cell>
          <cell r="W747">
            <v>290</v>
          </cell>
          <cell r="X747">
            <v>1970</v>
          </cell>
        </row>
        <row r="748">
          <cell r="A748">
            <v>453</v>
          </cell>
          <cell r="C748">
            <v>2017</v>
          </cell>
          <cell r="D748">
            <v>17050</v>
          </cell>
          <cell r="E748">
            <v>1455</v>
          </cell>
          <cell r="F748">
            <v>6765</v>
          </cell>
          <cell r="G748">
            <v>2005</v>
          </cell>
          <cell r="H748">
            <v>1380</v>
          </cell>
          <cell r="I748">
            <v>830</v>
          </cell>
          <cell r="J748">
            <v>4615</v>
          </cell>
          <cell r="K748">
            <v>9950</v>
          </cell>
          <cell r="L748">
            <v>870</v>
          </cell>
          <cell r="M748">
            <v>3955</v>
          </cell>
          <cell r="N748">
            <v>1180</v>
          </cell>
          <cell r="O748">
            <v>835</v>
          </cell>
          <cell r="P748">
            <v>500</v>
          </cell>
          <cell r="Q748">
            <v>2605</v>
          </cell>
          <cell r="R748">
            <v>7100</v>
          </cell>
          <cell r="S748">
            <v>585</v>
          </cell>
          <cell r="T748">
            <v>2810</v>
          </cell>
          <cell r="U748">
            <v>825</v>
          </cell>
          <cell r="V748">
            <v>545</v>
          </cell>
          <cell r="W748">
            <v>330</v>
          </cell>
          <cell r="X748">
            <v>2005</v>
          </cell>
        </row>
        <row r="749">
          <cell r="A749">
            <v>453</v>
          </cell>
          <cell r="C749">
            <v>2018</v>
          </cell>
          <cell r="D749">
            <v>18915</v>
          </cell>
          <cell r="E749">
            <v>1845</v>
          </cell>
          <cell r="F749">
            <v>7000</v>
          </cell>
          <cell r="G749">
            <v>2580</v>
          </cell>
          <cell r="H749">
            <v>1685</v>
          </cell>
          <cell r="I749">
            <v>985</v>
          </cell>
          <cell r="J749">
            <v>4820</v>
          </cell>
          <cell r="K749">
            <v>11045</v>
          </cell>
          <cell r="L749">
            <v>1110</v>
          </cell>
          <cell r="M749">
            <v>4110</v>
          </cell>
          <cell r="N749">
            <v>1470</v>
          </cell>
          <cell r="O749">
            <v>1020</v>
          </cell>
          <cell r="P749">
            <v>600</v>
          </cell>
          <cell r="Q749">
            <v>2730</v>
          </cell>
          <cell r="R749">
            <v>7875</v>
          </cell>
          <cell r="S749">
            <v>730</v>
          </cell>
          <cell r="T749">
            <v>2890</v>
          </cell>
          <cell r="U749">
            <v>1110</v>
          </cell>
          <cell r="V749">
            <v>665</v>
          </cell>
          <cell r="W749">
            <v>385</v>
          </cell>
          <cell r="X749">
            <v>2090</v>
          </cell>
        </row>
        <row r="750">
          <cell r="A750">
            <v>453</v>
          </cell>
          <cell r="C750">
            <v>2019</v>
          </cell>
          <cell r="D750">
            <v>18890</v>
          </cell>
          <cell r="E750">
            <v>1220</v>
          </cell>
          <cell r="F750">
            <v>5625</v>
          </cell>
          <cell r="G750">
            <v>3960</v>
          </cell>
          <cell r="H750">
            <v>1845</v>
          </cell>
          <cell r="I750">
            <v>1250</v>
          </cell>
          <cell r="J750">
            <v>4985</v>
          </cell>
          <cell r="K750">
            <v>10885</v>
          </cell>
          <cell r="L750">
            <v>775</v>
          </cell>
          <cell r="M750">
            <v>3150</v>
          </cell>
          <cell r="N750">
            <v>2320</v>
          </cell>
          <cell r="O750">
            <v>1060</v>
          </cell>
          <cell r="P750">
            <v>745</v>
          </cell>
          <cell r="Q750">
            <v>2830</v>
          </cell>
          <cell r="R750">
            <v>8005</v>
          </cell>
          <cell r="S750">
            <v>445</v>
          </cell>
          <cell r="T750">
            <v>2475</v>
          </cell>
          <cell r="U750">
            <v>1640</v>
          </cell>
          <cell r="V750">
            <v>785</v>
          </cell>
          <cell r="W750">
            <v>505</v>
          </cell>
          <cell r="X750">
            <v>2155</v>
          </cell>
        </row>
        <row r="751">
          <cell r="A751">
            <v>453</v>
          </cell>
          <cell r="C751">
            <v>2020</v>
          </cell>
          <cell r="D751">
            <v>20565</v>
          </cell>
          <cell r="E751">
            <v>1215</v>
          </cell>
          <cell r="F751">
            <v>5320</v>
          </cell>
          <cell r="G751">
            <v>4690</v>
          </cell>
          <cell r="H751">
            <v>2465</v>
          </cell>
          <cell r="I751">
            <v>1530</v>
          </cell>
          <cell r="J751">
            <v>5345</v>
          </cell>
          <cell r="K751">
            <v>11780</v>
          </cell>
          <cell r="L751">
            <v>700</v>
          </cell>
          <cell r="M751">
            <v>3020</v>
          </cell>
          <cell r="N751">
            <v>2735</v>
          </cell>
          <cell r="O751">
            <v>1390</v>
          </cell>
          <cell r="P751">
            <v>900</v>
          </cell>
          <cell r="Q751">
            <v>3040</v>
          </cell>
          <cell r="R751">
            <v>8785</v>
          </cell>
          <cell r="S751">
            <v>515</v>
          </cell>
          <cell r="T751">
            <v>2305</v>
          </cell>
          <cell r="U751">
            <v>1955</v>
          </cell>
          <cell r="V751">
            <v>1075</v>
          </cell>
          <cell r="W751">
            <v>630</v>
          </cell>
          <cell r="X751">
            <v>2305</v>
          </cell>
        </row>
        <row r="752">
          <cell r="A752">
            <v>454</v>
          </cell>
          <cell r="C752">
            <v>2004</v>
          </cell>
          <cell r="D752">
            <v>12181</v>
          </cell>
          <cell r="E752">
            <v>1347</v>
          </cell>
          <cell r="F752">
            <v>2936</v>
          </cell>
          <cell r="G752">
            <v>1057</v>
          </cell>
          <cell r="H752">
            <v>805</v>
          </cell>
          <cell r="I752">
            <v>864</v>
          </cell>
          <cell r="J752">
            <v>5172</v>
          </cell>
          <cell r="K752">
            <v>6997</v>
          </cell>
          <cell r="L752">
            <v>863</v>
          </cell>
          <cell r="M752">
            <v>1770</v>
          </cell>
          <cell r="N752">
            <v>595</v>
          </cell>
          <cell r="O752">
            <v>422</v>
          </cell>
          <cell r="P752">
            <v>475</v>
          </cell>
          <cell r="Q752">
            <v>2872</v>
          </cell>
          <cell r="R752">
            <v>5184</v>
          </cell>
          <cell r="S752">
            <v>484</v>
          </cell>
          <cell r="T752">
            <v>1166</v>
          </cell>
          <cell r="U752">
            <v>462</v>
          </cell>
          <cell r="V752">
            <v>383</v>
          </cell>
          <cell r="W752">
            <v>389</v>
          </cell>
          <cell r="X752">
            <v>2300</v>
          </cell>
        </row>
        <row r="753">
          <cell r="A753">
            <v>454</v>
          </cell>
          <cell r="C753">
            <v>2005</v>
          </cell>
          <cell r="D753">
            <v>12579</v>
          </cell>
          <cell r="E753">
            <v>1402</v>
          </cell>
          <cell r="F753">
            <v>2967</v>
          </cell>
          <cell r="G753">
            <v>1265</v>
          </cell>
          <cell r="H753">
            <v>852</v>
          </cell>
          <cell r="I753">
            <v>824</v>
          </cell>
          <cell r="J753">
            <v>5269</v>
          </cell>
          <cell r="K753">
            <v>7187</v>
          </cell>
          <cell r="L753">
            <v>940</v>
          </cell>
          <cell r="M753">
            <v>1748</v>
          </cell>
          <cell r="N753">
            <v>692</v>
          </cell>
          <cell r="O753">
            <v>458</v>
          </cell>
          <cell r="P753">
            <v>439</v>
          </cell>
          <cell r="Q753">
            <v>2910</v>
          </cell>
          <cell r="R753">
            <v>5392</v>
          </cell>
          <cell r="S753">
            <v>462</v>
          </cell>
          <cell r="T753">
            <v>1219</v>
          </cell>
          <cell r="U753">
            <v>573</v>
          </cell>
          <cell r="V753">
            <v>394</v>
          </cell>
          <cell r="W753">
            <v>385</v>
          </cell>
          <cell r="X753">
            <v>2359</v>
          </cell>
        </row>
        <row r="754">
          <cell r="A754">
            <v>454</v>
          </cell>
          <cell r="C754">
            <v>2006</v>
          </cell>
          <cell r="D754">
            <v>14186</v>
          </cell>
          <cell r="E754">
            <v>2036</v>
          </cell>
          <cell r="F754">
            <v>3350</v>
          </cell>
          <cell r="G754">
            <v>1631</v>
          </cell>
          <cell r="H754">
            <v>978</v>
          </cell>
          <cell r="I754">
            <v>721</v>
          </cell>
          <cell r="J754">
            <v>5470</v>
          </cell>
          <cell r="K754">
            <v>8422</v>
          </cell>
          <cell r="L754">
            <v>1467</v>
          </cell>
          <cell r="M754">
            <v>2012</v>
          </cell>
          <cell r="N754">
            <v>963</v>
          </cell>
          <cell r="O754">
            <v>560</v>
          </cell>
          <cell r="P754">
            <v>387</v>
          </cell>
          <cell r="Q754">
            <v>3033</v>
          </cell>
          <cell r="R754">
            <v>5764</v>
          </cell>
          <cell r="S754">
            <v>569</v>
          </cell>
          <cell r="T754">
            <v>1338</v>
          </cell>
          <cell r="U754">
            <v>668</v>
          </cell>
          <cell r="V754">
            <v>418</v>
          </cell>
          <cell r="W754">
            <v>334</v>
          </cell>
          <cell r="X754">
            <v>2437</v>
          </cell>
        </row>
        <row r="755">
          <cell r="A755">
            <v>454</v>
          </cell>
          <cell r="C755">
            <v>2007</v>
          </cell>
          <cell r="D755">
            <v>15526</v>
          </cell>
          <cell r="E755">
            <v>2317</v>
          </cell>
          <cell r="F755">
            <v>3837</v>
          </cell>
          <cell r="G755">
            <v>1717</v>
          </cell>
          <cell r="H755">
            <v>1205</v>
          </cell>
          <cell r="I755">
            <v>803</v>
          </cell>
          <cell r="J755">
            <v>5647</v>
          </cell>
          <cell r="K755">
            <v>9250</v>
          </cell>
          <cell r="L755">
            <v>1657</v>
          </cell>
          <cell r="M755">
            <v>2338</v>
          </cell>
          <cell r="N755">
            <v>1013</v>
          </cell>
          <cell r="O755">
            <v>686</v>
          </cell>
          <cell r="P755">
            <v>450</v>
          </cell>
          <cell r="Q755">
            <v>3106</v>
          </cell>
          <cell r="R755">
            <v>6276</v>
          </cell>
          <cell r="S755">
            <v>660</v>
          </cell>
          <cell r="T755">
            <v>1499</v>
          </cell>
          <cell r="U755">
            <v>704</v>
          </cell>
          <cell r="V755">
            <v>519</v>
          </cell>
          <cell r="W755">
            <v>353</v>
          </cell>
          <cell r="X755">
            <v>2541</v>
          </cell>
        </row>
        <row r="756">
          <cell r="A756">
            <v>454</v>
          </cell>
          <cell r="C756">
            <v>2008</v>
          </cell>
          <cell r="D756">
            <v>16357</v>
          </cell>
          <cell r="E756">
            <v>2251</v>
          </cell>
          <cell r="F756">
            <v>4202</v>
          </cell>
          <cell r="G756">
            <v>1781</v>
          </cell>
          <cell r="H756">
            <v>1461</v>
          </cell>
          <cell r="I756">
            <v>908</v>
          </cell>
          <cell r="J756">
            <v>5754</v>
          </cell>
          <cell r="K756">
            <v>9730</v>
          </cell>
          <cell r="L756">
            <v>1603</v>
          </cell>
          <cell r="M756">
            <v>2609</v>
          </cell>
          <cell r="N756">
            <v>997</v>
          </cell>
          <cell r="O756">
            <v>836</v>
          </cell>
          <cell r="P756">
            <v>511</v>
          </cell>
          <cell r="Q756">
            <v>3174</v>
          </cell>
          <cell r="R756">
            <v>6627</v>
          </cell>
          <cell r="S756">
            <v>648</v>
          </cell>
          <cell r="T756">
            <v>1593</v>
          </cell>
          <cell r="U756">
            <v>784</v>
          </cell>
          <cell r="V756">
            <v>625</v>
          </cell>
          <cell r="W756">
            <v>397</v>
          </cell>
          <cell r="X756">
            <v>2580</v>
          </cell>
        </row>
        <row r="757">
          <cell r="A757">
            <v>454</v>
          </cell>
          <cell r="C757">
            <v>2009</v>
          </cell>
          <cell r="D757">
            <v>16744</v>
          </cell>
          <cell r="E757">
            <v>1809</v>
          </cell>
          <cell r="F757">
            <v>4456</v>
          </cell>
          <cell r="G757">
            <v>1919</v>
          </cell>
          <cell r="H757">
            <v>1528</v>
          </cell>
          <cell r="I757">
            <v>1068</v>
          </cell>
          <cell r="J757">
            <v>5964</v>
          </cell>
          <cell r="K757">
            <v>9811</v>
          </cell>
          <cell r="L757">
            <v>1223</v>
          </cell>
          <cell r="M757">
            <v>2773</v>
          </cell>
          <cell r="N757">
            <v>1093</v>
          </cell>
          <cell r="O757">
            <v>867</v>
          </cell>
          <cell r="P757">
            <v>597</v>
          </cell>
          <cell r="Q757">
            <v>3258</v>
          </cell>
          <cell r="R757">
            <v>6933</v>
          </cell>
          <cell r="S757">
            <v>586</v>
          </cell>
          <cell r="T757">
            <v>1683</v>
          </cell>
          <cell r="U757">
            <v>826</v>
          </cell>
          <cell r="V757">
            <v>661</v>
          </cell>
          <cell r="W757">
            <v>471</v>
          </cell>
          <cell r="X757">
            <v>2706</v>
          </cell>
        </row>
        <row r="758">
          <cell r="A758">
            <v>454</v>
          </cell>
          <cell r="C758">
            <v>2010</v>
          </cell>
          <cell r="D758">
            <v>17640</v>
          </cell>
          <cell r="E758">
            <v>1870</v>
          </cell>
          <cell r="F758">
            <v>4301</v>
          </cell>
          <cell r="G758">
            <v>2279</v>
          </cell>
          <cell r="H758">
            <v>1631</v>
          </cell>
          <cell r="I758">
            <v>1353</v>
          </cell>
          <cell r="J758">
            <v>6206</v>
          </cell>
          <cell r="K758">
            <v>10508</v>
          </cell>
          <cell r="L758">
            <v>1322</v>
          </cell>
          <cell r="M758">
            <v>2692</v>
          </cell>
          <cell r="N758">
            <v>1382</v>
          </cell>
          <cell r="O758">
            <v>894</v>
          </cell>
          <cell r="P758">
            <v>772</v>
          </cell>
          <cell r="Q758">
            <v>3446</v>
          </cell>
          <cell r="R758">
            <v>7132</v>
          </cell>
          <cell r="S758">
            <v>548</v>
          </cell>
          <cell r="T758">
            <v>1609</v>
          </cell>
          <cell r="U758">
            <v>897</v>
          </cell>
          <cell r="V758">
            <v>737</v>
          </cell>
          <cell r="W758">
            <v>581</v>
          </cell>
          <cell r="X758">
            <v>2760</v>
          </cell>
        </row>
        <row r="759">
          <cell r="A759">
            <v>454</v>
          </cell>
          <cell r="C759">
            <v>2011</v>
          </cell>
          <cell r="D759">
            <v>19224</v>
          </cell>
          <cell r="E759">
            <v>2706</v>
          </cell>
          <cell r="F759">
            <v>4110</v>
          </cell>
          <cell r="G759">
            <v>2551</v>
          </cell>
          <cell r="H759">
            <v>1865</v>
          </cell>
          <cell r="I759">
            <v>1431</v>
          </cell>
          <cell r="J759">
            <v>6561</v>
          </cell>
          <cell r="K759">
            <v>11584</v>
          </cell>
          <cell r="L759">
            <v>1907</v>
          </cell>
          <cell r="M759">
            <v>2594</v>
          </cell>
          <cell r="N759">
            <v>1604</v>
          </cell>
          <cell r="O759">
            <v>1056</v>
          </cell>
          <cell r="P759">
            <v>800</v>
          </cell>
          <cell r="Q759">
            <v>3623</v>
          </cell>
          <cell r="R759">
            <v>7640</v>
          </cell>
          <cell r="S759">
            <v>799</v>
          </cell>
          <cell r="T759">
            <v>1516</v>
          </cell>
          <cell r="U759">
            <v>947</v>
          </cell>
          <cell r="V759">
            <v>809</v>
          </cell>
          <cell r="W759">
            <v>631</v>
          </cell>
          <cell r="X759">
            <v>2938</v>
          </cell>
        </row>
        <row r="760">
          <cell r="A760">
            <v>454</v>
          </cell>
          <cell r="C760">
            <v>2012</v>
          </cell>
          <cell r="D760">
            <v>21112</v>
          </cell>
          <cell r="E760">
            <v>3095</v>
          </cell>
          <cell r="F760">
            <v>4531</v>
          </cell>
          <cell r="G760">
            <v>2648</v>
          </cell>
          <cell r="H760">
            <v>2138</v>
          </cell>
          <cell r="I760">
            <v>1583</v>
          </cell>
          <cell r="J760">
            <v>7117</v>
          </cell>
          <cell r="K760">
            <v>12906</v>
          </cell>
          <cell r="L760">
            <v>2183</v>
          </cell>
          <cell r="M760">
            <v>2933</v>
          </cell>
          <cell r="N760">
            <v>1638</v>
          </cell>
          <cell r="O760">
            <v>1302</v>
          </cell>
          <cell r="P760">
            <v>864</v>
          </cell>
          <cell r="Q760">
            <v>3986</v>
          </cell>
          <cell r="R760">
            <v>8206</v>
          </cell>
          <cell r="S760">
            <v>912</v>
          </cell>
          <cell r="T760">
            <v>1598</v>
          </cell>
          <cell r="U760">
            <v>1010</v>
          </cell>
          <cell r="V760">
            <v>836</v>
          </cell>
          <cell r="W760">
            <v>719</v>
          </cell>
          <cell r="X760">
            <v>3131</v>
          </cell>
        </row>
        <row r="761">
          <cell r="A761">
            <v>454</v>
          </cell>
          <cell r="C761">
            <v>2013</v>
          </cell>
          <cell r="D761">
            <v>22649</v>
          </cell>
          <cell r="E761">
            <v>3123</v>
          </cell>
          <cell r="F761">
            <v>5460</v>
          </cell>
          <cell r="G761">
            <v>2342</v>
          </cell>
          <cell r="H761">
            <v>2386</v>
          </cell>
          <cell r="I761">
            <v>1769</v>
          </cell>
          <cell r="J761">
            <v>7569</v>
          </cell>
          <cell r="K761">
            <v>13783</v>
          </cell>
          <cell r="L761">
            <v>2097</v>
          </cell>
          <cell r="M761">
            <v>3552</v>
          </cell>
          <cell r="N761">
            <v>1412</v>
          </cell>
          <cell r="O761">
            <v>1503</v>
          </cell>
          <cell r="P761">
            <v>1005</v>
          </cell>
          <cell r="Q761">
            <v>4214</v>
          </cell>
          <cell r="R761">
            <v>8866</v>
          </cell>
          <cell r="S761">
            <v>1026</v>
          </cell>
          <cell r="T761">
            <v>1908</v>
          </cell>
          <cell r="U761">
            <v>930</v>
          </cell>
          <cell r="V761">
            <v>883</v>
          </cell>
          <cell r="W761">
            <v>764</v>
          </cell>
          <cell r="X761">
            <v>3355</v>
          </cell>
        </row>
        <row r="762">
          <cell r="A762">
            <v>454</v>
          </cell>
          <cell r="C762">
            <v>2014</v>
          </cell>
          <cell r="D762">
            <v>25259</v>
          </cell>
          <cell r="E762">
            <v>4173</v>
          </cell>
          <cell r="F762">
            <v>6480</v>
          </cell>
          <cell r="G762">
            <v>2175</v>
          </cell>
          <cell r="H762">
            <v>2346</v>
          </cell>
          <cell r="I762">
            <v>1945</v>
          </cell>
          <cell r="J762">
            <v>8140</v>
          </cell>
          <cell r="K762">
            <v>15391</v>
          </cell>
          <cell r="L762">
            <v>2772</v>
          </cell>
          <cell r="M762">
            <v>4162</v>
          </cell>
          <cell r="N762">
            <v>1329</v>
          </cell>
          <cell r="O762">
            <v>1454</v>
          </cell>
          <cell r="P762">
            <v>1176</v>
          </cell>
          <cell r="Q762">
            <v>4498</v>
          </cell>
          <cell r="R762">
            <v>9868</v>
          </cell>
          <cell r="S762">
            <v>1401</v>
          </cell>
          <cell r="T762">
            <v>2318</v>
          </cell>
          <cell r="U762">
            <v>846</v>
          </cell>
          <cell r="V762">
            <v>892</v>
          </cell>
          <cell r="W762">
            <v>769</v>
          </cell>
          <cell r="X762">
            <v>3642</v>
          </cell>
        </row>
        <row r="763">
          <cell r="A763">
            <v>454</v>
          </cell>
          <cell r="C763">
            <v>2015</v>
          </cell>
          <cell r="D763">
            <v>30225</v>
          </cell>
          <cell r="E763">
            <v>6514</v>
          </cell>
          <cell r="F763">
            <v>7965</v>
          </cell>
          <cell r="G763">
            <v>2690</v>
          </cell>
          <cell r="H763">
            <v>2109</v>
          </cell>
          <cell r="I763">
            <v>2174</v>
          </cell>
          <cell r="J763">
            <v>8773</v>
          </cell>
          <cell r="K763">
            <v>18574</v>
          </cell>
          <cell r="L763">
            <v>4338</v>
          </cell>
          <cell r="M763">
            <v>5040</v>
          </cell>
          <cell r="N763">
            <v>1691</v>
          </cell>
          <cell r="O763">
            <v>1262</v>
          </cell>
          <cell r="P763">
            <v>1387</v>
          </cell>
          <cell r="Q763">
            <v>4856</v>
          </cell>
          <cell r="R763">
            <v>11651</v>
          </cell>
          <cell r="S763">
            <v>2176</v>
          </cell>
          <cell r="T763">
            <v>2925</v>
          </cell>
          <cell r="U763">
            <v>999</v>
          </cell>
          <cell r="V763">
            <v>847</v>
          </cell>
          <cell r="W763">
            <v>787</v>
          </cell>
          <cell r="X763">
            <v>3917</v>
          </cell>
        </row>
        <row r="764">
          <cell r="A764">
            <v>454</v>
          </cell>
          <cell r="C764">
            <v>2016</v>
          </cell>
          <cell r="D764">
            <v>34110</v>
          </cell>
          <cell r="E764">
            <v>5470</v>
          </cell>
          <cell r="F764">
            <v>11755</v>
          </cell>
          <cell r="G764">
            <v>3395</v>
          </cell>
          <cell r="H764">
            <v>1980</v>
          </cell>
          <cell r="I764">
            <v>2155</v>
          </cell>
          <cell r="J764">
            <v>9355</v>
          </cell>
          <cell r="K764">
            <v>20840</v>
          </cell>
          <cell r="L764">
            <v>3435</v>
          </cell>
          <cell r="M764">
            <v>7510</v>
          </cell>
          <cell r="N764">
            <v>2160</v>
          </cell>
          <cell r="O764">
            <v>1175</v>
          </cell>
          <cell r="P764">
            <v>1330</v>
          </cell>
          <cell r="Q764">
            <v>5235</v>
          </cell>
          <cell r="R764">
            <v>13270</v>
          </cell>
          <cell r="S764">
            <v>2035</v>
          </cell>
          <cell r="T764">
            <v>4250</v>
          </cell>
          <cell r="U764">
            <v>1240</v>
          </cell>
          <cell r="V764">
            <v>805</v>
          </cell>
          <cell r="W764">
            <v>825</v>
          </cell>
          <cell r="X764">
            <v>4120</v>
          </cell>
        </row>
        <row r="765">
          <cell r="A765">
            <v>454</v>
          </cell>
          <cell r="C765">
            <v>2017</v>
          </cell>
          <cell r="D765">
            <v>36430</v>
          </cell>
          <cell r="E765">
            <v>4960</v>
          </cell>
          <cell r="F765">
            <v>13110</v>
          </cell>
          <cell r="G765">
            <v>3845</v>
          </cell>
          <cell r="H765">
            <v>2390</v>
          </cell>
          <cell r="I765">
            <v>1970</v>
          </cell>
          <cell r="J765">
            <v>10155</v>
          </cell>
          <cell r="K765">
            <v>22210</v>
          </cell>
          <cell r="L765">
            <v>3200</v>
          </cell>
          <cell r="M765">
            <v>8180</v>
          </cell>
          <cell r="N765">
            <v>2400</v>
          </cell>
          <cell r="O765">
            <v>1485</v>
          </cell>
          <cell r="P765">
            <v>1165</v>
          </cell>
          <cell r="Q765">
            <v>5780</v>
          </cell>
          <cell r="R765">
            <v>14220</v>
          </cell>
          <cell r="S765">
            <v>1760</v>
          </cell>
          <cell r="T765">
            <v>4930</v>
          </cell>
          <cell r="U765">
            <v>1445</v>
          </cell>
          <cell r="V765">
            <v>905</v>
          </cell>
          <cell r="W765">
            <v>805</v>
          </cell>
          <cell r="X765">
            <v>4375</v>
          </cell>
        </row>
        <row r="766">
          <cell r="A766">
            <v>454</v>
          </cell>
          <cell r="C766">
            <v>2018</v>
          </cell>
          <cell r="D766">
            <v>38825</v>
          </cell>
          <cell r="E766">
            <v>5085</v>
          </cell>
          <cell r="F766">
            <v>13440</v>
          </cell>
          <cell r="G766">
            <v>4545</v>
          </cell>
          <cell r="H766">
            <v>3100</v>
          </cell>
          <cell r="I766">
            <v>1840</v>
          </cell>
          <cell r="J766">
            <v>10810</v>
          </cell>
          <cell r="K766">
            <v>23650</v>
          </cell>
          <cell r="L766">
            <v>3380</v>
          </cell>
          <cell r="M766">
            <v>8250</v>
          </cell>
          <cell r="N766">
            <v>2775</v>
          </cell>
          <cell r="O766">
            <v>1975</v>
          </cell>
          <cell r="P766">
            <v>1105</v>
          </cell>
          <cell r="Q766">
            <v>6160</v>
          </cell>
          <cell r="R766">
            <v>15180</v>
          </cell>
          <cell r="S766">
            <v>1710</v>
          </cell>
          <cell r="T766">
            <v>5190</v>
          </cell>
          <cell r="U766">
            <v>1770</v>
          </cell>
          <cell r="V766">
            <v>1130</v>
          </cell>
          <cell r="W766">
            <v>735</v>
          </cell>
          <cell r="X766">
            <v>4650</v>
          </cell>
        </row>
        <row r="767">
          <cell r="A767">
            <v>454</v>
          </cell>
          <cell r="C767">
            <v>2019</v>
          </cell>
          <cell r="D767">
            <v>40430</v>
          </cell>
          <cell r="E767">
            <v>4860</v>
          </cell>
          <cell r="F767">
            <v>11345</v>
          </cell>
          <cell r="G767">
            <v>7405</v>
          </cell>
          <cell r="H767">
            <v>3420</v>
          </cell>
          <cell r="I767">
            <v>2190</v>
          </cell>
          <cell r="J767">
            <v>11215</v>
          </cell>
          <cell r="K767">
            <v>24340</v>
          </cell>
          <cell r="L767">
            <v>3075</v>
          </cell>
          <cell r="M767">
            <v>6850</v>
          </cell>
          <cell r="N767">
            <v>4595</v>
          </cell>
          <cell r="O767">
            <v>2105</v>
          </cell>
          <cell r="P767">
            <v>1340</v>
          </cell>
          <cell r="Q767">
            <v>6375</v>
          </cell>
          <cell r="R767">
            <v>16090</v>
          </cell>
          <cell r="S767">
            <v>1785</v>
          </cell>
          <cell r="T767">
            <v>4495</v>
          </cell>
          <cell r="U767">
            <v>2810</v>
          </cell>
          <cell r="V767">
            <v>1310</v>
          </cell>
          <cell r="W767">
            <v>850</v>
          </cell>
          <cell r="X767">
            <v>4840</v>
          </cell>
        </row>
        <row r="768">
          <cell r="A768">
            <v>454</v>
          </cell>
          <cell r="C768">
            <v>2020</v>
          </cell>
          <cell r="D768">
            <v>41090</v>
          </cell>
          <cell r="E768">
            <v>3545</v>
          </cell>
          <cell r="F768">
            <v>10710</v>
          </cell>
          <cell r="G768">
            <v>8320</v>
          </cell>
          <cell r="H768">
            <v>4040</v>
          </cell>
          <cell r="I768">
            <v>2785</v>
          </cell>
          <cell r="J768">
            <v>11690</v>
          </cell>
          <cell r="K768">
            <v>24310</v>
          </cell>
          <cell r="L768">
            <v>2120</v>
          </cell>
          <cell r="M768">
            <v>6340</v>
          </cell>
          <cell r="N768">
            <v>5030</v>
          </cell>
          <cell r="O768">
            <v>2410</v>
          </cell>
          <cell r="P768">
            <v>1765</v>
          </cell>
          <cell r="Q768">
            <v>6640</v>
          </cell>
          <cell r="R768">
            <v>16780</v>
          </cell>
          <cell r="S768">
            <v>1425</v>
          </cell>
          <cell r="T768">
            <v>4370</v>
          </cell>
          <cell r="U768">
            <v>3290</v>
          </cell>
          <cell r="V768">
            <v>1625</v>
          </cell>
          <cell r="W768">
            <v>1020</v>
          </cell>
          <cell r="X768">
            <v>5050</v>
          </cell>
        </row>
        <row r="769">
          <cell r="A769">
            <v>455</v>
          </cell>
          <cell r="C769">
            <v>2004</v>
          </cell>
          <cell r="D769">
            <v>2774</v>
          </cell>
          <cell r="E769">
            <v>111</v>
          </cell>
          <cell r="F769">
            <v>393</v>
          </cell>
          <cell r="G769">
            <v>248</v>
          </cell>
          <cell r="H769">
            <v>209</v>
          </cell>
          <cell r="I769">
            <v>169</v>
          </cell>
          <cell r="J769">
            <v>1644</v>
          </cell>
          <cell r="K769">
            <v>1375</v>
          </cell>
          <cell r="L769">
            <v>42</v>
          </cell>
          <cell r="M769">
            <v>181</v>
          </cell>
          <cell r="N769">
            <v>111</v>
          </cell>
          <cell r="O769">
            <v>97</v>
          </cell>
          <cell r="P769">
            <v>79</v>
          </cell>
          <cell r="Q769">
            <v>865</v>
          </cell>
          <cell r="R769">
            <v>1399</v>
          </cell>
          <cell r="S769">
            <v>69</v>
          </cell>
          <cell r="T769">
            <v>212</v>
          </cell>
          <cell r="U769">
            <v>137</v>
          </cell>
          <cell r="V769">
            <v>112</v>
          </cell>
          <cell r="W769">
            <v>90</v>
          </cell>
          <cell r="X769">
            <v>779</v>
          </cell>
        </row>
        <row r="770">
          <cell r="A770">
            <v>455</v>
          </cell>
          <cell r="C770">
            <v>2005</v>
          </cell>
          <cell r="D770">
            <v>2756</v>
          </cell>
          <cell r="E770">
            <v>100</v>
          </cell>
          <cell r="F770">
            <v>355</v>
          </cell>
          <cell r="G770">
            <v>245</v>
          </cell>
          <cell r="H770">
            <v>206</v>
          </cell>
          <cell r="I770">
            <v>177</v>
          </cell>
          <cell r="J770">
            <v>1673</v>
          </cell>
          <cell r="K770">
            <v>1368</v>
          </cell>
          <cell r="L770">
            <v>47</v>
          </cell>
          <cell r="M770">
            <v>157</v>
          </cell>
          <cell r="N770">
            <v>110</v>
          </cell>
          <cell r="O770">
            <v>92</v>
          </cell>
          <cell r="P770">
            <v>89</v>
          </cell>
          <cell r="Q770">
            <v>873</v>
          </cell>
          <cell r="R770">
            <v>1388</v>
          </cell>
          <cell r="S770">
            <v>53</v>
          </cell>
          <cell r="T770">
            <v>198</v>
          </cell>
          <cell r="U770">
            <v>135</v>
          </cell>
          <cell r="V770">
            <v>114</v>
          </cell>
          <cell r="W770">
            <v>88</v>
          </cell>
          <cell r="X770">
            <v>800</v>
          </cell>
        </row>
        <row r="771">
          <cell r="A771">
            <v>455</v>
          </cell>
          <cell r="C771">
            <v>2006</v>
          </cell>
          <cell r="D771">
            <v>2750</v>
          </cell>
          <cell r="E771">
            <v>85</v>
          </cell>
          <cell r="F771">
            <v>301</v>
          </cell>
          <cell r="G771">
            <v>244</v>
          </cell>
          <cell r="H771">
            <v>210</v>
          </cell>
          <cell r="I771">
            <v>189</v>
          </cell>
          <cell r="J771">
            <v>1721</v>
          </cell>
          <cell r="K771">
            <v>1378</v>
          </cell>
          <cell r="L771">
            <v>45</v>
          </cell>
          <cell r="M771">
            <v>126</v>
          </cell>
          <cell r="N771">
            <v>119</v>
          </cell>
          <cell r="O771">
            <v>95</v>
          </cell>
          <cell r="P771">
            <v>94</v>
          </cell>
          <cell r="Q771">
            <v>899</v>
          </cell>
          <cell r="R771">
            <v>1372</v>
          </cell>
          <cell r="S771">
            <v>40</v>
          </cell>
          <cell r="T771">
            <v>175</v>
          </cell>
          <cell r="U771">
            <v>125</v>
          </cell>
          <cell r="V771">
            <v>115</v>
          </cell>
          <cell r="W771">
            <v>95</v>
          </cell>
          <cell r="X771">
            <v>822</v>
          </cell>
        </row>
        <row r="772">
          <cell r="A772">
            <v>455</v>
          </cell>
          <cell r="C772">
            <v>2007</v>
          </cell>
          <cell r="D772">
            <v>2732</v>
          </cell>
          <cell r="E772">
            <v>86</v>
          </cell>
          <cell r="F772">
            <v>277</v>
          </cell>
          <cell r="G772">
            <v>202</v>
          </cell>
          <cell r="H772">
            <v>219</v>
          </cell>
          <cell r="I772">
            <v>192</v>
          </cell>
          <cell r="J772">
            <v>1756</v>
          </cell>
          <cell r="K772">
            <v>1352</v>
          </cell>
          <cell r="L772">
            <v>34</v>
          </cell>
          <cell r="M772">
            <v>127</v>
          </cell>
          <cell r="N772">
            <v>97</v>
          </cell>
          <cell r="O772">
            <v>99</v>
          </cell>
          <cell r="P772">
            <v>88</v>
          </cell>
          <cell r="Q772">
            <v>907</v>
          </cell>
          <cell r="R772">
            <v>1380</v>
          </cell>
          <cell r="S772">
            <v>52</v>
          </cell>
          <cell r="T772">
            <v>150</v>
          </cell>
          <cell r="U772">
            <v>105</v>
          </cell>
          <cell r="V772">
            <v>120</v>
          </cell>
          <cell r="W772">
            <v>104</v>
          </cell>
          <cell r="X772">
            <v>849</v>
          </cell>
        </row>
        <row r="773">
          <cell r="A773">
            <v>455</v>
          </cell>
          <cell r="C773">
            <v>2008</v>
          </cell>
          <cell r="D773">
            <v>2655</v>
          </cell>
          <cell r="E773">
            <v>94</v>
          </cell>
          <cell r="F773">
            <v>265</v>
          </cell>
          <cell r="G773">
            <v>168</v>
          </cell>
          <cell r="H773">
            <v>213</v>
          </cell>
          <cell r="I773">
            <v>168</v>
          </cell>
          <cell r="J773">
            <v>1747</v>
          </cell>
          <cell r="K773">
            <v>1297</v>
          </cell>
          <cell r="L773">
            <v>42</v>
          </cell>
          <cell r="M773">
            <v>125</v>
          </cell>
          <cell r="N773">
            <v>69</v>
          </cell>
          <cell r="O773">
            <v>101</v>
          </cell>
          <cell r="P773">
            <v>71</v>
          </cell>
          <cell r="Q773">
            <v>889</v>
          </cell>
          <cell r="R773">
            <v>1358</v>
          </cell>
          <cell r="S773">
            <v>52</v>
          </cell>
          <cell r="T773">
            <v>140</v>
          </cell>
          <cell r="U773">
            <v>99</v>
          </cell>
          <cell r="V773">
            <v>112</v>
          </cell>
          <cell r="W773">
            <v>97</v>
          </cell>
          <cell r="X773">
            <v>858</v>
          </cell>
        </row>
        <row r="774">
          <cell r="A774">
            <v>455</v>
          </cell>
          <cell r="C774">
            <v>2009</v>
          </cell>
          <cell r="D774">
            <v>2682</v>
          </cell>
          <cell r="E774">
            <v>114</v>
          </cell>
          <cell r="F774">
            <v>252</v>
          </cell>
          <cell r="G774">
            <v>159</v>
          </cell>
          <cell r="H774">
            <v>190</v>
          </cell>
          <cell r="I774">
            <v>171</v>
          </cell>
          <cell r="J774">
            <v>1796</v>
          </cell>
          <cell r="K774">
            <v>1292</v>
          </cell>
          <cell r="L774">
            <v>45</v>
          </cell>
          <cell r="M774">
            <v>108</v>
          </cell>
          <cell r="N774">
            <v>60</v>
          </cell>
          <cell r="O774">
            <v>88</v>
          </cell>
          <cell r="P774">
            <v>75</v>
          </cell>
          <cell r="Q774">
            <v>916</v>
          </cell>
          <cell r="R774">
            <v>1390</v>
          </cell>
          <cell r="S774">
            <v>69</v>
          </cell>
          <cell r="T774">
            <v>144</v>
          </cell>
          <cell r="U774">
            <v>99</v>
          </cell>
          <cell r="V774">
            <v>102</v>
          </cell>
          <cell r="W774">
            <v>96</v>
          </cell>
          <cell r="X774">
            <v>880</v>
          </cell>
        </row>
        <row r="775">
          <cell r="A775">
            <v>455</v>
          </cell>
          <cell r="C775">
            <v>2010</v>
          </cell>
          <cell r="D775">
            <v>2609</v>
          </cell>
          <cell r="E775">
            <v>118</v>
          </cell>
          <cell r="F775">
            <v>240</v>
          </cell>
          <cell r="G775">
            <v>137</v>
          </cell>
          <cell r="H775">
            <v>161</v>
          </cell>
          <cell r="I775">
            <v>197</v>
          </cell>
          <cell r="J775">
            <v>1756</v>
          </cell>
          <cell r="K775">
            <v>1286</v>
          </cell>
          <cell r="L775">
            <v>65</v>
          </cell>
          <cell r="M775">
            <v>112</v>
          </cell>
          <cell r="N775">
            <v>58</v>
          </cell>
          <cell r="O775">
            <v>66</v>
          </cell>
          <cell r="P775">
            <v>98</v>
          </cell>
          <cell r="Q775">
            <v>887</v>
          </cell>
          <cell r="R775">
            <v>1323</v>
          </cell>
          <cell r="S775">
            <v>53</v>
          </cell>
          <cell r="T775">
            <v>128</v>
          </cell>
          <cell r="U775">
            <v>79</v>
          </cell>
          <cell r="V775">
            <v>95</v>
          </cell>
          <cell r="W775">
            <v>99</v>
          </cell>
          <cell r="X775">
            <v>869</v>
          </cell>
        </row>
        <row r="776">
          <cell r="A776">
            <v>455</v>
          </cell>
          <cell r="C776">
            <v>2011</v>
          </cell>
          <cell r="D776">
            <v>2735</v>
          </cell>
          <cell r="E776">
            <v>212</v>
          </cell>
          <cell r="F776">
            <v>289</v>
          </cell>
          <cell r="G776">
            <v>150</v>
          </cell>
          <cell r="H776">
            <v>144</v>
          </cell>
          <cell r="I776">
            <v>188</v>
          </cell>
          <cell r="J776">
            <v>1752</v>
          </cell>
          <cell r="K776">
            <v>1374</v>
          </cell>
          <cell r="L776">
            <v>103</v>
          </cell>
          <cell r="M776">
            <v>162</v>
          </cell>
          <cell r="N776">
            <v>74</v>
          </cell>
          <cell r="O776">
            <v>56</v>
          </cell>
          <cell r="P776">
            <v>91</v>
          </cell>
          <cell r="Q776">
            <v>888</v>
          </cell>
          <cell r="R776">
            <v>1361</v>
          </cell>
          <cell r="S776">
            <v>109</v>
          </cell>
          <cell r="T776">
            <v>127</v>
          </cell>
          <cell r="U776">
            <v>76</v>
          </cell>
          <cell r="V776">
            <v>88</v>
          </cell>
          <cell r="W776">
            <v>97</v>
          </cell>
          <cell r="X776">
            <v>864</v>
          </cell>
        </row>
        <row r="777">
          <cell r="A777">
            <v>455</v>
          </cell>
          <cell r="C777">
            <v>2012</v>
          </cell>
          <cell r="D777">
            <v>2687</v>
          </cell>
          <cell r="E777">
            <v>204</v>
          </cell>
          <cell r="F777">
            <v>331</v>
          </cell>
          <cell r="G777">
            <v>124</v>
          </cell>
          <cell r="H777">
            <v>121</v>
          </cell>
          <cell r="I777">
            <v>151</v>
          </cell>
          <cell r="J777">
            <v>1756</v>
          </cell>
          <cell r="K777">
            <v>1313</v>
          </cell>
          <cell r="L777">
            <v>106</v>
          </cell>
          <cell r="M777">
            <v>161</v>
          </cell>
          <cell r="N777">
            <v>55</v>
          </cell>
          <cell r="O777">
            <v>51</v>
          </cell>
          <cell r="P777">
            <v>62</v>
          </cell>
          <cell r="Q777">
            <v>878</v>
          </cell>
          <cell r="R777">
            <v>1374</v>
          </cell>
          <cell r="S777">
            <v>98</v>
          </cell>
          <cell r="T777">
            <v>170</v>
          </cell>
          <cell r="U777">
            <v>69</v>
          </cell>
          <cell r="V777">
            <v>70</v>
          </cell>
          <cell r="W777">
            <v>89</v>
          </cell>
          <cell r="X777">
            <v>878</v>
          </cell>
        </row>
        <row r="778">
          <cell r="A778">
            <v>455</v>
          </cell>
          <cell r="C778">
            <v>2013</v>
          </cell>
          <cell r="D778">
            <v>2817</v>
          </cell>
          <cell r="E778">
            <v>304</v>
          </cell>
          <cell r="F778">
            <v>393</v>
          </cell>
          <cell r="G778">
            <v>121</v>
          </cell>
          <cell r="H778">
            <v>116</v>
          </cell>
          <cell r="I778">
            <v>136</v>
          </cell>
          <cell r="J778">
            <v>1747</v>
          </cell>
          <cell r="K778">
            <v>1395</v>
          </cell>
          <cell r="L778">
            <v>163</v>
          </cell>
          <cell r="M778">
            <v>194</v>
          </cell>
          <cell r="N778">
            <v>59</v>
          </cell>
          <cell r="O778">
            <v>51</v>
          </cell>
          <cell r="P778">
            <v>49</v>
          </cell>
          <cell r="Q778">
            <v>879</v>
          </cell>
          <cell r="R778">
            <v>1422</v>
          </cell>
          <cell r="S778">
            <v>141</v>
          </cell>
          <cell r="T778">
            <v>199</v>
          </cell>
          <cell r="U778">
            <v>62</v>
          </cell>
          <cell r="V778">
            <v>65</v>
          </cell>
          <cell r="W778">
            <v>87</v>
          </cell>
          <cell r="X778">
            <v>868</v>
          </cell>
        </row>
        <row r="779">
          <cell r="A779">
            <v>455</v>
          </cell>
          <cell r="C779">
            <v>2014</v>
          </cell>
          <cell r="D779">
            <v>3078</v>
          </cell>
          <cell r="E779">
            <v>413</v>
          </cell>
          <cell r="F779">
            <v>567</v>
          </cell>
          <cell r="G779">
            <v>143</v>
          </cell>
          <cell r="H779">
            <v>118</v>
          </cell>
          <cell r="I779">
            <v>120</v>
          </cell>
          <cell r="J779">
            <v>1717</v>
          </cell>
          <cell r="K779">
            <v>1567</v>
          </cell>
          <cell r="L779">
            <v>247</v>
          </cell>
          <cell r="M779">
            <v>290</v>
          </cell>
          <cell r="N779">
            <v>75</v>
          </cell>
          <cell r="O779">
            <v>49</v>
          </cell>
          <cell r="P779">
            <v>52</v>
          </cell>
          <cell r="Q779">
            <v>854</v>
          </cell>
          <cell r="R779">
            <v>1511</v>
          </cell>
          <cell r="S779">
            <v>166</v>
          </cell>
          <cell r="T779">
            <v>277</v>
          </cell>
          <cell r="U779">
            <v>68</v>
          </cell>
          <cell r="V779">
            <v>69</v>
          </cell>
          <cell r="W779">
            <v>68</v>
          </cell>
          <cell r="X779">
            <v>863</v>
          </cell>
        </row>
        <row r="780">
          <cell r="A780">
            <v>455</v>
          </cell>
          <cell r="C780">
            <v>2015</v>
          </cell>
          <cell r="D780">
            <v>3977</v>
          </cell>
          <cell r="E780">
            <v>1001</v>
          </cell>
          <cell r="F780">
            <v>825</v>
          </cell>
          <cell r="G780">
            <v>189</v>
          </cell>
          <cell r="H780">
            <v>116</v>
          </cell>
          <cell r="I780">
            <v>112</v>
          </cell>
          <cell r="J780">
            <v>1734</v>
          </cell>
          <cell r="K780">
            <v>2078</v>
          </cell>
          <cell r="L780">
            <v>569</v>
          </cell>
          <cell r="M780">
            <v>445</v>
          </cell>
          <cell r="N780">
            <v>84</v>
          </cell>
          <cell r="O780">
            <v>61</v>
          </cell>
          <cell r="P780">
            <v>49</v>
          </cell>
          <cell r="Q780">
            <v>870</v>
          </cell>
          <cell r="R780">
            <v>1899</v>
          </cell>
          <cell r="S780">
            <v>432</v>
          </cell>
          <cell r="T780">
            <v>380</v>
          </cell>
          <cell r="U780">
            <v>105</v>
          </cell>
          <cell r="V780">
            <v>55</v>
          </cell>
          <cell r="W780">
            <v>63</v>
          </cell>
          <cell r="X780">
            <v>864</v>
          </cell>
        </row>
        <row r="781">
          <cell r="A781">
            <v>455</v>
          </cell>
          <cell r="C781">
            <v>2016</v>
          </cell>
          <cell r="D781">
            <v>4745</v>
          </cell>
          <cell r="E781">
            <v>555</v>
          </cell>
          <cell r="F781">
            <v>2010</v>
          </cell>
          <cell r="G781">
            <v>245</v>
          </cell>
          <cell r="H781">
            <v>125</v>
          </cell>
          <cell r="I781">
            <v>110</v>
          </cell>
          <cell r="J781">
            <v>1705</v>
          </cell>
          <cell r="K781">
            <v>2505</v>
          </cell>
          <cell r="L781">
            <v>280</v>
          </cell>
          <cell r="M781">
            <v>1130</v>
          </cell>
          <cell r="N781">
            <v>125</v>
          </cell>
          <cell r="O781">
            <v>70</v>
          </cell>
          <cell r="P781">
            <v>45</v>
          </cell>
          <cell r="Q781">
            <v>860</v>
          </cell>
          <cell r="R781">
            <v>2240</v>
          </cell>
          <cell r="S781">
            <v>275</v>
          </cell>
          <cell r="T781">
            <v>885</v>
          </cell>
          <cell r="U781">
            <v>120</v>
          </cell>
          <cell r="V781">
            <v>55</v>
          </cell>
          <cell r="W781">
            <v>65</v>
          </cell>
          <cell r="X781">
            <v>845</v>
          </cell>
        </row>
        <row r="782">
          <cell r="A782">
            <v>455</v>
          </cell>
          <cell r="C782">
            <v>2017</v>
          </cell>
          <cell r="D782">
            <v>4770</v>
          </cell>
          <cell r="E782">
            <v>320</v>
          </cell>
          <cell r="F782">
            <v>2035</v>
          </cell>
          <cell r="G782">
            <v>375</v>
          </cell>
          <cell r="H782">
            <v>185</v>
          </cell>
          <cell r="I782">
            <v>105</v>
          </cell>
          <cell r="J782">
            <v>1755</v>
          </cell>
          <cell r="K782">
            <v>2540</v>
          </cell>
          <cell r="L782">
            <v>185</v>
          </cell>
          <cell r="M782">
            <v>1135</v>
          </cell>
          <cell r="N782">
            <v>200</v>
          </cell>
          <cell r="O782">
            <v>90</v>
          </cell>
          <cell r="P782">
            <v>55</v>
          </cell>
          <cell r="Q782">
            <v>880</v>
          </cell>
          <cell r="R782">
            <v>2230</v>
          </cell>
          <cell r="S782">
            <v>140</v>
          </cell>
          <cell r="T782">
            <v>900</v>
          </cell>
          <cell r="U782">
            <v>175</v>
          </cell>
          <cell r="V782">
            <v>95</v>
          </cell>
          <cell r="W782">
            <v>50</v>
          </cell>
          <cell r="X782">
            <v>875</v>
          </cell>
        </row>
        <row r="783">
          <cell r="A783">
            <v>455</v>
          </cell>
          <cell r="C783">
            <v>2018</v>
          </cell>
          <cell r="D783">
            <v>4830</v>
          </cell>
          <cell r="E783">
            <v>280</v>
          </cell>
          <cell r="F783">
            <v>1895</v>
          </cell>
          <cell r="G783">
            <v>500</v>
          </cell>
          <cell r="H783">
            <v>255</v>
          </cell>
          <cell r="I783">
            <v>130</v>
          </cell>
          <cell r="J783">
            <v>1765</v>
          </cell>
          <cell r="K783">
            <v>2580</v>
          </cell>
          <cell r="L783">
            <v>145</v>
          </cell>
          <cell r="M783">
            <v>1075</v>
          </cell>
          <cell r="N783">
            <v>270</v>
          </cell>
          <cell r="O783">
            <v>135</v>
          </cell>
          <cell r="P783">
            <v>75</v>
          </cell>
          <cell r="Q783">
            <v>885</v>
          </cell>
          <cell r="R783">
            <v>2250</v>
          </cell>
          <cell r="S783">
            <v>135</v>
          </cell>
          <cell r="T783">
            <v>820</v>
          </cell>
          <cell r="U783">
            <v>230</v>
          </cell>
          <cell r="V783">
            <v>120</v>
          </cell>
          <cell r="W783">
            <v>55</v>
          </cell>
          <cell r="X783">
            <v>885</v>
          </cell>
        </row>
        <row r="784">
          <cell r="A784">
            <v>455</v>
          </cell>
          <cell r="C784">
            <v>2019</v>
          </cell>
          <cell r="D784">
            <v>4840</v>
          </cell>
          <cell r="E784">
            <v>300</v>
          </cell>
          <cell r="F784">
            <v>955</v>
          </cell>
          <cell r="G784">
            <v>1315</v>
          </cell>
          <cell r="H784">
            <v>375</v>
          </cell>
          <cell r="I784">
            <v>165</v>
          </cell>
          <cell r="J784">
            <v>1730</v>
          </cell>
          <cell r="K784">
            <v>2570</v>
          </cell>
          <cell r="L784">
            <v>170</v>
          </cell>
          <cell r="M784">
            <v>505</v>
          </cell>
          <cell r="N784">
            <v>755</v>
          </cell>
          <cell r="O784">
            <v>195</v>
          </cell>
          <cell r="P784">
            <v>85</v>
          </cell>
          <cell r="Q784">
            <v>860</v>
          </cell>
          <cell r="R784">
            <v>2270</v>
          </cell>
          <cell r="S784">
            <v>130</v>
          </cell>
          <cell r="T784">
            <v>455</v>
          </cell>
          <cell r="U784">
            <v>560</v>
          </cell>
          <cell r="V784">
            <v>175</v>
          </cell>
          <cell r="W784">
            <v>80</v>
          </cell>
          <cell r="X784">
            <v>865</v>
          </cell>
        </row>
        <row r="785">
          <cell r="A785">
            <v>455</v>
          </cell>
          <cell r="C785">
            <v>2020</v>
          </cell>
          <cell r="D785">
            <v>4905</v>
          </cell>
          <cell r="E785">
            <v>270</v>
          </cell>
          <cell r="F785">
            <v>775</v>
          </cell>
          <cell r="G785">
            <v>1450</v>
          </cell>
          <cell r="H785">
            <v>440</v>
          </cell>
          <cell r="I785">
            <v>240</v>
          </cell>
          <cell r="J785">
            <v>1730</v>
          </cell>
          <cell r="K785">
            <v>2610</v>
          </cell>
          <cell r="L785">
            <v>150</v>
          </cell>
          <cell r="M785">
            <v>405</v>
          </cell>
          <cell r="N785">
            <v>815</v>
          </cell>
          <cell r="O785">
            <v>245</v>
          </cell>
          <cell r="P785">
            <v>120</v>
          </cell>
          <cell r="Q785">
            <v>875</v>
          </cell>
          <cell r="R785">
            <v>2295</v>
          </cell>
          <cell r="S785">
            <v>120</v>
          </cell>
          <cell r="T785">
            <v>370</v>
          </cell>
          <cell r="U785">
            <v>635</v>
          </cell>
          <cell r="V785">
            <v>195</v>
          </cell>
          <cell r="W785">
            <v>120</v>
          </cell>
          <cell r="X785">
            <v>855</v>
          </cell>
        </row>
        <row r="786">
          <cell r="A786">
            <v>456</v>
          </cell>
          <cell r="C786">
            <v>2004</v>
          </cell>
          <cell r="D786">
            <v>12538</v>
          </cell>
          <cell r="E786">
            <v>809</v>
          </cell>
          <cell r="F786">
            <v>3506</v>
          </cell>
          <cell r="G786">
            <v>928</v>
          </cell>
          <cell r="H786">
            <v>619</v>
          </cell>
          <cell r="I786">
            <v>578</v>
          </cell>
          <cell r="J786">
            <v>6098</v>
          </cell>
          <cell r="K786">
            <v>6790</v>
          </cell>
          <cell r="L786">
            <v>433</v>
          </cell>
          <cell r="M786">
            <v>1895</v>
          </cell>
          <cell r="N786">
            <v>488</v>
          </cell>
          <cell r="O786">
            <v>329</v>
          </cell>
          <cell r="P786">
            <v>317</v>
          </cell>
          <cell r="Q786">
            <v>3328</v>
          </cell>
          <cell r="R786">
            <v>5748</v>
          </cell>
          <cell r="S786">
            <v>376</v>
          </cell>
          <cell r="T786">
            <v>1611</v>
          </cell>
          <cell r="U786">
            <v>440</v>
          </cell>
          <cell r="V786">
            <v>290</v>
          </cell>
          <cell r="W786">
            <v>261</v>
          </cell>
          <cell r="X786">
            <v>2770</v>
          </cell>
        </row>
        <row r="787">
          <cell r="A787">
            <v>456</v>
          </cell>
          <cell r="C787">
            <v>2005</v>
          </cell>
          <cell r="D787">
            <v>13305</v>
          </cell>
          <cell r="E787">
            <v>878</v>
          </cell>
          <cell r="F787">
            <v>3494</v>
          </cell>
          <cell r="G787">
            <v>1436</v>
          </cell>
          <cell r="H787">
            <v>707</v>
          </cell>
          <cell r="I787">
            <v>550</v>
          </cell>
          <cell r="J787">
            <v>6240</v>
          </cell>
          <cell r="K787">
            <v>7164</v>
          </cell>
          <cell r="L787">
            <v>464</v>
          </cell>
          <cell r="M787">
            <v>1863</v>
          </cell>
          <cell r="N787">
            <v>782</v>
          </cell>
          <cell r="O787">
            <v>348</v>
          </cell>
          <cell r="P787">
            <v>295</v>
          </cell>
          <cell r="Q787">
            <v>3412</v>
          </cell>
          <cell r="R787">
            <v>6141</v>
          </cell>
          <cell r="S787">
            <v>414</v>
          </cell>
          <cell r="T787">
            <v>1631</v>
          </cell>
          <cell r="U787">
            <v>654</v>
          </cell>
          <cell r="V787">
            <v>359</v>
          </cell>
          <cell r="W787">
            <v>255</v>
          </cell>
          <cell r="X787">
            <v>2828</v>
          </cell>
        </row>
        <row r="788">
          <cell r="A788">
            <v>456</v>
          </cell>
          <cell r="C788">
            <v>2006</v>
          </cell>
          <cell r="D788">
            <v>14052</v>
          </cell>
          <cell r="E788">
            <v>1127</v>
          </cell>
          <cell r="F788">
            <v>3077</v>
          </cell>
          <cell r="G788">
            <v>2150</v>
          </cell>
          <cell r="H788">
            <v>868</v>
          </cell>
          <cell r="I788">
            <v>560</v>
          </cell>
          <cell r="J788">
            <v>6270</v>
          </cell>
          <cell r="K788">
            <v>7598</v>
          </cell>
          <cell r="L788">
            <v>639</v>
          </cell>
          <cell r="M788">
            <v>1624</v>
          </cell>
          <cell r="N788">
            <v>1165</v>
          </cell>
          <cell r="O788">
            <v>448</v>
          </cell>
          <cell r="P788">
            <v>291</v>
          </cell>
          <cell r="Q788">
            <v>3431</v>
          </cell>
          <cell r="R788">
            <v>6454</v>
          </cell>
          <cell r="S788">
            <v>488</v>
          </cell>
          <cell r="T788">
            <v>1453</v>
          </cell>
          <cell r="U788">
            <v>985</v>
          </cell>
          <cell r="V788">
            <v>420</v>
          </cell>
          <cell r="W788">
            <v>269</v>
          </cell>
          <cell r="X788">
            <v>2839</v>
          </cell>
        </row>
        <row r="789">
          <cell r="A789">
            <v>456</v>
          </cell>
          <cell r="C789">
            <v>2007</v>
          </cell>
          <cell r="D789">
            <v>14593</v>
          </cell>
          <cell r="E789">
            <v>970</v>
          </cell>
          <cell r="F789">
            <v>3057</v>
          </cell>
          <cell r="G789">
            <v>2272</v>
          </cell>
          <cell r="H789">
            <v>1313</v>
          </cell>
          <cell r="I789">
            <v>647</v>
          </cell>
          <cell r="J789">
            <v>6334</v>
          </cell>
          <cell r="K789">
            <v>7922</v>
          </cell>
          <cell r="L789">
            <v>576</v>
          </cell>
          <cell r="M789">
            <v>1638</v>
          </cell>
          <cell r="N789">
            <v>1223</v>
          </cell>
          <cell r="O789">
            <v>697</v>
          </cell>
          <cell r="P789">
            <v>334</v>
          </cell>
          <cell r="Q789">
            <v>3454</v>
          </cell>
          <cell r="R789">
            <v>6671</v>
          </cell>
          <cell r="S789">
            <v>394</v>
          </cell>
          <cell r="T789">
            <v>1419</v>
          </cell>
          <cell r="U789">
            <v>1049</v>
          </cell>
          <cell r="V789">
            <v>616</v>
          </cell>
          <cell r="W789">
            <v>313</v>
          </cell>
          <cell r="X789">
            <v>2880</v>
          </cell>
        </row>
        <row r="790">
          <cell r="A790">
            <v>456</v>
          </cell>
          <cell r="C790">
            <v>2008</v>
          </cell>
          <cell r="D790">
            <v>15398</v>
          </cell>
          <cell r="E790">
            <v>1130</v>
          </cell>
          <cell r="F790">
            <v>3092</v>
          </cell>
          <cell r="G790">
            <v>1897</v>
          </cell>
          <cell r="H790">
            <v>1990</v>
          </cell>
          <cell r="I790">
            <v>821</v>
          </cell>
          <cell r="J790">
            <v>6468</v>
          </cell>
          <cell r="K790">
            <v>8316</v>
          </cell>
          <cell r="L790">
            <v>620</v>
          </cell>
          <cell r="M790">
            <v>1661</v>
          </cell>
          <cell r="N790">
            <v>1014</v>
          </cell>
          <cell r="O790">
            <v>1058</v>
          </cell>
          <cell r="P790">
            <v>445</v>
          </cell>
          <cell r="Q790">
            <v>3518</v>
          </cell>
          <cell r="R790">
            <v>7082</v>
          </cell>
          <cell r="S790">
            <v>510</v>
          </cell>
          <cell r="T790">
            <v>1431</v>
          </cell>
          <cell r="U790">
            <v>883</v>
          </cell>
          <cell r="V790">
            <v>932</v>
          </cell>
          <cell r="W790">
            <v>376</v>
          </cell>
          <cell r="X790">
            <v>2950</v>
          </cell>
        </row>
        <row r="791">
          <cell r="A791">
            <v>456</v>
          </cell>
          <cell r="C791">
            <v>2009</v>
          </cell>
          <cell r="D791">
            <v>15678</v>
          </cell>
          <cell r="E791">
            <v>878</v>
          </cell>
          <cell r="F791">
            <v>3204</v>
          </cell>
          <cell r="G791">
            <v>1695</v>
          </cell>
          <cell r="H791">
            <v>2062</v>
          </cell>
          <cell r="I791">
            <v>1190</v>
          </cell>
          <cell r="J791">
            <v>6649</v>
          </cell>
          <cell r="K791">
            <v>8490</v>
          </cell>
          <cell r="L791">
            <v>516</v>
          </cell>
          <cell r="M791">
            <v>1722</v>
          </cell>
          <cell r="N791">
            <v>888</v>
          </cell>
          <cell r="O791">
            <v>1108</v>
          </cell>
          <cell r="P791">
            <v>634</v>
          </cell>
          <cell r="Q791">
            <v>3622</v>
          </cell>
          <cell r="R791">
            <v>7188</v>
          </cell>
          <cell r="S791">
            <v>362</v>
          </cell>
          <cell r="T791">
            <v>1482</v>
          </cell>
          <cell r="U791">
            <v>807</v>
          </cell>
          <cell r="V791">
            <v>954</v>
          </cell>
          <cell r="W791">
            <v>556</v>
          </cell>
          <cell r="X791">
            <v>3027</v>
          </cell>
        </row>
        <row r="792">
          <cell r="A792">
            <v>456</v>
          </cell>
          <cell r="C792">
            <v>2010</v>
          </cell>
          <cell r="D792">
            <v>15786</v>
          </cell>
          <cell r="E792">
            <v>768</v>
          </cell>
          <cell r="F792">
            <v>2874</v>
          </cell>
          <cell r="G792">
            <v>1812</v>
          </cell>
          <cell r="H792">
            <v>1714</v>
          </cell>
          <cell r="I792">
            <v>1795</v>
          </cell>
          <cell r="J792">
            <v>6823</v>
          </cell>
          <cell r="K792">
            <v>8488</v>
          </cell>
          <cell r="L792">
            <v>433</v>
          </cell>
          <cell r="M792">
            <v>1518</v>
          </cell>
          <cell r="N792">
            <v>965</v>
          </cell>
          <cell r="O792">
            <v>916</v>
          </cell>
          <cell r="P792">
            <v>959</v>
          </cell>
          <cell r="Q792">
            <v>3697</v>
          </cell>
          <cell r="R792">
            <v>7298</v>
          </cell>
          <cell r="S792">
            <v>335</v>
          </cell>
          <cell r="T792">
            <v>1356</v>
          </cell>
          <cell r="U792">
            <v>847</v>
          </cell>
          <cell r="V792">
            <v>798</v>
          </cell>
          <cell r="W792">
            <v>836</v>
          </cell>
          <cell r="X792">
            <v>3126</v>
          </cell>
        </row>
        <row r="793">
          <cell r="A793">
            <v>456</v>
          </cell>
          <cell r="C793">
            <v>2011</v>
          </cell>
          <cell r="D793">
            <v>16218</v>
          </cell>
          <cell r="E793">
            <v>909</v>
          </cell>
          <cell r="F793">
            <v>2649</v>
          </cell>
          <cell r="G793">
            <v>1876</v>
          </cell>
          <cell r="H793">
            <v>1573</v>
          </cell>
          <cell r="I793">
            <v>1913</v>
          </cell>
          <cell r="J793">
            <v>7298</v>
          </cell>
          <cell r="K793">
            <v>8707</v>
          </cell>
          <cell r="L793">
            <v>486</v>
          </cell>
          <cell r="M793">
            <v>1415</v>
          </cell>
          <cell r="N793">
            <v>1013</v>
          </cell>
          <cell r="O793">
            <v>827</v>
          </cell>
          <cell r="P793">
            <v>1026</v>
          </cell>
          <cell r="Q793">
            <v>3940</v>
          </cell>
          <cell r="R793">
            <v>7511</v>
          </cell>
          <cell r="S793">
            <v>423</v>
          </cell>
          <cell r="T793">
            <v>1234</v>
          </cell>
          <cell r="U793">
            <v>863</v>
          </cell>
          <cell r="V793">
            <v>746</v>
          </cell>
          <cell r="W793">
            <v>887</v>
          </cell>
          <cell r="X793">
            <v>3358</v>
          </cell>
        </row>
        <row r="794">
          <cell r="A794">
            <v>456</v>
          </cell>
          <cell r="C794">
            <v>2012</v>
          </cell>
          <cell r="D794">
            <v>16768</v>
          </cell>
          <cell r="E794">
            <v>1077</v>
          </cell>
          <cell r="F794">
            <v>2572</v>
          </cell>
          <cell r="G794">
            <v>1838</v>
          </cell>
          <cell r="H794">
            <v>1685</v>
          </cell>
          <cell r="I794">
            <v>1579</v>
          </cell>
          <cell r="J794">
            <v>8017</v>
          </cell>
          <cell r="K794">
            <v>8977</v>
          </cell>
          <cell r="L794">
            <v>586</v>
          </cell>
          <cell r="M794">
            <v>1369</v>
          </cell>
          <cell r="N794">
            <v>967</v>
          </cell>
          <cell r="O794">
            <v>886</v>
          </cell>
          <cell r="P794">
            <v>837</v>
          </cell>
          <cell r="Q794">
            <v>4332</v>
          </cell>
          <cell r="R794">
            <v>7791</v>
          </cell>
          <cell r="S794">
            <v>491</v>
          </cell>
          <cell r="T794">
            <v>1203</v>
          </cell>
          <cell r="U794">
            <v>871</v>
          </cell>
          <cell r="V794">
            <v>799</v>
          </cell>
          <cell r="W794">
            <v>742</v>
          </cell>
          <cell r="X794">
            <v>3685</v>
          </cell>
        </row>
        <row r="795">
          <cell r="A795">
            <v>456</v>
          </cell>
          <cell r="C795">
            <v>2013</v>
          </cell>
          <cell r="D795">
            <v>17303</v>
          </cell>
          <cell r="E795">
            <v>1010</v>
          </cell>
          <cell r="F795">
            <v>2846</v>
          </cell>
          <cell r="G795">
            <v>1624</v>
          </cell>
          <cell r="H795">
            <v>1727</v>
          </cell>
          <cell r="I795">
            <v>1470</v>
          </cell>
          <cell r="J795">
            <v>8626</v>
          </cell>
          <cell r="K795">
            <v>9326</v>
          </cell>
          <cell r="L795">
            <v>587</v>
          </cell>
          <cell r="M795">
            <v>1512</v>
          </cell>
          <cell r="N795">
            <v>846</v>
          </cell>
          <cell r="O795">
            <v>941</v>
          </cell>
          <cell r="P795">
            <v>774</v>
          </cell>
          <cell r="Q795">
            <v>4666</v>
          </cell>
          <cell r="R795">
            <v>7977</v>
          </cell>
          <cell r="S795">
            <v>423</v>
          </cell>
          <cell r="T795">
            <v>1334</v>
          </cell>
          <cell r="U795">
            <v>778</v>
          </cell>
          <cell r="V795">
            <v>786</v>
          </cell>
          <cell r="W795">
            <v>696</v>
          </cell>
          <cell r="X795">
            <v>3960</v>
          </cell>
        </row>
        <row r="796">
          <cell r="A796">
            <v>456</v>
          </cell>
          <cell r="C796">
            <v>2014</v>
          </cell>
          <cell r="D796">
            <v>18091</v>
          </cell>
          <cell r="E796">
            <v>1436</v>
          </cell>
          <cell r="F796">
            <v>3048</v>
          </cell>
          <cell r="G796">
            <v>1354</v>
          </cell>
          <cell r="H796">
            <v>1661</v>
          </cell>
          <cell r="I796">
            <v>1571</v>
          </cell>
          <cell r="J796">
            <v>9021</v>
          </cell>
          <cell r="K796">
            <v>9748</v>
          </cell>
          <cell r="L796">
            <v>820</v>
          </cell>
          <cell r="M796">
            <v>1656</v>
          </cell>
          <cell r="N796">
            <v>711</v>
          </cell>
          <cell r="O796">
            <v>882</v>
          </cell>
          <cell r="P796">
            <v>835</v>
          </cell>
          <cell r="Q796">
            <v>4844</v>
          </cell>
          <cell r="R796">
            <v>8343</v>
          </cell>
          <cell r="S796">
            <v>616</v>
          </cell>
          <cell r="T796">
            <v>1392</v>
          </cell>
          <cell r="U796">
            <v>643</v>
          </cell>
          <cell r="V796">
            <v>779</v>
          </cell>
          <cell r="W796">
            <v>736</v>
          </cell>
          <cell r="X796">
            <v>4177</v>
          </cell>
        </row>
        <row r="797">
          <cell r="A797">
            <v>456</v>
          </cell>
          <cell r="C797">
            <v>2015</v>
          </cell>
          <cell r="D797">
            <v>19829</v>
          </cell>
          <cell r="E797">
            <v>2331</v>
          </cell>
          <cell r="F797">
            <v>3539</v>
          </cell>
          <cell r="G797">
            <v>1478</v>
          </cell>
          <cell r="H797">
            <v>1501</v>
          </cell>
          <cell r="I797">
            <v>1583</v>
          </cell>
          <cell r="J797">
            <v>9397</v>
          </cell>
          <cell r="K797">
            <v>10799</v>
          </cell>
          <cell r="L797">
            <v>1416</v>
          </cell>
          <cell r="M797">
            <v>1933</v>
          </cell>
          <cell r="N797">
            <v>765</v>
          </cell>
          <cell r="O797">
            <v>774</v>
          </cell>
          <cell r="P797">
            <v>860</v>
          </cell>
          <cell r="Q797">
            <v>5051</v>
          </cell>
          <cell r="R797">
            <v>9030</v>
          </cell>
          <cell r="S797">
            <v>915</v>
          </cell>
          <cell r="T797">
            <v>1606</v>
          </cell>
          <cell r="U797">
            <v>713</v>
          </cell>
          <cell r="V797">
            <v>727</v>
          </cell>
          <cell r="W797">
            <v>723</v>
          </cell>
          <cell r="X797">
            <v>4346</v>
          </cell>
        </row>
        <row r="798">
          <cell r="A798">
            <v>456</v>
          </cell>
          <cell r="C798">
            <v>2016</v>
          </cell>
          <cell r="D798">
            <v>21015</v>
          </cell>
          <cell r="E798">
            <v>1500</v>
          </cell>
          <cell r="F798">
            <v>5020</v>
          </cell>
          <cell r="G798">
            <v>1770</v>
          </cell>
          <cell r="H798">
            <v>1260</v>
          </cell>
          <cell r="I798">
            <v>1550</v>
          </cell>
          <cell r="J798">
            <v>9915</v>
          </cell>
          <cell r="K798">
            <v>11615</v>
          </cell>
          <cell r="L798">
            <v>875</v>
          </cell>
          <cell r="M798">
            <v>2990</v>
          </cell>
          <cell r="N798">
            <v>935</v>
          </cell>
          <cell r="O798">
            <v>650</v>
          </cell>
          <cell r="P798">
            <v>820</v>
          </cell>
          <cell r="Q798">
            <v>5340</v>
          </cell>
          <cell r="R798">
            <v>9405</v>
          </cell>
          <cell r="S798">
            <v>620</v>
          </cell>
          <cell r="T798">
            <v>2030</v>
          </cell>
          <cell r="U798">
            <v>835</v>
          </cell>
          <cell r="V798">
            <v>610</v>
          </cell>
          <cell r="W798">
            <v>730</v>
          </cell>
          <cell r="X798">
            <v>4575</v>
          </cell>
        </row>
        <row r="799">
          <cell r="A799">
            <v>456</v>
          </cell>
          <cell r="C799">
            <v>2017</v>
          </cell>
          <cell r="D799">
            <v>21140</v>
          </cell>
          <cell r="E799">
            <v>1305</v>
          </cell>
          <cell r="F799">
            <v>4915</v>
          </cell>
          <cell r="G799">
            <v>1915</v>
          </cell>
          <cell r="H799">
            <v>1355</v>
          </cell>
          <cell r="I799">
            <v>1415</v>
          </cell>
          <cell r="J799">
            <v>10230</v>
          </cell>
          <cell r="K799">
            <v>11640</v>
          </cell>
          <cell r="L799">
            <v>750</v>
          </cell>
          <cell r="M799">
            <v>2900</v>
          </cell>
          <cell r="N799">
            <v>1035</v>
          </cell>
          <cell r="O799">
            <v>700</v>
          </cell>
          <cell r="P799">
            <v>745</v>
          </cell>
          <cell r="Q799">
            <v>5505</v>
          </cell>
          <cell r="R799">
            <v>9500</v>
          </cell>
          <cell r="S799">
            <v>555</v>
          </cell>
          <cell r="T799">
            <v>2015</v>
          </cell>
          <cell r="U799">
            <v>880</v>
          </cell>
          <cell r="V799">
            <v>660</v>
          </cell>
          <cell r="W799">
            <v>670</v>
          </cell>
          <cell r="X799">
            <v>4725</v>
          </cell>
        </row>
        <row r="800">
          <cell r="A800">
            <v>456</v>
          </cell>
          <cell r="C800">
            <v>2018</v>
          </cell>
          <cell r="D800">
            <v>21550</v>
          </cell>
          <cell r="E800">
            <v>1185</v>
          </cell>
          <cell r="F800">
            <v>4810</v>
          </cell>
          <cell r="G800">
            <v>2075</v>
          </cell>
          <cell r="H800">
            <v>1645</v>
          </cell>
          <cell r="I800">
            <v>1145</v>
          </cell>
          <cell r="J800">
            <v>10690</v>
          </cell>
          <cell r="K800">
            <v>11820</v>
          </cell>
          <cell r="L800">
            <v>660</v>
          </cell>
          <cell r="M800">
            <v>2825</v>
          </cell>
          <cell r="N800">
            <v>1145</v>
          </cell>
          <cell r="O800">
            <v>860</v>
          </cell>
          <cell r="P800">
            <v>595</v>
          </cell>
          <cell r="Q800">
            <v>5735</v>
          </cell>
          <cell r="R800">
            <v>9725</v>
          </cell>
          <cell r="S800">
            <v>525</v>
          </cell>
          <cell r="T800">
            <v>1985</v>
          </cell>
          <cell r="U800">
            <v>925</v>
          </cell>
          <cell r="V800">
            <v>785</v>
          </cell>
          <cell r="W800">
            <v>550</v>
          </cell>
          <cell r="X800">
            <v>4955</v>
          </cell>
        </row>
        <row r="801">
          <cell r="A801">
            <v>456</v>
          </cell>
          <cell r="C801">
            <v>2019</v>
          </cell>
          <cell r="D801">
            <v>22030</v>
          </cell>
          <cell r="E801">
            <v>1005</v>
          </cell>
          <cell r="F801">
            <v>3920</v>
          </cell>
          <cell r="G801">
            <v>3190</v>
          </cell>
          <cell r="H801">
            <v>1770</v>
          </cell>
          <cell r="I801">
            <v>1255</v>
          </cell>
          <cell r="J801">
            <v>10895</v>
          </cell>
          <cell r="K801">
            <v>12065</v>
          </cell>
          <cell r="L801">
            <v>555</v>
          </cell>
          <cell r="M801">
            <v>2150</v>
          </cell>
          <cell r="N801">
            <v>1920</v>
          </cell>
          <cell r="O801">
            <v>950</v>
          </cell>
          <cell r="P801">
            <v>650</v>
          </cell>
          <cell r="Q801">
            <v>5845</v>
          </cell>
          <cell r="R801">
            <v>9965</v>
          </cell>
          <cell r="S801">
            <v>450</v>
          </cell>
          <cell r="T801">
            <v>1775</v>
          </cell>
          <cell r="U801">
            <v>1270</v>
          </cell>
          <cell r="V801">
            <v>820</v>
          </cell>
          <cell r="W801">
            <v>605</v>
          </cell>
          <cell r="X801">
            <v>5050</v>
          </cell>
        </row>
        <row r="802">
          <cell r="A802">
            <v>456</v>
          </cell>
          <cell r="C802">
            <v>2020</v>
          </cell>
          <cell r="D802">
            <v>22410</v>
          </cell>
          <cell r="E802">
            <v>845</v>
          </cell>
          <cell r="F802">
            <v>3820</v>
          </cell>
          <cell r="G802">
            <v>3260</v>
          </cell>
          <cell r="H802">
            <v>1875</v>
          </cell>
          <cell r="I802">
            <v>1510</v>
          </cell>
          <cell r="J802">
            <v>11100</v>
          </cell>
          <cell r="K802">
            <v>12275</v>
          </cell>
          <cell r="L802">
            <v>470</v>
          </cell>
          <cell r="M802">
            <v>2075</v>
          </cell>
          <cell r="N802">
            <v>1960</v>
          </cell>
          <cell r="O802">
            <v>1040</v>
          </cell>
          <cell r="P802">
            <v>780</v>
          </cell>
          <cell r="Q802">
            <v>5955</v>
          </cell>
          <cell r="R802">
            <v>10135</v>
          </cell>
          <cell r="S802">
            <v>375</v>
          </cell>
          <cell r="T802">
            <v>1745</v>
          </cell>
          <cell r="U802">
            <v>1300</v>
          </cell>
          <cell r="V802">
            <v>835</v>
          </cell>
          <cell r="W802">
            <v>735</v>
          </cell>
          <cell r="X802">
            <v>5145</v>
          </cell>
        </row>
        <row r="803">
          <cell r="A803">
            <v>457</v>
          </cell>
          <cell r="C803">
            <v>2004</v>
          </cell>
          <cell r="D803">
            <v>6031</v>
          </cell>
          <cell r="E803">
            <v>486</v>
          </cell>
          <cell r="F803">
            <v>1255</v>
          </cell>
          <cell r="G803">
            <v>612</v>
          </cell>
          <cell r="H803">
            <v>463</v>
          </cell>
          <cell r="I803">
            <v>562</v>
          </cell>
          <cell r="J803">
            <v>2653</v>
          </cell>
          <cell r="K803">
            <v>3161</v>
          </cell>
          <cell r="L803">
            <v>254</v>
          </cell>
          <cell r="M803">
            <v>639</v>
          </cell>
          <cell r="N803">
            <v>319</v>
          </cell>
          <cell r="O803">
            <v>235</v>
          </cell>
          <cell r="P803">
            <v>281</v>
          </cell>
          <cell r="Q803">
            <v>1433</v>
          </cell>
          <cell r="R803">
            <v>2870</v>
          </cell>
          <cell r="S803">
            <v>232</v>
          </cell>
          <cell r="T803">
            <v>616</v>
          </cell>
          <cell r="U803">
            <v>293</v>
          </cell>
          <cell r="V803">
            <v>228</v>
          </cell>
          <cell r="W803">
            <v>281</v>
          </cell>
          <cell r="X803">
            <v>1220</v>
          </cell>
        </row>
        <row r="804">
          <cell r="A804">
            <v>457</v>
          </cell>
          <cell r="C804">
            <v>2005</v>
          </cell>
          <cell r="D804">
            <v>6519</v>
          </cell>
          <cell r="E804">
            <v>726</v>
          </cell>
          <cell r="F804">
            <v>1328</v>
          </cell>
          <cell r="G804">
            <v>731</v>
          </cell>
          <cell r="H804">
            <v>496</v>
          </cell>
          <cell r="I804">
            <v>419</v>
          </cell>
          <cell r="J804">
            <v>2819</v>
          </cell>
          <cell r="K804">
            <v>3459</v>
          </cell>
          <cell r="L804">
            <v>442</v>
          </cell>
          <cell r="M804">
            <v>688</v>
          </cell>
          <cell r="N804">
            <v>371</v>
          </cell>
          <cell r="O804">
            <v>252</v>
          </cell>
          <cell r="P804">
            <v>213</v>
          </cell>
          <cell r="Q804">
            <v>1493</v>
          </cell>
          <cell r="R804">
            <v>3060</v>
          </cell>
          <cell r="S804">
            <v>284</v>
          </cell>
          <cell r="T804">
            <v>640</v>
          </cell>
          <cell r="U804">
            <v>360</v>
          </cell>
          <cell r="V804">
            <v>244</v>
          </cell>
          <cell r="W804">
            <v>206</v>
          </cell>
          <cell r="X804">
            <v>1326</v>
          </cell>
        </row>
        <row r="805">
          <cell r="A805">
            <v>457</v>
          </cell>
          <cell r="C805">
            <v>2006</v>
          </cell>
          <cell r="D805">
            <v>6700</v>
          </cell>
          <cell r="E805">
            <v>650</v>
          </cell>
          <cell r="F805">
            <v>1528</v>
          </cell>
          <cell r="G805">
            <v>736</v>
          </cell>
          <cell r="H805">
            <v>575</v>
          </cell>
          <cell r="I805">
            <v>410</v>
          </cell>
          <cell r="J805">
            <v>2801</v>
          </cell>
          <cell r="K805">
            <v>3550</v>
          </cell>
          <cell r="L805">
            <v>359</v>
          </cell>
          <cell r="M805">
            <v>832</v>
          </cell>
          <cell r="N805">
            <v>380</v>
          </cell>
          <cell r="O805">
            <v>294</v>
          </cell>
          <cell r="P805">
            <v>204</v>
          </cell>
          <cell r="Q805">
            <v>1481</v>
          </cell>
          <cell r="R805">
            <v>3150</v>
          </cell>
          <cell r="S805">
            <v>291</v>
          </cell>
          <cell r="T805">
            <v>696</v>
          </cell>
          <cell r="U805">
            <v>356</v>
          </cell>
          <cell r="V805">
            <v>281</v>
          </cell>
          <cell r="W805">
            <v>206</v>
          </cell>
          <cell r="X805">
            <v>1320</v>
          </cell>
        </row>
        <row r="806">
          <cell r="A806">
            <v>457</v>
          </cell>
          <cell r="C806">
            <v>2007</v>
          </cell>
          <cell r="D806">
            <v>7060</v>
          </cell>
          <cell r="E806">
            <v>869</v>
          </cell>
          <cell r="F806">
            <v>1614</v>
          </cell>
          <cell r="G806">
            <v>685</v>
          </cell>
          <cell r="H806">
            <v>629</v>
          </cell>
          <cell r="I806">
            <v>457</v>
          </cell>
          <cell r="J806">
            <v>2806</v>
          </cell>
          <cell r="K806">
            <v>3785</v>
          </cell>
          <cell r="L806">
            <v>516</v>
          </cell>
          <cell r="M806">
            <v>902</v>
          </cell>
          <cell r="N806">
            <v>335</v>
          </cell>
          <cell r="O806">
            <v>310</v>
          </cell>
          <cell r="P806">
            <v>230</v>
          </cell>
          <cell r="Q806">
            <v>1492</v>
          </cell>
          <cell r="R806">
            <v>3275</v>
          </cell>
          <cell r="S806">
            <v>353</v>
          </cell>
          <cell r="T806">
            <v>712</v>
          </cell>
          <cell r="U806">
            <v>350</v>
          </cell>
          <cell r="V806">
            <v>319</v>
          </cell>
          <cell r="W806">
            <v>227</v>
          </cell>
          <cell r="X806">
            <v>1314</v>
          </cell>
        </row>
        <row r="807">
          <cell r="A807">
            <v>457</v>
          </cell>
          <cell r="C807">
            <v>2008</v>
          </cell>
          <cell r="D807">
            <v>7139</v>
          </cell>
          <cell r="E807">
            <v>843</v>
          </cell>
          <cell r="F807">
            <v>1815</v>
          </cell>
          <cell r="G807">
            <v>727</v>
          </cell>
          <cell r="H807">
            <v>578</v>
          </cell>
          <cell r="I807">
            <v>456</v>
          </cell>
          <cell r="J807">
            <v>2720</v>
          </cell>
          <cell r="K807">
            <v>3816</v>
          </cell>
          <cell r="L807">
            <v>505</v>
          </cell>
          <cell r="M807">
            <v>1043</v>
          </cell>
          <cell r="N807">
            <v>353</v>
          </cell>
          <cell r="O807">
            <v>287</v>
          </cell>
          <cell r="P807">
            <v>222</v>
          </cell>
          <cell r="Q807">
            <v>1406</v>
          </cell>
          <cell r="R807">
            <v>3323</v>
          </cell>
          <cell r="S807">
            <v>338</v>
          </cell>
          <cell r="T807">
            <v>772</v>
          </cell>
          <cell r="U807">
            <v>374</v>
          </cell>
          <cell r="V807">
            <v>291</v>
          </cell>
          <cell r="W807">
            <v>234</v>
          </cell>
          <cell r="X807">
            <v>1314</v>
          </cell>
        </row>
        <row r="808">
          <cell r="A808">
            <v>457</v>
          </cell>
          <cell r="C808">
            <v>2009</v>
          </cell>
          <cell r="D808">
            <v>6974</v>
          </cell>
          <cell r="E808">
            <v>614</v>
          </cell>
          <cell r="F808">
            <v>1796</v>
          </cell>
          <cell r="G808">
            <v>797</v>
          </cell>
          <cell r="H808">
            <v>589</v>
          </cell>
          <cell r="I808">
            <v>474</v>
          </cell>
          <cell r="J808">
            <v>2704</v>
          </cell>
          <cell r="K808">
            <v>3626</v>
          </cell>
          <cell r="L808">
            <v>365</v>
          </cell>
          <cell r="M808">
            <v>936</v>
          </cell>
          <cell r="N808">
            <v>416</v>
          </cell>
          <cell r="O808">
            <v>283</v>
          </cell>
          <cell r="P808">
            <v>226</v>
          </cell>
          <cell r="Q808">
            <v>1400</v>
          </cell>
          <cell r="R808">
            <v>3348</v>
          </cell>
          <cell r="S808">
            <v>249</v>
          </cell>
          <cell r="T808">
            <v>860</v>
          </cell>
          <cell r="U808">
            <v>381</v>
          </cell>
          <cell r="V808">
            <v>306</v>
          </cell>
          <cell r="W808">
            <v>248</v>
          </cell>
          <cell r="X808">
            <v>1304</v>
          </cell>
        </row>
        <row r="809">
          <cell r="A809">
            <v>457</v>
          </cell>
          <cell r="C809">
            <v>2010</v>
          </cell>
          <cell r="D809">
            <v>7130</v>
          </cell>
          <cell r="E809">
            <v>684</v>
          </cell>
          <cell r="F809">
            <v>1665</v>
          </cell>
          <cell r="G809">
            <v>905</v>
          </cell>
          <cell r="H809">
            <v>640</v>
          </cell>
          <cell r="I809">
            <v>489</v>
          </cell>
          <cell r="J809">
            <v>2747</v>
          </cell>
          <cell r="K809">
            <v>3715</v>
          </cell>
          <cell r="L809">
            <v>413</v>
          </cell>
          <cell r="M809">
            <v>879</v>
          </cell>
          <cell r="N809">
            <v>473</v>
          </cell>
          <cell r="O809">
            <v>307</v>
          </cell>
          <cell r="P809">
            <v>244</v>
          </cell>
          <cell r="Q809">
            <v>1399</v>
          </cell>
          <cell r="R809">
            <v>3415</v>
          </cell>
          <cell r="S809">
            <v>271</v>
          </cell>
          <cell r="T809">
            <v>786</v>
          </cell>
          <cell r="U809">
            <v>432</v>
          </cell>
          <cell r="V809">
            <v>333</v>
          </cell>
          <cell r="W809">
            <v>245</v>
          </cell>
          <cell r="X809">
            <v>1348</v>
          </cell>
        </row>
        <row r="810">
          <cell r="A810">
            <v>457</v>
          </cell>
          <cell r="C810">
            <v>2011</v>
          </cell>
          <cell r="D810">
            <v>7472</v>
          </cell>
          <cell r="E810">
            <v>687</v>
          </cell>
          <cell r="F810">
            <v>1617</v>
          </cell>
          <cell r="G810">
            <v>1017</v>
          </cell>
          <cell r="H810">
            <v>729</v>
          </cell>
          <cell r="I810">
            <v>540</v>
          </cell>
          <cell r="J810">
            <v>2882</v>
          </cell>
          <cell r="K810">
            <v>3921</v>
          </cell>
          <cell r="L810">
            <v>408</v>
          </cell>
          <cell r="M810">
            <v>876</v>
          </cell>
          <cell r="N810">
            <v>536</v>
          </cell>
          <cell r="O810">
            <v>372</v>
          </cell>
          <cell r="P810">
            <v>263</v>
          </cell>
          <cell r="Q810">
            <v>1466</v>
          </cell>
          <cell r="R810">
            <v>3551</v>
          </cell>
          <cell r="S810">
            <v>279</v>
          </cell>
          <cell r="T810">
            <v>741</v>
          </cell>
          <cell r="U810">
            <v>481</v>
          </cell>
          <cell r="V810">
            <v>357</v>
          </cell>
          <cell r="W810">
            <v>277</v>
          </cell>
          <cell r="X810">
            <v>1416</v>
          </cell>
        </row>
        <row r="811">
          <cell r="A811">
            <v>457</v>
          </cell>
          <cell r="C811">
            <v>2012</v>
          </cell>
          <cell r="D811">
            <v>7867</v>
          </cell>
          <cell r="E811">
            <v>765</v>
          </cell>
          <cell r="F811">
            <v>1578</v>
          </cell>
          <cell r="G811">
            <v>1067</v>
          </cell>
          <cell r="H811">
            <v>826</v>
          </cell>
          <cell r="I811">
            <v>597</v>
          </cell>
          <cell r="J811">
            <v>3034</v>
          </cell>
          <cell r="K811">
            <v>4202</v>
          </cell>
          <cell r="L811">
            <v>475</v>
          </cell>
          <cell r="M811">
            <v>892</v>
          </cell>
          <cell r="N811">
            <v>569</v>
          </cell>
          <cell r="O811">
            <v>436</v>
          </cell>
          <cell r="P811">
            <v>293</v>
          </cell>
          <cell r="Q811">
            <v>1537</v>
          </cell>
          <cell r="R811">
            <v>3665</v>
          </cell>
          <cell r="S811">
            <v>290</v>
          </cell>
          <cell r="T811">
            <v>686</v>
          </cell>
          <cell r="U811">
            <v>498</v>
          </cell>
          <cell r="V811">
            <v>390</v>
          </cell>
          <cell r="W811">
            <v>304</v>
          </cell>
          <cell r="X811">
            <v>1497</v>
          </cell>
        </row>
        <row r="812">
          <cell r="A812">
            <v>457</v>
          </cell>
          <cell r="C812">
            <v>2013</v>
          </cell>
          <cell r="D812">
            <v>8388</v>
          </cell>
          <cell r="E812">
            <v>918</v>
          </cell>
          <cell r="F812">
            <v>1706</v>
          </cell>
          <cell r="G812">
            <v>922</v>
          </cell>
          <cell r="H812">
            <v>939</v>
          </cell>
          <cell r="I812">
            <v>671</v>
          </cell>
          <cell r="J812">
            <v>3232</v>
          </cell>
          <cell r="K812">
            <v>4500</v>
          </cell>
          <cell r="L812">
            <v>583</v>
          </cell>
          <cell r="M812">
            <v>982</v>
          </cell>
          <cell r="N812">
            <v>483</v>
          </cell>
          <cell r="O812">
            <v>491</v>
          </cell>
          <cell r="P812">
            <v>336</v>
          </cell>
          <cell r="Q812">
            <v>1625</v>
          </cell>
          <cell r="R812">
            <v>3888</v>
          </cell>
          <cell r="S812">
            <v>335</v>
          </cell>
          <cell r="T812">
            <v>724</v>
          </cell>
          <cell r="U812">
            <v>439</v>
          </cell>
          <cell r="V812">
            <v>448</v>
          </cell>
          <cell r="W812">
            <v>335</v>
          </cell>
          <cell r="X812">
            <v>1607</v>
          </cell>
        </row>
        <row r="813">
          <cell r="A813">
            <v>457</v>
          </cell>
          <cell r="C813">
            <v>2014</v>
          </cell>
          <cell r="D813">
            <v>9314</v>
          </cell>
          <cell r="E813">
            <v>1358</v>
          </cell>
          <cell r="F813">
            <v>1928</v>
          </cell>
          <cell r="G813">
            <v>831</v>
          </cell>
          <cell r="H813">
            <v>973</v>
          </cell>
          <cell r="I813">
            <v>754</v>
          </cell>
          <cell r="J813">
            <v>3470</v>
          </cell>
          <cell r="K813">
            <v>5059</v>
          </cell>
          <cell r="L813">
            <v>802</v>
          </cell>
          <cell r="M813">
            <v>1162</v>
          </cell>
          <cell r="N813">
            <v>443</v>
          </cell>
          <cell r="O813">
            <v>504</v>
          </cell>
          <cell r="P813">
            <v>392</v>
          </cell>
          <cell r="Q813">
            <v>1756</v>
          </cell>
          <cell r="R813">
            <v>4255</v>
          </cell>
          <cell r="S813">
            <v>556</v>
          </cell>
          <cell r="T813">
            <v>766</v>
          </cell>
          <cell r="U813">
            <v>388</v>
          </cell>
          <cell r="V813">
            <v>469</v>
          </cell>
          <cell r="W813">
            <v>362</v>
          </cell>
          <cell r="X813">
            <v>1714</v>
          </cell>
        </row>
        <row r="814">
          <cell r="A814">
            <v>457</v>
          </cell>
          <cell r="C814">
            <v>2015</v>
          </cell>
          <cell r="D814">
            <v>10851</v>
          </cell>
          <cell r="E814">
            <v>2129</v>
          </cell>
          <cell r="F814">
            <v>2505</v>
          </cell>
          <cell r="G814">
            <v>858</v>
          </cell>
          <cell r="H814">
            <v>849</v>
          </cell>
          <cell r="I814">
            <v>845</v>
          </cell>
          <cell r="J814">
            <v>3665</v>
          </cell>
          <cell r="K814">
            <v>6087</v>
          </cell>
          <cell r="L814">
            <v>1404</v>
          </cell>
          <cell r="M814">
            <v>1458</v>
          </cell>
          <cell r="N814">
            <v>464</v>
          </cell>
          <cell r="O814">
            <v>445</v>
          </cell>
          <cell r="P814">
            <v>447</v>
          </cell>
          <cell r="Q814">
            <v>1869</v>
          </cell>
          <cell r="R814">
            <v>4764</v>
          </cell>
          <cell r="S814">
            <v>725</v>
          </cell>
          <cell r="T814">
            <v>1047</v>
          </cell>
          <cell r="U814">
            <v>394</v>
          </cell>
          <cell r="V814">
            <v>404</v>
          </cell>
          <cell r="W814">
            <v>398</v>
          </cell>
          <cell r="X814">
            <v>1796</v>
          </cell>
        </row>
        <row r="815">
          <cell r="A815">
            <v>457</v>
          </cell>
          <cell r="C815">
            <v>2016</v>
          </cell>
          <cell r="D815">
            <v>12320</v>
          </cell>
          <cell r="E815">
            <v>1590</v>
          </cell>
          <cell r="F815">
            <v>4180</v>
          </cell>
          <cell r="G815">
            <v>1005</v>
          </cell>
          <cell r="H815">
            <v>735</v>
          </cell>
          <cell r="I815">
            <v>865</v>
          </cell>
          <cell r="J815">
            <v>3945</v>
          </cell>
          <cell r="K815">
            <v>6965</v>
          </cell>
          <cell r="L815">
            <v>960</v>
          </cell>
          <cell r="M815">
            <v>2580</v>
          </cell>
          <cell r="N815">
            <v>565</v>
          </cell>
          <cell r="O815">
            <v>380</v>
          </cell>
          <cell r="P815">
            <v>460</v>
          </cell>
          <cell r="Q815">
            <v>2015</v>
          </cell>
          <cell r="R815">
            <v>5355</v>
          </cell>
          <cell r="S815">
            <v>630</v>
          </cell>
          <cell r="T815">
            <v>1600</v>
          </cell>
          <cell r="U815">
            <v>435</v>
          </cell>
          <cell r="V815">
            <v>355</v>
          </cell>
          <cell r="W815">
            <v>405</v>
          </cell>
          <cell r="X815">
            <v>1930</v>
          </cell>
        </row>
        <row r="816">
          <cell r="A816">
            <v>457</v>
          </cell>
          <cell r="C816">
            <v>2017</v>
          </cell>
          <cell r="D816">
            <v>12705</v>
          </cell>
          <cell r="E816">
            <v>1070</v>
          </cell>
          <cell r="F816">
            <v>4615</v>
          </cell>
          <cell r="G816">
            <v>1230</v>
          </cell>
          <cell r="H816">
            <v>790</v>
          </cell>
          <cell r="I816">
            <v>745</v>
          </cell>
          <cell r="J816">
            <v>4255</v>
          </cell>
          <cell r="K816">
            <v>7195</v>
          </cell>
          <cell r="L816">
            <v>665</v>
          </cell>
          <cell r="M816">
            <v>2805</v>
          </cell>
          <cell r="N816">
            <v>730</v>
          </cell>
          <cell r="O816">
            <v>415</v>
          </cell>
          <cell r="P816">
            <v>390</v>
          </cell>
          <cell r="Q816">
            <v>2190</v>
          </cell>
          <cell r="R816">
            <v>5510</v>
          </cell>
          <cell r="S816">
            <v>405</v>
          </cell>
          <cell r="T816">
            <v>1810</v>
          </cell>
          <cell r="U816">
            <v>500</v>
          </cell>
          <cell r="V816">
            <v>370</v>
          </cell>
          <cell r="W816">
            <v>355</v>
          </cell>
          <cell r="X816">
            <v>2065</v>
          </cell>
        </row>
        <row r="817">
          <cell r="A817">
            <v>457</v>
          </cell>
          <cell r="C817">
            <v>2018</v>
          </cell>
          <cell r="D817">
            <v>13610</v>
          </cell>
          <cell r="E817">
            <v>1255</v>
          </cell>
          <cell r="F817">
            <v>4590</v>
          </cell>
          <cell r="G817">
            <v>1605</v>
          </cell>
          <cell r="H817">
            <v>940</v>
          </cell>
          <cell r="I817">
            <v>685</v>
          </cell>
          <cell r="J817">
            <v>4535</v>
          </cell>
          <cell r="K817">
            <v>7785</v>
          </cell>
          <cell r="L817">
            <v>835</v>
          </cell>
          <cell r="M817">
            <v>2775</v>
          </cell>
          <cell r="N817">
            <v>930</v>
          </cell>
          <cell r="O817">
            <v>545</v>
          </cell>
          <cell r="P817">
            <v>360</v>
          </cell>
          <cell r="Q817">
            <v>2340</v>
          </cell>
          <cell r="R817">
            <v>5820</v>
          </cell>
          <cell r="S817">
            <v>420</v>
          </cell>
          <cell r="T817">
            <v>1810</v>
          </cell>
          <cell r="U817">
            <v>675</v>
          </cell>
          <cell r="V817">
            <v>395</v>
          </cell>
          <cell r="W817">
            <v>325</v>
          </cell>
          <cell r="X817">
            <v>2195</v>
          </cell>
        </row>
        <row r="818">
          <cell r="A818">
            <v>457</v>
          </cell>
          <cell r="C818">
            <v>2019</v>
          </cell>
          <cell r="D818">
            <v>14855</v>
          </cell>
          <cell r="E818">
            <v>1500</v>
          </cell>
          <cell r="F818">
            <v>3700</v>
          </cell>
          <cell r="G818">
            <v>3080</v>
          </cell>
          <cell r="H818">
            <v>1120</v>
          </cell>
          <cell r="I818">
            <v>740</v>
          </cell>
          <cell r="J818">
            <v>4715</v>
          </cell>
          <cell r="K818">
            <v>8535</v>
          </cell>
          <cell r="L818">
            <v>920</v>
          </cell>
          <cell r="M818">
            <v>2225</v>
          </cell>
          <cell r="N818">
            <v>1870</v>
          </cell>
          <cell r="O818">
            <v>675</v>
          </cell>
          <cell r="P818">
            <v>400</v>
          </cell>
          <cell r="Q818">
            <v>2450</v>
          </cell>
          <cell r="R818">
            <v>6320</v>
          </cell>
          <cell r="S818">
            <v>575</v>
          </cell>
          <cell r="T818">
            <v>1480</v>
          </cell>
          <cell r="U818">
            <v>1210</v>
          </cell>
          <cell r="V818">
            <v>445</v>
          </cell>
          <cell r="W818">
            <v>340</v>
          </cell>
          <cell r="X818">
            <v>2265</v>
          </cell>
        </row>
        <row r="819">
          <cell r="A819">
            <v>457</v>
          </cell>
          <cell r="C819">
            <v>2020</v>
          </cell>
          <cell r="D819">
            <v>15200</v>
          </cell>
          <cell r="E819">
            <v>990</v>
          </cell>
          <cell r="F819">
            <v>3530</v>
          </cell>
          <cell r="G819">
            <v>3445</v>
          </cell>
          <cell r="H819">
            <v>1460</v>
          </cell>
          <cell r="I819">
            <v>845</v>
          </cell>
          <cell r="J819">
            <v>4930</v>
          </cell>
          <cell r="K819">
            <v>8535</v>
          </cell>
          <cell r="L819">
            <v>555</v>
          </cell>
          <cell r="M819">
            <v>2030</v>
          </cell>
          <cell r="N819">
            <v>2070</v>
          </cell>
          <cell r="O819">
            <v>850</v>
          </cell>
          <cell r="P819">
            <v>490</v>
          </cell>
          <cell r="Q819">
            <v>2540</v>
          </cell>
          <cell r="R819">
            <v>6670</v>
          </cell>
          <cell r="S819">
            <v>435</v>
          </cell>
          <cell r="T819">
            <v>1500</v>
          </cell>
          <cell r="U819">
            <v>1375</v>
          </cell>
          <cell r="V819">
            <v>610</v>
          </cell>
          <cell r="W819">
            <v>360</v>
          </cell>
          <cell r="X819">
            <v>2395</v>
          </cell>
        </row>
        <row r="820">
          <cell r="A820">
            <v>458</v>
          </cell>
          <cell r="C820">
            <v>2004</v>
          </cell>
          <cell r="D820">
            <v>4197</v>
          </cell>
          <cell r="E820">
            <v>248</v>
          </cell>
          <cell r="F820">
            <v>830</v>
          </cell>
          <cell r="G820">
            <v>465</v>
          </cell>
          <cell r="H820">
            <v>325</v>
          </cell>
          <cell r="I820">
            <v>301</v>
          </cell>
          <cell r="J820">
            <v>2028</v>
          </cell>
          <cell r="K820">
            <v>2149</v>
          </cell>
          <cell r="L820">
            <v>147</v>
          </cell>
          <cell r="M820">
            <v>415</v>
          </cell>
          <cell r="N820">
            <v>214</v>
          </cell>
          <cell r="O820">
            <v>165</v>
          </cell>
          <cell r="P820">
            <v>139</v>
          </cell>
          <cell r="Q820">
            <v>1069</v>
          </cell>
          <cell r="R820">
            <v>2048</v>
          </cell>
          <cell r="S820">
            <v>101</v>
          </cell>
          <cell r="T820">
            <v>415</v>
          </cell>
          <cell r="U820">
            <v>251</v>
          </cell>
          <cell r="V820">
            <v>160</v>
          </cell>
          <cell r="W820">
            <v>162</v>
          </cell>
          <cell r="X820">
            <v>959</v>
          </cell>
        </row>
        <row r="821">
          <cell r="A821">
            <v>458</v>
          </cell>
          <cell r="C821">
            <v>2005</v>
          </cell>
          <cell r="D821">
            <v>4295</v>
          </cell>
          <cell r="E821">
            <v>262</v>
          </cell>
          <cell r="F821">
            <v>706</v>
          </cell>
          <cell r="G821">
            <v>519</v>
          </cell>
          <cell r="H821">
            <v>384</v>
          </cell>
          <cell r="I821">
            <v>271</v>
          </cell>
          <cell r="J821">
            <v>2153</v>
          </cell>
          <cell r="K821">
            <v>2155</v>
          </cell>
          <cell r="L821">
            <v>127</v>
          </cell>
          <cell r="M821">
            <v>349</v>
          </cell>
          <cell r="N821">
            <v>248</v>
          </cell>
          <cell r="O821">
            <v>185</v>
          </cell>
          <cell r="P821">
            <v>121</v>
          </cell>
          <cell r="Q821">
            <v>1125</v>
          </cell>
          <cell r="R821">
            <v>2140</v>
          </cell>
          <cell r="S821">
            <v>135</v>
          </cell>
          <cell r="T821">
            <v>357</v>
          </cell>
          <cell r="U821">
            <v>271</v>
          </cell>
          <cell r="V821">
            <v>199</v>
          </cell>
          <cell r="W821">
            <v>150</v>
          </cell>
          <cell r="X821">
            <v>1028</v>
          </cell>
        </row>
        <row r="822">
          <cell r="A822">
            <v>458</v>
          </cell>
          <cell r="C822">
            <v>2006</v>
          </cell>
          <cell r="D822">
            <v>4397</v>
          </cell>
          <cell r="E822">
            <v>267</v>
          </cell>
          <cell r="F822">
            <v>685</v>
          </cell>
          <cell r="G822">
            <v>526</v>
          </cell>
          <cell r="H822">
            <v>419</v>
          </cell>
          <cell r="I822">
            <v>298</v>
          </cell>
          <cell r="J822">
            <v>2202</v>
          </cell>
          <cell r="K822">
            <v>2221</v>
          </cell>
          <cell r="L822">
            <v>138</v>
          </cell>
          <cell r="M822">
            <v>337</v>
          </cell>
          <cell r="N822">
            <v>259</v>
          </cell>
          <cell r="O822">
            <v>192</v>
          </cell>
          <cell r="P822">
            <v>149</v>
          </cell>
          <cell r="Q822">
            <v>1146</v>
          </cell>
          <cell r="R822">
            <v>2176</v>
          </cell>
          <cell r="S822">
            <v>129</v>
          </cell>
          <cell r="T822">
            <v>348</v>
          </cell>
          <cell r="U822">
            <v>267</v>
          </cell>
          <cell r="V822">
            <v>227</v>
          </cell>
          <cell r="W822">
            <v>149</v>
          </cell>
          <cell r="X822">
            <v>1056</v>
          </cell>
        </row>
        <row r="823">
          <cell r="A823">
            <v>458</v>
          </cell>
          <cell r="C823">
            <v>2007</v>
          </cell>
          <cell r="D823">
            <v>4428</v>
          </cell>
          <cell r="E823">
            <v>289</v>
          </cell>
          <cell r="F823">
            <v>671</v>
          </cell>
          <cell r="G823">
            <v>392</v>
          </cell>
          <cell r="H823">
            <v>506</v>
          </cell>
          <cell r="I823">
            <v>352</v>
          </cell>
          <cell r="J823">
            <v>2218</v>
          </cell>
          <cell r="K823">
            <v>2229</v>
          </cell>
          <cell r="L823">
            <v>152</v>
          </cell>
          <cell r="M823">
            <v>314</v>
          </cell>
          <cell r="N823">
            <v>193</v>
          </cell>
          <cell r="O823">
            <v>250</v>
          </cell>
          <cell r="P823">
            <v>173</v>
          </cell>
          <cell r="Q823">
            <v>1147</v>
          </cell>
          <cell r="R823">
            <v>2199</v>
          </cell>
          <cell r="S823">
            <v>137</v>
          </cell>
          <cell r="T823">
            <v>357</v>
          </cell>
          <cell r="U823">
            <v>199</v>
          </cell>
          <cell r="V823">
            <v>256</v>
          </cell>
          <cell r="W823">
            <v>179</v>
          </cell>
          <cell r="X823">
            <v>1071</v>
          </cell>
        </row>
        <row r="824">
          <cell r="A824">
            <v>458</v>
          </cell>
          <cell r="C824">
            <v>2008</v>
          </cell>
          <cell r="D824">
            <v>4430</v>
          </cell>
          <cell r="E824">
            <v>255</v>
          </cell>
          <cell r="F824">
            <v>679</v>
          </cell>
          <cell r="G824">
            <v>373</v>
          </cell>
          <cell r="H824">
            <v>456</v>
          </cell>
          <cell r="I824">
            <v>364</v>
          </cell>
          <cell r="J824">
            <v>2303</v>
          </cell>
          <cell r="K824">
            <v>2229</v>
          </cell>
          <cell r="L824">
            <v>146</v>
          </cell>
          <cell r="M824">
            <v>338</v>
          </cell>
          <cell r="N824">
            <v>182</v>
          </cell>
          <cell r="O824">
            <v>213</v>
          </cell>
          <cell r="P824">
            <v>166</v>
          </cell>
          <cell r="Q824">
            <v>1184</v>
          </cell>
          <cell r="R824">
            <v>2201</v>
          </cell>
          <cell r="S824">
            <v>109</v>
          </cell>
          <cell r="T824">
            <v>341</v>
          </cell>
          <cell r="U824">
            <v>191</v>
          </cell>
          <cell r="V824">
            <v>243</v>
          </cell>
          <cell r="W824">
            <v>198</v>
          </cell>
          <cell r="X824">
            <v>1119</v>
          </cell>
        </row>
        <row r="825">
          <cell r="A825">
            <v>458</v>
          </cell>
          <cell r="C825">
            <v>2009</v>
          </cell>
          <cell r="D825">
            <v>4796</v>
          </cell>
          <cell r="E825">
            <v>442</v>
          </cell>
          <cell r="F825">
            <v>700</v>
          </cell>
          <cell r="G825">
            <v>400</v>
          </cell>
          <cell r="H825">
            <v>384</v>
          </cell>
          <cell r="I825">
            <v>439</v>
          </cell>
          <cell r="J825">
            <v>2431</v>
          </cell>
          <cell r="K825">
            <v>2472</v>
          </cell>
          <cell r="L825">
            <v>232</v>
          </cell>
          <cell r="M825">
            <v>417</v>
          </cell>
          <cell r="N825">
            <v>197</v>
          </cell>
          <cell r="O825">
            <v>179</v>
          </cell>
          <cell r="P825">
            <v>212</v>
          </cell>
          <cell r="Q825">
            <v>1235</v>
          </cell>
          <cell r="R825">
            <v>2324</v>
          </cell>
          <cell r="S825">
            <v>210</v>
          </cell>
          <cell r="T825">
            <v>283</v>
          </cell>
          <cell r="U825">
            <v>203</v>
          </cell>
          <cell r="V825">
            <v>205</v>
          </cell>
          <cell r="W825">
            <v>227</v>
          </cell>
          <cell r="X825">
            <v>1196</v>
          </cell>
        </row>
        <row r="826">
          <cell r="A826">
            <v>458</v>
          </cell>
          <cell r="C826">
            <v>2010</v>
          </cell>
          <cell r="D826">
            <v>5240</v>
          </cell>
          <cell r="E826">
            <v>484</v>
          </cell>
          <cell r="F826">
            <v>1013</v>
          </cell>
          <cell r="G826">
            <v>405</v>
          </cell>
          <cell r="H826">
            <v>376</v>
          </cell>
          <cell r="I826">
            <v>425</v>
          </cell>
          <cell r="J826">
            <v>2537</v>
          </cell>
          <cell r="K826">
            <v>2749</v>
          </cell>
          <cell r="L826">
            <v>262</v>
          </cell>
          <cell r="M826">
            <v>604</v>
          </cell>
          <cell r="N826">
            <v>198</v>
          </cell>
          <cell r="O826">
            <v>192</v>
          </cell>
          <cell r="P826">
            <v>198</v>
          </cell>
          <cell r="Q826">
            <v>1295</v>
          </cell>
          <cell r="R826">
            <v>2491</v>
          </cell>
          <cell r="S826">
            <v>222</v>
          </cell>
          <cell r="T826">
            <v>409</v>
          </cell>
          <cell r="U826">
            <v>207</v>
          </cell>
          <cell r="V826">
            <v>184</v>
          </cell>
          <cell r="W826">
            <v>227</v>
          </cell>
          <cell r="X826">
            <v>1242</v>
          </cell>
        </row>
        <row r="827">
          <cell r="A827">
            <v>458</v>
          </cell>
          <cell r="C827">
            <v>2011</v>
          </cell>
          <cell r="D827">
            <v>5793</v>
          </cell>
          <cell r="E827">
            <v>740</v>
          </cell>
          <cell r="F827">
            <v>1245</v>
          </cell>
          <cell r="G827">
            <v>415</v>
          </cell>
          <cell r="H827">
            <v>382</v>
          </cell>
          <cell r="I827">
            <v>345</v>
          </cell>
          <cell r="J827">
            <v>2666</v>
          </cell>
          <cell r="K827">
            <v>3097</v>
          </cell>
          <cell r="L827">
            <v>445</v>
          </cell>
          <cell r="M827">
            <v>708</v>
          </cell>
          <cell r="N827">
            <v>238</v>
          </cell>
          <cell r="O827">
            <v>188</v>
          </cell>
          <cell r="P827">
            <v>169</v>
          </cell>
          <cell r="Q827">
            <v>1349</v>
          </cell>
          <cell r="R827">
            <v>2696</v>
          </cell>
          <cell r="S827">
            <v>295</v>
          </cell>
          <cell r="T827">
            <v>537</v>
          </cell>
          <cell r="U827">
            <v>177</v>
          </cell>
          <cell r="V827">
            <v>194</v>
          </cell>
          <cell r="W827">
            <v>176</v>
          </cell>
          <cell r="X827">
            <v>1317</v>
          </cell>
        </row>
        <row r="828">
          <cell r="A828">
            <v>458</v>
          </cell>
          <cell r="C828">
            <v>2012</v>
          </cell>
          <cell r="D828">
            <v>6328</v>
          </cell>
          <cell r="E828">
            <v>826</v>
          </cell>
          <cell r="F828">
            <v>1559</v>
          </cell>
          <cell r="G828">
            <v>529</v>
          </cell>
          <cell r="H828">
            <v>379</v>
          </cell>
          <cell r="I828">
            <v>350</v>
          </cell>
          <cell r="J828">
            <v>2685</v>
          </cell>
          <cell r="K828">
            <v>3458</v>
          </cell>
          <cell r="L828">
            <v>526</v>
          </cell>
          <cell r="M828">
            <v>869</v>
          </cell>
          <cell r="N828">
            <v>336</v>
          </cell>
          <cell r="O828">
            <v>188</v>
          </cell>
          <cell r="P828">
            <v>185</v>
          </cell>
          <cell r="Q828">
            <v>1354</v>
          </cell>
          <cell r="R828">
            <v>2870</v>
          </cell>
          <cell r="S828">
            <v>300</v>
          </cell>
          <cell r="T828">
            <v>690</v>
          </cell>
          <cell r="U828">
            <v>193</v>
          </cell>
          <cell r="V828">
            <v>191</v>
          </cell>
          <cell r="W828">
            <v>165</v>
          </cell>
          <cell r="X828">
            <v>1331</v>
          </cell>
        </row>
        <row r="829">
          <cell r="A829">
            <v>458</v>
          </cell>
          <cell r="C829">
            <v>2013</v>
          </cell>
          <cell r="D829">
            <v>7080</v>
          </cell>
          <cell r="E829">
            <v>1158</v>
          </cell>
          <cell r="F829">
            <v>1755</v>
          </cell>
          <cell r="G829">
            <v>686</v>
          </cell>
          <cell r="H829">
            <v>414</v>
          </cell>
          <cell r="I829">
            <v>365</v>
          </cell>
          <cell r="J829">
            <v>2702</v>
          </cell>
          <cell r="K829">
            <v>3946</v>
          </cell>
          <cell r="L829">
            <v>725</v>
          </cell>
          <cell r="M829">
            <v>1019</v>
          </cell>
          <cell r="N829">
            <v>403</v>
          </cell>
          <cell r="O829">
            <v>245</v>
          </cell>
          <cell r="P829">
            <v>185</v>
          </cell>
          <cell r="Q829">
            <v>1369</v>
          </cell>
          <cell r="R829">
            <v>3134</v>
          </cell>
          <cell r="S829">
            <v>433</v>
          </cell>
          <cell r="T829">
            <v>736</v>
          </cell>
          <cell r="U829">
            <v>283</v>
          </cell>
          <cell r="V829">
            <v>169</v>
          </cell>
          <cell r="W829">
            <v>180</v>
          </cell>
          <cell r="X829">
            <v>1333</v>
          </cell>
        </row>
        <row r="830">
          <cell r="A830">
            <v>458</v>
          </cell>
          <cell r="C830">
            <v>2014</v>
          </cell>
          <cell r="D830">
            <v>7810</v>
          </cell>
          <cell r="E830">
            <v>1230</v>
          </cell>
          <cell r="F830">
            <v>2196</v>
          </cell>
          <cell r="G830">
            <v>816</v>
          </cell>
          <cell r="H830">
            <v>484</v>
          </cell>
          <cell r="I830">
            <v>348</v>
          </cell>
          <cell r="J830">
            <v>2736</v>
          </cell>
          <cell r="K830">
            <v>4400</v>
          </cell>
          <cell r="L830">
            <v>755</v>
          </cell>
          <cell r="M830">
            <v>1330</v>
          </cell>
          <cell r="N830">
            <v>446</v>
          </cell>
          <cell r="O830">
            <v>306</v>
          </cell>
          <cell r="P830">
            <v>175</v>
          </cell>
          <cell r="Q830">
            <v>1388</v>
          </cell>
          <cell r="R830">
            <v>3410</v>
          </cell>
          <cell r="S830">
            <v>475</v>
          </cell>
          <cell r="T830">
            <v>866</v>
          </cell>
          <cell r="U830">
            <v>370</v>
          </cell>
          <cell r="V830">
            <v>178</v>
          </cell>
          <cell r="W830">
            <v>173</v>
          </cell>
          <cell r="X830">
            <v>1348</v>
          </cell>
        </row>
        <row r="831">
          <cell r="A831">
            <v>458</v>
          </cell>
          <cell r="C831">
            <v>2015</v>
          </cell>
          <cell r="D831">
            <v>9373</v>
          </cell>
          <cell r="E831">
            <v>1958</v>
          </cell>
          <cell r="F831">
            <v>2749</v>
          </cell>
          <cell r="G831">
            <v>851</v>
          </cell>
          <cell r="H831">
            <v>641</v>
          </cell>
          <cell r="I831">
            <v>358</v>
          </cell>
          <cell r="J831">
            <v>2816</v>
          </cell>
          <cell r="K831">
            <v>5353</v>
          </cell>
          <cell r="L831">
            <v>1219</v>
          </cell>
          <cell r="M831">
            <v>1667</v>
          </cell>
          <cell r="N831">
            <v>474</v>
          </cell>
          <cell r="O831">
            <v>365</v>
          </cell>
          <cell r="P831">
            <v>210</v>
          </cell>
          <cell r="Q831">
            <v>1418</v>
          </cell>
          <cell r="R831">
            <v>4020</v>
          </cell>
          <cell r="S831">
            <v>739</v>
          </cell>
          <cell r="T831">
            <v>1082</v>
          </cell>
          <cell r="U831">
            <v>377</v>
          </cell>
          <cell r="V831">
            <v>276</v>
          </cell>
          <cell r="W831">
            <v>148</v>
          </cell>
          <cell r="X831">
            <v>1398</v>
          </cell>
        </row>
        <row r="832">
          <cell r="A832">
            <v>458</v>
          </cell>
          <cell r="C832">
            <v>2016</v>
          </cell>
          <cell r="D832">
            <v>10860</v>
          </cell>
          <cell r="E832">
            <v>1785</v>
          </cell>
          <cell r="F832">
            <v>4100</v>
          </cell>
          <cell r="G832">
            <v>995</v>
          </cell>
          <cell r="H832">
            <v>695</v>
          </cell>
          <cell r="I832">
            <v>425</v>
          </cell>
          <cell r="J832">
            <v>2860</v>
          </cell>
          <cell r="K832">
            <v>6230</v>
          </cell>
          <cell r="L832">
            <v>1050</v>
          </cell>
          <cell r="M832">
            <v>2535</v>
          </cell>
          <cell r="N832">
            <v>570</v>
          </cell>
          <cell r="O832">
            <v>375</v>
          </cell>
          <cell r="P832">
            <v>260</v>
          </cell>
          <cell r="Q832">
            <v>1435</v>
          </cell>
          <cell r="R832">
            <v>4630</v>
          </cell>
          <cell r="S832">
            <v>735</v>
          </cell>
          <cell r="T832">
            <v>1565</v>
          </cell>
          <cell r="U832">
            <v>425</v>
          </cell>
          <cell r="V832">
            <v>320</v>
          </cell>
          <cell r="W832">
            <v>160</v>
          </cell>
          <cell r="X832">
            <v>1425</v>
          </cell>
        </row>
        <row r="833">
          <cell r="A833">
            <v>458</v>
          </cell>
          <cell r="C833">
            <v>2017</v>
          </cell>
          <cell r="D833">
            <v>11375</v>
          </cell>
          <cell r="E833">
            <v>1365</v>
          </cell>
          <cell r="F833">
            <v>4610</v>
          </cell>
          <cell r="G833">
            <v>1215</v>
          </cell>
          <cell r="H833">
            <v>710</v>
          </cell>
          <cell r="I833">
            <v>555</v>
          </cell>
          <cell r="J833">
            <v>2920</v>
          </cell>
          <cell r="K833">
            <v>6455</v>
          </cell>
          <cell r="L833">
            <v>810</v>
          </cell>
          <cell r="M833">
            <v>2725</v>
          </cell>
          <cell r="N833">
            <v>695</v>
          </cell>
          <cell r="O833">
            <v>400</v>
          </cell>
          <cell r="P833">
            <v>320</v>
          </cell>
          <cell r="Q833">
            <v>1495</v>
          </cell>
          <cell r="R833">
            <v>4920</v>
          </cell>
          <cell r="S833">
            <v>555</v>
          </cell>
          <cell r="T833">
            <v>1885</v>
          </cell>
          <cell r="U833">
            <v>515</v>
          </cell>
          <cell r="V833">
            <v>305</v>
          </cell>
          <cell r="W833">
            <v>235</v>
          </cell>
          <cell r="X833">
            <v>1425</v>
          </cell>
        </row>
        <row r="834">
          <cell r="A834">
            <v>458</v>
          </cell>
          <cell r="C834">
            <v>2018</v>
          </cell>
          <cell r="D834">
            <v>11595</v>
          </cell>
          <cell r="E834">
            <v>1160</v>
          </cell>
          <cell r="F834">
            <v>4380</v>
          </cell>
          <cell r="G834">
            <v>1495</v>
          </cell>
          <cell r="H834">
            <v>910</v>
          </cell>
          <cell r="I834">
            <v>620</v>
          </cell>
          <cell r="J834">
            <v>3025</v>
          </cell>
          <cell r="K834">
            <v>6485</v>
          </cell>
          <cell r="L834">
            <v>695</v>
          </cell>
          <cell r="M834">
            <v>2525</v>
          </cell>
          <cell r="N834">
            <v>840</v>
          </cell>
          <cell r="O834">
            <v>505</v>
          </cell>
          <cell r="P834">
            <v>350</v>
          </cell>
          <cell r="Q834">
            <v>1565</v>
          </cell>
          <cell r="R834">
            <v>5115</v>
          </cell>
          <cell r="S834">
            <v>465</v>
          </cell>
          <cell r="T834">
            <v>1855</v>
          </cell>
          <cell r="U834">
            <v>655</v>
          </cell>
          <cell r="V834">
            <v>405</v>
          </cell>
          <cell r="W834">
            <v>275</v>
          </cell>
          <cell r="X834">
            <v>1460</v>
          </cell>
        </row>
        <row r="835">
          <cell r="A835">
            <v>458</v>
          </cell>
          <cell r="C835">
            <v>2019</v>
          </cell>
          <cell r="D835">
            <v>12525</v>
          </cell>
          <cell r="E835">
            <v>1415</v>
          </cell>
          <cell r="F835">
            <v>3660</v>
          </cell>
          <cell r="G835">
            <v>2600</v>
          </cell>
          <cell r="H835">
            <v>1080</v>
          </cell>
          <cell r="I835">
            <v>615</v>
          </cell>
          <cell r="J835">
            <v>3155</v>
          </cell>
          <cell r="K835">
            <v>6960</v>
          </cell>
          <cell r="L835">
            <v>830</v>
          </cell>
          <cell r="M835">
            <v>2035</v>
          </cell>
          <cell r="N835">
            <v>1505</v>
          </cell>
          <cell r="O835">
            <v>610</v>
          </cell>
          <cell r="P835">
            <v>330</v>
          </cell>
          <cell r="Q835">
            <v>1650</v>
          </cell>
          <cell r="R835">
            <v>5565</v>
          </cell>
          <cell r="S835">
            <v>585</v>
          </cell>
          <cell r="T835">
            <v>1625</v>
          </cell>
          <cell r="U835">
            <v>1090</v>
          </cell>
          <cell r="V835">
            <v>470</v>
          </cell>
          <cell r="W835">
            <v>285</v>
          </cell>
          <cell r="X835">
            <v>1505</v>
          </cell>
        </row>
        <row r="836">
          <cell r="A836">
            <v>458</v>
          </cell>
          <cell r="C836">
            <v>2020</v>
          </cell>
          <cell r="D836">
            <v>12850</v>
          </cell>
          <cell r="E836">
            <v>1120</v>
          </cell>
          <cell r="F836">
            <v>3275</v>
          </cell>
          <cell r="G836">
            <v>2965</v>
          </cell>
          <cell r="H836">
            <v>1345</v>
          </cell>
          <cell r="I836">
            <v>805</v>
          </cell>
          <cell r="J836">
            <v>3335</v>
          </cell>
          <cell r="K836">
            <v>7015</v>
          </cell>
          <cell r="L836">
            <v>595</v>
          </cell>
          <cell r="M836">
            <v>1835</v>
          </cell>
          <cell r="N836">
            <v>1675</v>
          </cell>
          <cell r="O836">
            <v>745</v>
          </cell>
          <cell r="P836">
            <v>450</v>
          </cell>
          <cell r="Q836">
            <v>1715</v>
          </cell>
          <cell r="R836">
            <v>5835</v>
          </cell>
          <cell r="S836">
            <v>530</v>
          </cell>
          <cell r="T836">
            <v>1440</v>
          </cell>
          <cell r="U836">
            <v>1295</v>
          </cell>
          <cell r="V836">
            <v>600</v>
          </cell>
          <cell r="W836">
            <v>355</v>
          </cell>
          <cell r="X836">
            <v>1625</v>
          </cell>
        </row>
        <row r="837">
          <cell r="A837">
            <v>459</v>
          </cell>
          <cell r="C837">
            <v>2004</v>
          </cell>
          <cell r="D837">
            <v>16235</v>
          </cell>
          <cell r="E837">
            <v>554</v>
          </cell>
          <cell r="F837">
            <v>2157</v>
          </cell>
          <cell r="G837">
            <v>1396</v>
          </cell>
          <cell r="H837">
            <v>1321</v>
          </cell>
          <cell r="I837">
            <v>1288</v>
          </cell>
          <cell r="J837">
            <v>9519</v>
          </cell>
          <cell r="K837">
            <v>8654</v>
          </cell>
          <cell r="L837">
            <v>260</v>
          </cell>
          <cell r="M837">
            <v>1073</v>
          </cell>
          <cell r="N837">
            <v>666</v>
          </cell>
          <cell r="O837">
            <v>664</v>
          </cell>
          <cell r="P837">
            <v>688</v>
          </cell>
          <cell r="Q837">
            <v>5303</v>
          </cell>
          <cell r="R837">
            <v>7581</v>
          </cell>
          <cell r="S837">
            <v>294</v>
          </cell>
          <cell r="T837">
            <v>1084</v>
          </cell>
          <cell r="U837">
            <v>730</v>
          </cell>
          <cell r="V837">
            <v>657</v>
          </cell>
          <cell r="W837">
            <v>600</v>
          </cell>
          <cell r="X837">
            <v>4216</v>
          </cell>
        </row>
        <row r="838">
          <cell r="A838">
            <v>459</v>
          </cell>
          <cell r="C838">
            <v>2005</v>
          </cell>
          <cell r="D838">
            <v>16305</v>
          </cell>
          <cell r="E838">
            <v>516</v>
          </cell>
          <cell r="F838">
            <v>2085</v>
          </cell>
          <cell r="G838">
            <v>1416</v>
          </cell>
          <cell r="H838">
            <v>1369</v>
          </cell>
          <cell r="I838">
            <v>1182</v>
          </cell>
          <cell r="J838">
            <v>9737</v>
          </cell>
          <cell r="K838">
            <v>8661</v>
          </cell>
          <cell r="L838">
            <v>234</v>
          </cell>
          <cell r="M838">
            <v>1055</v>
          </cell>
          <cell r="N838">
            <v>714</v>
          </cell>
          <cell r="O838">
            <v>647</v>
          </cell>
          <cell r="P838">
            <v>620</v>
          </cell>
          <cell r="Q838">
            <v>5391</v>
          </cell>
          <cell r="R838">
            <v>7644</v>
          </cell>
          <cell r="S838">
            <v>282</v>
          </cell>
          <cell r="T838">
            <v>1030</v>
          </cell>
          <cell r="U838">
            <v>702</v>
          </cell>
          <cell r="V838">
            <v>722</v>
          </cell>
          <cell r="W838">
            <v>562</v>
          </cell>
          <cell r="X838">
            <v>4346</v>
          </cell>
        </row>
        <row r="839">
          <cell r="A839">
            <v>459</v>
          </cell>
          <cell r="C839">
            <v>2006</v>
          </cell>
          <cell r="D839">
            <v>16323</v>
          </cell>
          <cell r="E839">
            <v>430</v>
          </cell>
          <cell r="F839">
            <v>1981</v>
          </cell>
          <cell r="G839">
            <v>1433</v>
          </cell>
          <cell r="H839">
            <v>1269</v>
          </cell>
          <cell r="I839">
            <v>1224</v>
          </cell>
          <cell r="J839">
            <v>9986</v>
          </cell>
          <cell r="K839">
            <v>8630</v>
          </cell>
          <cell r="L839">
            <v>212</v>
          </cell>
          <cell r="M839">
            <v>970</v>
          </cell>
          <cell r="N839">
            <v>694</v>
          </cell>
          <cell r="O839">
            <v>599</v>
          </cell>
          <cell r="P839">
            <v>616</v>
          </cell>
          <cell r="Q839">
            <v>5539</v>
          </cell>
          <cell r="R839">
            <v>7693</v>
          </cell>
          <cell r="S839">
            <v>218</v>
          </cell>
          <cell r="T839">
            <v>1011</v>
          </cell>
          <cell r="U839">
            <v>739</v>
          </cell>
          <cell r="V839">
            <v>670</v>
          </cell>
          <cell r="W839">
            <v>608</v>
          </cell>
          <cell r="X839">
            <v>4447</v>
          </cell>
        </row>
        <row r="840">
          <cell r="A840">
            <v>459</v>
          </cell>
          <cell r="C840">
            <v>2007</v>
          </cell>
          <cell r="D840">
            <v>16856</v>
          </cell>
          <cell r="E840">
            <v>720</v>
          </cell>
          <cell r="F840">
            <v>2086</v>
          </cell>
          <cell r="G840">
            <v>1233</v>
          </cell>
          <cell r="H840">
            <v>1273</v>
          </cell>
          <cell r="I840">
            <v>1293</v>
          </cell>
          <cell r="J840">
            <v>10251</v>
          </cell>
          <cell r="K840">
            <v>8984</v>
          </cell>
          <cell r="L840">
            <v>408</v>
          </cell>
          <cell r="M840">
            <v>1108</v>
          </cell>
          <cell r="N840">
            <v>598</v>
          </cell>
          <cell r="O840">
            <v>626</v>
          </cell>
          <cell r="P840">
            <v>602</v>
          </cell>
          <cell r="Q840">
            <v>5642</v>
          </cell>
          <cell r="R840">
            <v>7872</v>
          </cell>
          <cell r="S840">
            <v>312</v>
          </cell>
          <cell r="T840">
            <v>978</v>
          </cell>
          <cell r="U840">
            <v>635</v>
          </cell>
          <cell r="V840">
            <v>647</v>
          </cell>
          <cell r="W840">
            <v>691</v>
          </cell>
          <cell r="X840">
            <v>4609</v>
          </cell>
        </row>
        <row r="841">
          <cell r="A841">
            <v>459</v>
          </cell>
          <cell r="C841">
            <v>2008</v>
          </cell>
          <cell r="D841">
            <v>17266</v>
          </cell>
          <cell r="E841">
            <v>949</v>
          </cell>
          <cell r="F841">
            <v>1982</v>
          </cell>
          <cell r="G841">
            <v>1206</v>
          </cell>
          <cell r="H841">
            <v>1317</v>
          </cell>
          <cell r="I841">
            <v>1195</v>
          </cell>
          <cell r="J841">
            <v>10617</v>
          </cell>
          <cell r="K841">
            <v>9292</v>
          </cell>
          <cell r="L841">
            <v>586</v>
          </cell>
          <cell r="M841">
            <v>1086</v>
          </cell>
          <cell r="N841">
            <v>607</v>
          </cell>
          <cell r="O841">
            <v>640</v>
          </cell>
          <cell r="P841">
            <v>582</v>
          </cell>
          <cell r="Q841">
            <v>5791</v>
          </cell>
          <cell r="R841">
            <v>7974</v>
          </cell>
          <cell r="S841">
            <v>363</v>
          </cell>
          <cell r="T841">
            <v>896</v>
          </cell>
          <cell r="U841">
            <v>599</v>
          </cell>
          <cell r="V841">
            <v>677</v>
          </cell>
          <cell r="W841">
            <v>613</v>
          </cell>
          <cell r="X841">
            <v>4826</v>
          </cell>
        </row>
        <row r="842">
          <cell r="A842">
            <v>459</v>
          </cell>
          <cell r="C842">
            <v>2009</v>
          </cell>
          <cell r="D842">
            <v>17369</v>
          </cell>
          <cell r="E842">
            <v>871</v>
          </cell>
          <cell r="F842">
            <v>2009</v>
          </cell>
          <cell r="G842">
            <v>1133</v>
          </cell>
          <cell r="H842">
            <v>1144</v>
          </cell>
          <cell r="I842">
            <v>1230</v>
          </cell>
          <cell r="J842">
            <v>10982</v>
          </cell>
          <cell r="K842">
            <v>9322</v>
          </cell>
          <cell r="L842">
            <v>488</v>
          </cell>
          <cell r="M842">
            <v>1128</v>
          </cell>
          <cell r="N842">
            <v>571</v>
          </cell>
          <cell r="O842">
            <v>550</v>
          </cell>
          <cell r="P842">
            <v>608</v>
          </cell>
          <cell r="Q842">
            <v>5977</v>
          </cell>
          <cell r="R842">
            <v>8047</v>
          </cell>
          <cell r="S842">
            <v>383</v>
          </cell>
          <cell r="T842">
            <v>881</v>
          </cell>
          <cell r="U842">
            <v>562</v>
          </cell>
          <cell r="V842">
            <v>594</v>
          </cell>
          <cell r="W842">
            <v>622</v>
          </cell>
          <cell r="X842">
            <v>5005</v>
          </cell>
        </row>
        <row r="843">
          <cell r="A843">
            <v>459</v>
          </cell>
          <cell r="C843">
            <v>2010</v>
          </cell>
          <cell r="D843">
            <v>17592</v>
          </cell>
          <cell r="E843">
            <v>1082</v>
          </cell>
          <cell r="F843">
            <v>2091</v>
          </cell>
          <cell r="G843">
            <v>1003</v>
          </cell>
          <cell r="H843">
            <v>1057</v>
          </cell>
          <cell r="I843">
            <v>1225</v>
          </cell>
          <cell r="J843">
            <v>11134</v>
          </cell>
          <cell r="K843">
            <v>9461</v>
          </cell>
          <cell r="L843">
            <v>660</v>
          </cell>
          <cell r="M843">
            <v>1186</v>
          </cell>
          <cell r="N843">
            <v>508</v>
          </cell>
          <cell r="O843">
            <v>516</v>
          </cell>
          <cell r="P843">
            <v>584</v>
          </cell>
          <cell r="Q843">
            <v>6007</v>
          </cell>
          <cell r="R843">
            <v>8131</v>
          </cell>
          <cell r="S843">
            <v>422</v>
          </cell>
          <cell r="T843">
            <v>905</v>
          </cell>
          <cell r="U843">
            <v>495</v>
          </cell>
          <cell r="V843">
            <v>541</v>
          </cell>
          <cell r="W843">
            <v>641</v>
          </cell>
          <cell r="X843">
            <v>5127</v>
          </cell>
        </row>
        <row r="844">
          <cell r="A844">
            <v>459</v>
          </cell>
          <cell r="C844">
            <v>2011</v>
          </cell>
          <cell r="D844">
            <v>18422</v>
          </cell>
          <cell r="E844">
            <v>1678</v>
          </cell>
          <cell r="F844">
            <v>2236</v>
          </cell>
          <cell r="G844">
            <v>1088</v>
          </cell>
          <cell r="H844">
            <v>1016</v>
          </cell>
          <cell r="I844">
            <v>1062</v>
          </cell>
          <cell r="J844">
            <v>11342</v>
          </cell>
          <cell r="K844">
            <v>10045</v>
          </cell>
          <cell r="L844">
            <v>1048</v>
          </cell>
          <cell r="M844">
            <v>1298</v>
          </cell>
          <cell r="N844">
            <v>583</v>
          </cell>
          <cell r="O844">
            <v>504</v>
          </cell>
          <cell r="P844">
            <v>514</v>
          </cell>
          <cell r="Q844">
            <v>6098</v>
          </cell>
          <cell r="R844">
            <v>8377</v>
          </cell>
          <cell r="S844">
            <v>630</v>
          </cell>
          <cell r="T844">
            <v>938</v>
          </cell>
          <cell r="U844">
            <v>505</v>
          </cell>
          <cell r="V844">
            <v>512</v>
          </cell>
          <cell r="W844">
            <v>548</v>
          </cell>
          <cell r="X844">
            <v>5244</v>
          </cell>
        </row>
        <row r="845">
          <cell r="A845">
            <v>459</v>
          </cell>
          <cell r="C845">
            <v>2012</v>
          </cell>
          <cell r="D845">
            <v>19312</v>
          </cell>
          <cell r="E845">
            <v>1895</v>
          </cell>
          <cell r="F845">
            <v>2687</v>
          </cell>
          <cell r="G845">
            <v>1210</v>
          </cell>
          <cell r="H845">
            <v>927</v>
          </cell>
          <cell r="I845">
            <v>953</v>
          </cell>
          <cell r="J845">
            <v>11640</v>
          </cell>
          <cell r="K845">
            <v>10574</v>
          </cell>
          <cell r="L845">
            <v>1162</v>
          </cell>
          <cell r="M845">
            <v>1578</v>
          </cell>
          <cell r="N845">
            <v>667</v>
          </cell>
          <cell r="O845">
            <v>475</v>
          </cell>
          <cell r="P845">
            <v>459</v>
          </cell>
          <cell r="Q845">
            <v>6233</v>
          </cell>
          <cell r="R845">
            <v>8738</v>
          </cell>
          <cell r="S845">
            <v>733</v>
          </cell>
          <cell r="T845">
            <v>1109</v>
          </cell>
          <cell r="U845">
            <v>543</v>
          </cell>
          <cell r="V845">
            <v>452</v>
          </cell>
          <cell r="W845">
            <v>494</v>
          </cell>
          <cell r="X845">
            <v>5407</v>
          </cell>
        </row>
        <row r="846">
          <cell r="A846">
            <v>459</v>
          </cell>
          <cell r="C846">
            <v>2013</v>
          </cell>
          <cell r="D846">
            <v>20549</v>
          </cell>
          <cell r="E846">
            <v>2230</v>
          </cell>
          <cell r="F846">
            <v>3401</v>
          </cell>
          <cell r="G846">
            <v>1162</v>
          </cell>
          <cell r="H846">
            <v>1016</v>
          </cell>
          <cell r="I846">
            <v>954</v>
          </cell>
          <cell r="J846">
            <v>11786</v>
          </cell>
          <cell r="K846">
            <v>11268</v>
          </cell>
          <cell r="L846">
            <v>1366</v>
          </cell>
          <cell r="M846">
            <v>1964</v>
          </cell>
          <cell r="N846">
            <v>633</v>
          </cell>
          <cell r="O846">
            <v>530</v>
          </cell>
          <cell r="P846">
            <v>477</v>
          </cell>
          <cell r="Q846">
            <v>6298</v>
          </cell>
          <cell r="R846">
            <v>9281</v>
          </cell>
          <cell r="S846">
            <v>864</v>
          </cell>
          <cell r="T846">
            <v>1437</v>
          </cell>
          <cell r="U846">
            <v>529</v>
          </cell>
          <cell r="V846">
            <v>486</v>
          </cell>
          <cell r="W846">
            <v>477</v>
          </cell>
          <cell r="X846">
            <v>5488</v>
          </cell>
        </row>
        <row r="847">
          <cell r="A847">
            <v>459</v>
          </cell>
          <cell r="C847">
            <v>2014</v>
          </cell>
          <cell r="D847">
            <v>22034</v>
          </cell>
          <cell r="E847">
            <v>2768</v>
          </cell>
          <cell r="F847">
            <v>4193</v>
          </cell>
          <cell r="G847">
            <v>1221</v>
          </cell>
          <cell r="H847">
            <v>1071</v>
          </cell>
          <cell r="I847">
            <v>854</v>
          </cell>
          <cell r="J847">
            <v>11927</v>
          </cell>
          <cell r="K847">
            <v>11990</v>
          </cell>
          <cell r="L847">
            <v>1594</v>
          </cell>
          <cell r="M847">
            <v>2401</v>
          </cell>
          <cell r="N847">
            <v>662</v>
          </cell>
          <cell r="O847">
            <v>581</v>
          </cell>
          <cell r="P847">
            <v>442</v>
          </cell>
          <cell r="Q847">
            <v>6310</v>
          </cell>
          <cell r="R847">
            <v>10044</v>
          </cell>
          <cell r="S847">
            <v>1174</v>
          </cell>
          <cell r="T847">
            <v>1792</v>
          </cell>
          <cell r="U847">
            <v>559</v>
          </cell>
          <cell r="V847">
            <v>490</v>
          </cell>
          <cell r="W847">
            <v>412</v>
          </cell>
          <cell r="X847">
            <v>5617</v>
          </cell>
        </row>
        <row r="848">
          <cell r="A848">
            <v>459</v>
          </cell>
          <cell r="C848">
            <v>2015</v>
          </cell>
          <cell r="D848">
            <v>24667</v>
          </cell>
          <cell r="E848">
            <v>3524</v>
          </cell>
          <cell r="F848">
            <v>5316</v>
          </cell>
          <cell r="G848">
            <v>1692</v>
          </cell>
          <cell r="H848">
            <v>1042</v>
          </cell>
          <cell r="I848">
            <v>958</v>
          </cell>
          <cell r="J848">
            <v>12135</v>
          </cell>
          <cell r="K848">
            <v>13496</v>
          </cell>
          <cell r="L848">
            <v>2048</v>
          </cell>
          <cell r="M848">
            <v>3020</v>
          </cell>
          <cell r="N848">
            <v>969</v>
          </cell>
          <cell r="O848">
            <v>558</v>
          </cell>
          <cell r="P848">
            <v>490</v>
          </cell>
          <cell r="Q848">
            <v>6411</v>
          </cell>
          <cell r="R848">
            <v>11171</v>
          </cell>
          <cell r="S848">
            <v>1476</v>
          </cell>
          <cell r="T848">
            <v>2296</v>
          </cell>
          <cell r="U848">
            <v>723</v>
          </cell>
          <cell r="V848">
            <v>484</v>
          </cell>
          <cell r="W848">
            <v>468</v>
          </cell>
          <cell r="X848">
            <v>5724</v>
          </cell>
        </row>
        <row r="849">
          <cell r="A849">
            <v>459</v>
          </cell>
          <cell r="C849">
            <v>2016</v>
          </cell>
          <cell r="D849">
            <v>29000</v>
          </cell>
          <cell r="E849">
            <v>4665</v>
          </cell>
          <cell r="F849">
            <v>7535</v>
          </cell>
          <cell r="G849">
            <v>2275</v>
          </cell>
          <cell r="H849">
            <v>1200</v>
          </cell>
          <cell r="I849">
            <v>1040</v>
          </cell>
          <cell r="J849">
            <v>12280</v>
          </cell>
          <cell r="K849">
            <v>16080</v>
          </cell>
          <cell r="L849">
            <v>2770</v>
          </cell>
          <cell r="M849">
            <v>4315</v>
          </cell>
          <cell r="N849">
            <v>1310</v>
          </cell>
          <cell r="O849">
            <v>645</v>
          </cell>
          <cell r="P849">
            <v>570</v>
          </cell>
          <cell r="Q849">
            <v>6465</v>
          </cell>
          <cell r="R849">
            <v>12920</v>
          </cell>
          <cell r="S849">
            <v>1895</v>
          </cell>
          <cell r="T849">
            <v>3220</v>
          </cell>
          <cell r="U849">
            <v>965</v>
          </cell>
          <cell r="V849">
            <v>555</v>
          </cell>
          <cell r="W849">
            <v>470</v>
          </cell>
          <cell r="X849">
            <v>5815</v>
          </cell>
        </row>
        <row r="850">
          <cell r="A850">
            <v>459</v>
          </cell>
          <cell r="C850">
            <v>2017</v>
          </cell>
          <cell r="D850">
            <v>30930</v>
          </cell>
          <cell r="E850">
            <v>3660</v>
          </cell>
          <cell r="F850">
            <v>9275</v>
          </cell>
          <cell r="G850">
            <v>2765</v>
          </cell>
          <cell r="H850">
            <v>1670</v>
          </cell>
          <cell r="I850">
            <v>1005</v>
          </cell>
          <cell r="J850">
            <v>12560</v>
          </cell>
          <cell r="K850">
            <v>17110</v>
          </cell>
          <cell r="L850">
            <v>2150</v>
          </cell>
          <cell r="M850">
            <v>5265</v>
          </cell>
          <cell r="N850">
            <v>1550</v>
          </cell>
          <cell r="O850">
            <v>950</v>
          </cell>
          <cell r="P850">
            <v>560</v>
          </cell>
          <cell r="Q850">
            <v>6635</v>
          </cell>
          <cell r="R850">
            <v>13820</v>
          </cell>
          <cell r="S850">
            <v>1510</v>
          </cell>
          <cell r="T850">
            <v>4010</v>
          </cell>
          <cell r="U850">
            <v>1215</v>
          </cell>
          <cell r="V850">
            <v>720</v>
          </cell>
          <cell r="W850">
            <v>440</v>
          </cell>
          <cell r="X850">
            <v>5925</v>
          </cell>
        </row>
        <row r="851">
          <cell r="A851">
            <v>459</v>
          </cell>
          <cell r="C851">
            <v>2018</v>
          </cell>
          <cell r="D851">
            <v>32625</v>
          </cell>
          <cell r="E851">
            <v>3705</v>
          </cell>
          <cell r="F851">
            <v>9345</v>
          </cell>
          <cell r="G851">
            <v>3585</v>
          </cell>
          <cell r="H851">
            <v>2155</v>
          </cell>
          <cell r="I851">
            <v>1135</v>
          </cell>
          <cell r="J851">
            <v>12700</v>
          </cell>
          <cell r="K851">
            <v>17925</v>
          </cell>
          <cell r="L851">
            <v>2100</v>
          </cell>
          <cell r="M851">
            <v>5285</v>
          </cell>
          <cell r="N851">
            <v>1980</v>
          </cell>
          <cell r="O851">
            <v>1225</v>
          </cell>
          <cell r="P851">
            <v>620</v>
          </cell>
          <cell r="Q851">
            <v>6720</v>
          </cell>
          <cell r="R851">
            <v>14700</v>
          </cell>
          <cell r="S851">
            <v>1605</v>
          </cell>
          <cell r="T851">
            <v>4060</v>
          </cell>
          <cell r="U851">
            <v>1605</v>
          </cell>
          <cell r="V851">
            <v>930</v>
          </cell>
          <cell r="W851">
            <v>515</v>
          </cell>
          <cell r="X851">
            <v>5985</v>
          </cell>
        </row>
        <row r="852">
          <cell r="A852">
            <v>459</v>
          </cell>
          <cell r="C852">
            <v>2019</v>
          </cell>
          <cell r="D852">
            <v>33445</v>
          </cell>
          <cell r="E852">
            <v>3230</v>
          </cell>
          <cell r="F852">
            <v>8430</v>
          </cell>
          <cell r="G852">
            <v>5070</v>
          </cell>
          <cell r="H852">
            <v>2530</v>
          </cell>
          <cell r="I852">
            <v>1520</v>
          </cell>
          <cell r="J852">
            <v>12660</v>
          </cell>
          <cell r="K852">
            <v>18205</v>
          </cell>
          <cell r="L852">
            <v>1790</v>
          </cell>
          <cell r="M852">
            <v>4655</v>
          </cell>
          <cell r="N852">
            <v>2860</v>
          </cell>
          <cell r="O852">
            <v>1400</v>
          </cell>
          <cell r="P852">
            <v>865</v>
          </cell>
          <cell r="Q852">
            <v>6635</v>
          </cell>
          <cell r="R852">
            <v>15235</v>
          </cell>
          <cell r="S852">
            <v>1440</v>
          </cell>
          <cell r="T852">
            <v>3775</v>
          </cell>
          <cell r="U852">
            <v>2210</v>
          </cell>
          <cell r="V852">
            <v>1130</v>
          </cell>
          <cell r="W852">
            <v>655</v>
          </cell>
          <cell r="X852">
            <v>6030</v>
          </cell>
        </row>
        <row r="853">
          <cell r="A853">
            <v>459</v>
          </cell>
          <cell r="C853">
            <v>2020</v>
          </cell>
          <cell r="D853">
            <v>34995</v>
          </cell>
          <cell r="E853">
            <v>3015</v>
          </cell>
          <cell r="F853">
            <v>7665</v>
          </cell>
          <cell r="G853">
            <v>5915</v>
          </cell>
          <cell r="H853">
            <v>3335</v>
          </cell>
          <cell r="I853">
            <v>2035</v>
          </cell>
          <cell r="J853">
            <v>13025</v>
          </cell>
          <cell r="K853">
            <v>19070</v>
          </cell>
          <cell r="L853">
            <v>1690</v>
          </cell>
          <cell r="M853">
            <v>4215</v>
          </cell>
          <cell r="N853">
            <v>3340</v>
          </cell>
          <cell r="O853">
            <v>1830</v>
          </cell>
          <cell r="P853">
            <v>1145</v>
          </cell>
          <cell r="Q853">
            <v>6850</v>
          </cell>
          <cell r="R853">
            <v>15925</v>
          </cell>
          <cell r="S853">
            <v>1330</v>
          </cell>
          <cell r="T853">
            <v>3450</v>
          </cell>
          <cell r="U853">
            <v>2570</v>
          </cell>
          <cell r="V853">
            <v>1505</v>
          </cell>
          <cell r="W853">
            <v>890</v>
          </cell>
          <cell r="X853">
            <v>6180</v>
          </cell>
        </row>
        <row r="854">
          <cell r="A854">
            <v>460</v>
          </cell>
          <cell r="C854">
            <v>2004</v>
          </cell>
          <cell r="D854">
            <v>8808</v>
          </cell>
          <cell r="E854">
            <v>647</v>
          </cell>
          <cell r="F854">
            <v>1379</v>
          </cell>
          <cell r="G854">
            <v>990</v>
          </cell>
          <cell r="H854">
            <v>749</v>
          </cell>
          <cell r="I854">
            <v>833</v>
          </cell>
          <cell r="J854">
            <v>4210</v>
          </cell>
          <cell r="K854">
            <v>4825</v>
          </cell>
          <cell r="L854">
            <v>357</v>
          </cell>
          <cell r="M854">
            <v>706</v>
          </cell>
          <cell r="N854">
            <v>512</v>
          </cell>
          <cell r="O854">
            <v>396</v>
          </cell>
          <cell r="P854">
            <v>458</v>
          </cell>
          <cell r="Q854">
            <v>2396</v>
          </cell>
          <cell r="R854">
            <v>3983</v>
          </cell>
          <cell r="S854">
            <v>290</v>
          </cell>
          <cell r="T854">
            <v>673</v>
          </cell>
          <cell r="U854">
            <v>478</v>
          </cell>
          <cell r="V854">
            <v>353</v>
          </cell>
          <cell r="W854">
            <v>375</v>
          </cell>
          <cell r="X854">
            <v>1814</v>
          </cell>
        </row>
        <row r="855">
          <cell r="A855">
            <v>460</v>
          </cell>
          <cell r="C855">
            <v>2005</v>
          </cell>
          <cell r="D855">
            <v>8901</v>
          </cell>
          <cell r="E855">
            <v>644</v>
          </cell>
          <cell r="F855">
            <v>1367</v>
          </cell>
          <cell r="G855">
            <v>890</v>
          </cell>
          <cell r="H855">
            <v>831</v>
          </cell>
          <cell r="I855">
            <v>761</v>
          </cell>
          <cell r="J855">
            <v>4408</v>
          </cell>
          <cell r="K855">
            <v>4798</v>
          </cell>
          <cell r="L855">
            <v>348</v>
          </cell>
          <cell r="M855">
            <v>677</v>
          </cell>
          <cell r="N855">
            <v>455</v>
          </cell>
          <cell r="O855">
            <v>438</v>
          </cell>
          <cell r="P855">
            <v>389</v>
          </cell>
          <cell r="Q855">
            <v>2491</v>
          </cell>
          <cell r="R855">
            <v>4103</v>
          </cell>
          <cell r="S855">
            <v>296</v>
          </cell>
          <cell r="T855">
            <v>690</v>
          </cell>
          <cell r="U855">
            <v>435</v>
          </cell>
          <cell r="V855">
            <v>393</v>
          </cell>
          <cell r="W855">
            <v>372</v>
          </cell>
          <cell r="X855">
            <v>1917</v>
          </cell>
        </row>
        <row r="856">
          <cell r="A856">
            <v>460</v>
          </cell>
          <cell r="C856">
            <v>2006</v>
          </cell>
          <cell r="D856">
            <v>8932</v>
          </cell>
          <cell r="E856">
            <v>662</v>
          </cell>
          <cell r="F856">
            <v>1311</v>
          </cell>
          <cell r="G856">
            <v>872</v>
          </cell>
          <cell r="H856">
            <v>845</v>
          </cell>
          <cell r="I856">
            <v>632</v>
          </cell>
          <cell r="J856">
            <v>4610</v>
          </cell>
          <cell r="K856">
            <v>4844</v>
          </cell>
          <cell r="L856">
            <v>402</v>
          </cell>
          <cell r="M856">
            <v>654</v>
          </cell>
          <cell r="N856">
            <v>449</v>
          </cell>
          <cell r="O856">
            <v>418</v>
          </cell>
          <cell r="P856">
            <v>336</v>
          </cell>
          <cell r="Q856">
            <v>2585</v>
          </cell>
          <cell r="R856">
            <v>4088</v>
          </cell>
          <cell r="S856">
            <v>260</v>
          </cell>
          <cell r="T856">
            <v>657</v>
          </cell>
          <cell r="U856">
            <v>423</v>
          </cell>
          <cell r="V856">
            <v>427</v>
          </cell>
          <cell r="W856">
            <v>296</v>
          </cell>
          <cell r="X856">
            <v>2025</v>
          </cell>
        </row>
        <row r="857">
          <cell r="A857">
            <v>460</v>
          </cell>
          <cell r="C857">
            <v>2007</v>
          </cell>
          <cell r="D857">
            <v>8945</v>
          </cell>
          <cell r="E857">
            <v>777</v>
          </cell>
          <cell r="F857">
            <v>1227</v>
          </cell>
          <cell r="G857">
            <v>764</v>
          </cell>
          <cell r="H857">
            <v>817</v>
          </cell>
          <cell r="I857">
            <v>704</v>
          </cell>
          <cell r="J857">
            <v>4656</v>
          </cell>
          <cell r="K857">
            <v>4814</v>
          </cell>
          <cell r="L857">
            <v>458</v>
          </cell>
          <cell r="M857">
            <v>626</v>
          </cell>
          <cell r="N857">
            <v>369</v>
          </cell>
          <cell r="O857">
            <v>407</v>
          </cell>
          <cell r="P857">
            <v>377</v>
          </cell>
          <cell r="Q857">
            <v>2577</v>
          </cell>
          <cell r="R857">
            <v>4131</v>
          </cell>
          <cell r="S857">
            <v>319</v>
          </cell>
          <cell r="T857">
            <v>601</v>
          </cell>
          <cell r="U857">
            <v>395</v>
          </cell>
          <cell r="V857">
            <v>410</v>
          </cell>
          <cell r="W857">
            <v>327</v>
          </cell>
          <cell r="X857">
            <v>2079</v>
          </cell>
        </row>
        <row r="858">
          <cell r="A858">
            <v>460</v>
          </cell>
          <cell r="C858">
            <v>2008</v>
          </cell>
          <cell r="D858">
            <v>9034</v>
          </cell>
          <cell r="E858">
            <v>737</v>
          </cell>
          <cell r="F858">
            <v>1286</v>
          </cell>
          <cell r="G858">
            <v>702</v>
          </cell>
          <cell r="H858">
            <v>753</v>
          </cell>
          <cell r="I858">
            <v>809</v>
          </cell>
          <cell r="J858">
            <v>4747</v>
          </cell>
          <cell r="K858">
            <v>4787</v>
          </cell>
          <cell r="L858">
            <v>406</v>
          </cell>
          <cell r="M858">
            <v>671</v>
          </cell>
          <cell r="N858">
            <v>327</v>
          </cell>
          <cell r="O858">
            <v>370</v>
          </cell>
          <cell r="P858">
            <v>394</v>
          </cell>
          <cell r="Q858">
            <v>2619</v>
          </cell>
          <cell r="R858">
            <v>4247</v>
          </cell>
          <cell r="S858">
            <v>331</v>
          </cell>
          <cell r="T858">
            <v>615</v>
          </cell>
          <cell r="U858">
            <v>375</v>
          </cell>
          <cell r="V858">
            <v>383</v>
          </cell>
          <cell r="W858">
            <v>415</v>
          </cell>
          <cell r="X858">
            <v>2128</v>
          </cell>
        </row>
        <row r="859">
          <cell r="A859">
            <v>460</v>
          </cell>
          <cell r="C859">
            <v>2009</v>
          </cell>
          <cell r="D859">
            <v>9364</v>
          </cell>
          <cell r="E859">
            <v>848</v>
          </cell>
          <cell r="F859">
            <v>1442</v>
          </cell>
          <cell r="G859">
            <v>743</v>
          </cell>
          <cell r="H859">
            <v>683</v>
          </cell>
          <cell r="I859">
            <v>718</v>
          </cell>
          <cell r="J859">
            <v>4930</v>
          </cell>
          <cell r="K859">
            <v>4965</v>
          </cell>
          <cell r="L859">
            <v>456</v>
          </cell>
          <cell r="M859">
            <v>774</v>
          </cell>
          <cell r="N859">
            <v>356</v>
          </cell>
          <cell r="O859">
            <v>330</v>
          </cell>
          <cell r="P859">
            <v>348</v>
          </cell>
          <cell r="Q859">
            <v>2701</v>
          </cell>
          <cell r="R859">
            <v>4399</v>
          </cell>
          <cell r="S859">
            <v>392</v>
          </cell>
          <cell r="T859">
            <v>668</v>
          </cell>
          <cell r="U859">
            <v>387</v>
          </cell>
          <cell r="V859">
            <v>353</v>
          </cell>
          <cell r="W859">
            <v>370</v>
          </cell>
          <cell r="X859">
            <v>2229</v>
          </cell>
        </row>
        <row r="860">
          <cell r="A860">
            <v>460</v>
          </cell>
          <cell r="C860">
            <v>2010</v>
          </cell>
          <cell r="D860">
            <v>9897</v>
          </cell>
          <cell r="E860">
            <v>947</v>
          </cell>
          <cell r="F860">
            <v>1720</v>
          </cell>
          <cell r="G860">
            <v>700</v>
          </cell>
          <cell r="H860">
            <v>664</v>
          </cell>
          <cell r="I860">
            <v>701</v>
          </cell>
          <cell r="J860">
            <v>5165</v>
          </cell>
          <cell r="K860">
            <v>5302</v>
          </cell>
          <cell r="L860">
            <v>551</v>
          </cell>
          <cell r="M860">
            <v>921</v>
          </cell>
          <cell r="N860">
            <v>365</v>
          </cell>
          <cell r="O860">
            <v>321</v>
          </cell>
          <cell r="P860">
            <v>335</v>
          </cell>
          <cell r="Q860">
            <v>2809</v>
          </cell>
          <cell r="R860">
            <v>4595</v>
          </cell>
          <cell r="S860">
            <v>396</v>
          </cell>
          <cell r="T860">
            <v>799</v>
          </cell>
          <cell r="U860">
            <v>335</v>
          </cell>
          <cell r="V860">
            <v>343</v>
          </cell>
          <cell r="W860">
            <v>366</v>
          </cell>
          <cell r="X860">
            <v>2356</v>
          </cell>
        </row>
        <row r="861">
          <cell r="A861">
            <v>460</v>
          </cell>
          <cell r="C861">
            <v>2011</v>
          </cell>
          <cell r="D861">
            <v>10724</v>
          </cell>
          <cell r="E861">
            <v>1436</v>
          </cell>
          <cell r="F861">
            <v>1855</v>
          </cell>
          <cell r="G861">
            <v>793</v>
          </cell>
          <cell r="H861">
            <v>703</v>
          </cell>
          <cell r="I861">
            <v>643</v>
          </cell>
          <cell r="J861">
            <v>5294</v>
          </cell>
          <cell r="K861">
            <v>5797</v>
          </cell>
          <cell r="L861">
            <v>821</v>
          </cell>
          <cell r="M861">
            <v>1017</v>
          </cell>
          <cell r="N861">
            <v>440</v>
          </cell>
          <cell r="O861">
            <v>351</v>
          </cell>
          <cell r="P861">
            <v>315</v>
          </cell>
          <cell r="Q861">
            <v>2853</v>
          </cell>
          <cell r="R861">
            <v>4927</v>
          </cell>
          <cell r="S861">
            <v>615</v>
          </cell>
          <cell r="T861">
            <v>838</v>
          </cell>
          <cell r="U861">
            <v>353</v>
          </cell>
          <cell r="V861">
            <v>352</v>
          </cell>
          <cell r="W861">
            <v>328</v>
          </cell>
          <cell r="X861">
            <v>2441</v>
          </cell>
        </row>
        <row r="862">
          <cell r="A862">
            <v>460</v>
          </cell>
          <cell r="C862">
            <v>2012</v>
          </cell>
          <cell r="D862">
            <v>11183</v>
          </cell>
          <cell r="E862">
            <v>1407</v>
          </cell>
          <cell r="F862">
            <v>2245</v>
          </cell>
          <cell r="G862">
            <v>940</v>
          </cell>
          <cell r="H862">
            <v>654</v>
          </cell>
          <cell r="I862">
            <v>635</v>
          </cell>
          <cell r="J862">
            <v>5302</v>
          </cell>
          <cell r="K862">
            <v>6062</v>
          </cell>
          <cell r="L862">
            <v>810</v>
          </cell>
          <cell r="M862">
            <v>1259</v>
          </cell>
          <cell r="N862">
            <v>503</v>
          </cell>
          <cell r="O862">
            <v>342</v>
          </cell>
          <cell r="P862">
            <v>309</v>
          </cell>
          <cell r="Q862">
            <v>2839</v>
          </cell>
          <cell r="R862">
            <v>5121</v>
          </cell>
          <cell r="S862">
            <v>597</v>
          </cell>
          <cell r="T862">
            <v>986</v>
          </cell>
          <cell r="U862">
            <v>437</v>
          </cell>
          <cell r="V862">
            <v>312</v>
          </cell>
          <cell r="W862">
            <v>326</v>
          </cell>
          <cell r="X862">
            <v>2463</v>
          </cell>
        </row>
        <row r="863">
          <cell r="A863">
            <v>460</v>
          </cell>
          <cell r="C863">
            <v>2013</v>
          </cell>
          <cell r="D863">
            <v>11803</v>
          </cell>
          <cell r="E863">
            <v>1389</v>
          </cell>
          <cell r="F863">
            <v>2629</v>
          </cell>
          <cell r="G863">
            <v>1022</v>
          </cell>
          <cell r="H863">
            <v>758</v>
          </cell>
          <cell r="I863">
            <v>657</v>
          </cell>
          <cell r="J863">
            <v>5348</v>
          </cell>
          <cell r="K863">
            <v>6433</v>
          </cell>
          <cell r="L863">
            <v>794</v>
          </cell>
          <cell r="M863">
            <v>1506</v>
          </cell>
          <cell r="N863">
            <v>539</v>
          </cell>
          <cell r="O863">
            <v>422</v>
          </cell>
          <cell r="P863">
            <v>331</v>
          </cell>
          <cell r="Q863">
            <v>2841</v>
          </cell>
          <cell r="R863">
            <v>5370</v>
          </cell>
          <cell r="S863">
            <v>595</v>
          </cell>
          <cell r="T863">
            <v>1123</v>
          </cell>
          <cell r="U863">
            <v>483</v>
          </cell>
          <cell r="V863">
            <v>336</v>
          </cell>
          <cell r="W863">
            <v>326</v>
          </cell>
          <cell r="X863">
            <v>2507</v>
          </cell>
        </row>
        <row r="864">
          <cell r="A864">
            <v>460</v>
          </cell>
          <cell r="C864">
            <v>2014</v>
          </cell>
          <cell r="D864">
            <v>13386</v>
          </cell>
          <cell r="E864">
            <v>1974</v>
          </cell>
          <cell r="F864">
            <v>3173</v>
          </cell>
          <cell r="G864">
            <v>1175</v>
          </cell>
          <cell r="H864">
            <v>893</v>
          </cell>
          <cell r="I864">
            <v>633</v>
          </cell>
          <cell r="J864">
            <v>5538</v>
          </cell>
          <cell r="K864">
            <v>7316</v>
          </cell>
          <cell r="L864">
            <v>1141</v>
          </cell>
          <cell r="M864">
            <v>1785</v>
          </cell>
          <cell r="N864">
            <v>641</v>
          </cell>
          <cell r="O864">
            <v>474</v>
          </cell>
          <cell r="P864">
            <v>347</v>
          </cell>
          <cell r="Q864">
            <v>2928</v>
          </cell>
          <cell r="R864">
            <v>6070</v>
          </cell>
          <cell r="S864">
            <v>833</v>
          </cell>
          <cell r="T864">
            <v>1388</v>
          </cell>
          <cell r="U864">
            <v>534</v>
          </cell>
          <cell r="V864">
            <v>419</v>
          </cell>
          <cell r="W864">
            <v>286</v>
          </cell>
          <cell r="X864">
            <v>2610</v>
          </cell>
        </row>
        <row r="865">
          <cell r="A865">
            <v>460</v>
          </cell>
          <cell r="C865">
            <v>2015</v>
          </cell>
          <cell r="D865">
            <v>15697</v>
          </cell>
          <cell r="E865">
            <v>2916</v>
          </cell>
          <cell r="F865">
            <v>3961</v>
          </cell>
          <cell r="G865">
            <v>1461</v>
          </cell>
          <cell r="H865">
            <v>949</v>
          </cell>
          <cell r="I865">
            <v>715</v>
          </cell>
          <cell r="J865">
            <v>5695</v>
          </cell>
          <cell r="K865">
            <v>8738</v>
          </cell>
          <cell r="L865">
            <v>1743</v>
          </cell>
          <cell r="M865">
            <v>2256</v>
          </cell>
          <cell r="N865">
            <v>839</v>
          </cell>
          <cell r="O865">
            <v>502</v>
          </cell>
          <cell r="P865">
            <v>391</v>
          </cell>
          <cell r="Q865">
            <v>3007</v>
          </cell>
          <cell r="R865">
            <v>6959</v>
          </cell>
          <cell r="S865">
            <v>1173</v>
          </cell>
          <cell r="T865">
            <v>1705</v>
          </cell>
          <cell r="U865">
            <v>622</v>
          </cell>
          <cell r="V865">
            <v>447</v>
          </cell>
          <cell r="W865">
            <v>324</v>
          </cell>
          <cell r="X865">
            <v>2688</v>
          </cell>
        </row>
        <row r="866">
          <cell r="A866">
            <v>460</v>
          </cell>
          <cell r="C866">
            <v>2016</v>
          </cell>
          <cell r="D866">
            <v>17665</v>
          </cell>
          <cell r="E866">
            <v>2415</v>
          </cell>
          <cell r="F866">
            <v>5770</v>
          </cell>
          <cell r="G866">
            <v>1820</v>
          </cell>
          <cell r="H866">
            <v>1095</v>
          </cell>
          <cell r="I866">
            <v>815</v>
          </cell>
          <cell r="J866">
            <v>5750</v>
          </cell>
          <cell r="K866">
            <v>9895</v>
          </cell>
          <cell r="L866">
            <v>1365</v>
          </cell>
          <cell r="M866">
            <v>3390</v>
          </cell>
          <cell r="N866">
            <v>1060</v>
          </cell>
          <cell r="O866">
            <v>605</v>
          </cell>
          <cell r="P866">
            <v>440</v>
          </cell>
          <cell r="Q866">
            <v>3040</v>
          </cell>
          <cell r="R866">
            <v>7770</v>
          </cell>
          <cell r="S866">
            <v>1050</v>
          </cell>
          <cell r="T866">
            <v>2385</v>
          </cell>
          <cell r="U866">
            <v>760</v>
          </cell>
          <cell r="V866">
            <v>490</v>
          </cell>
          <cell r="W866">
            <v>375</v>
          </cell>
          <cell r="X866">
            <v>2710</v>
          </cell>
        </row>
        <row r="867">
          <cell r="A867">
            <v>460</v>
          </cell>
          <cell r="C867">
            <v>2017</v>
          </cell>
          <cell r="D867">
            <v>18640</v>
          </cell>
          <cell r="E867">
            <v>1925</v>
          </cell>
          <cell r="F867">
            <v>6490</v>
          </cell>
          <cell r="G867">
            <v>2075</v>
          </cell>
          <cell r="H867">
            <v>1325</v>
          </cell>
          <cell r="I867">
            <v>880</v>
          </cell>
          <cell r="J867">
            <v>5945</v>
          </cell>
          <cell r="K867">
            <v>10370</v>
          </cell>
          <cell r="L867">
            <v>1040</v>
          </cell>
          <cell r="M867">
            <v>3755</v>
          </cell>
          <cell r="N867">
            <v>1175</v>
          </cell>
          <cell r="O867">
            <v>760</v>
          </cell>
          <cell r="P867">
            <v>485</v>
          </cell>
          <cell r="Q867">
            <v>3155</v>
          </cell>
          <cell r="R867">
            <v>8270</v>
          </cell>
          <cell r="S867">
            <v>885</v>
          </cell>
          <cell r="T867">
            <v>2735</v>
          </cell>
          <cell r="U867">
            <v>900</v>
          </cell>
          <cell r="V867">
            <v>560</v>
          </cell>
          <cell r="W867">
            <v>395</v>
          </cell>
          <cell r="X867">
            <v>2790</v>
          </cell>
        </row>
        <row r="868">
          <cell r="A868">
            <v>460</v>
          </cell>
          <cell r="C868">
            <v>2018</v>
          </cell>
          <cell r="D868">
            <v>19790</v>
          </cell>
          <cell r="E868">
            <v>2065</v>
          </cell>
          <cell r="F868">
            <v>6385</v>
          </cell>
          <cell r="G868">
            <v>2540</v>
          </cell>
          <cell r="H868">
            <v>1685</v>
          </cell>
          <cell r="I868">
            <v>970</v>
          </cell>
          <cell r="J868">
            <v>6150</v>
          </cell>
          <cell r="K868">
            <v>10915</v>
          </cell>
          <cell r="L868">
            <v>1105</v>
          </cell>
          <cell r="M868">
            <v>3620</v>
          </cell>
          <cell r="N868">
            <v>1415</v>
          </cell>
          <cell r="O868">
            <v>970</v>
          </cell>
          <cell r="P868">
            <v>540</v>
          </cell>
          <cell r="Q868">
            <v>3275</v>
          </cell>
          <cell r="R868">
            <v>8875</v>
          </cell>
          <cell r="S868">
            <v>960</v>
          </cell>
          <cell r="T868">
            <v>2765</v>
          </cell>
          <cell r="U868">
            <v>1125</v>
          </cell>
          <cell r="V868">
            <v>715</v>
          </cell>
          <cell r="W868">
            <v>430</v>
          </cell>
          <cell r="X868">
            <v>2875</v>
          </cell>
        </row>
        <row r="869">
          <cell r="A869">
            <v>460</v>
          </cell>
          <cell r="C869">
            <v>2019</v>
          </cell>
          <cell r="D869">
            <v>20715</v>
          </cell>
          <cell r="E869">
            <v>1985</v>
          </cell>
          <cell r="F869">
            <v>5055</v>
          </cell>
          <cell r="G869">
            <v>4240</v>
          </cell>
          <cell r="H869">
            <v>1885</v>
          </cell>
          <cell r="I869">
            <v>1205</v>
          </cell>
          <cell r="J869">
            <v>6335</v>
          </cell>
          <cell r="K869">
            <v>11240</v>
          </cell>
          <cell r="L869">
            <v>1035</v>
          </cell>
          <cell r="M869">
            <v>2645</v>
          </cell>
          <cell r="N869">
            <v>2475</v>
          </cell>
          <cell r="O869">
            <v>1050</v>
          </cell>
          <cell r="P869">
            <v>685</v>
          </cell>
          <cell r="Q869">
            <v>3350</v>
          </cell>
          <cell r="R869">
            <v>9470</v>
          </cell>
          <cell r="S869">
            <v>955</v>
          </cell>
          <cell r="T869">
            <v>2410</v>
          </cell>
          <cell r="U869">
            <v>1765</v>
          </cell>
          <cell r="V869">
            <v>835</v>
          </cell>
          <cell r="W869">
            <v>520</v>
          </cell>
          <cell r="X869">
            <v>2985</v>
          </cell>
        </row>
        <row r="870">
          <cell r="A870">
            <v>460</v>
          </cell>
          <cell r="C870">
            <v>2020</v>
          </cell>
          <cell r="D870">
            <v>21370</v>
          </cell>
          <cell r="E870">
            <v>1540</v>
          </cell>
          <cell r="F870">
            <v>4635</v>
          </cell>
          <cell r="G870">
            <v>4730</v>
          </cell>
          <cell r="H870">
            <v>2285</v>
          </cell>
          <cell r="I870">
            <v>1555</v>
          </cell>
          <cell r="J870">
            <v>6625</v>
          </cell>
          <cell r="K870">
            <v>11625</v>
          </cell>
          <cell r="L870">
            <v>835</v>
          </cell>
          <cell r="M870">
            <v>2395</v>
          </cell>
          <cell r="N870">
            <v>2730</v>
          </cell>
          <cell r="O870">
            <v>1260</v>
          </cell>
          <cell r="P870">
            <v>890</v>
          </cell>
          <cell r="Q870">
            <v>3515</v>
          </cell>
          <cell r="R870">
            <v>9745</v>
          </cell>
          <cell r="S870">
            <v>710</v>
          </cell>
          <cell r="T870">
            <v>2240</v>
          </cell>
          <cell r="U870">
            <v>2000</v>
          </cell>
          <cell r="V870">
            <v>1025</v>
          </cell>
          <cell r="W870">
            <v>665</v>
          </cell>
          <cell r="X870">
            <v>3110</v>
          </cell>
        </row>
        <row r="871">
          <cell r="A871">
            <v>461</v>
          </cell>
          <cell r="C871">
            <v>2004</v>
          </cell>
          <cell r="D871">
            <v>5250</v>
          </cell>
          <cell r="E871">
            <v>216</v>
          </cell>
          <cell r="F871">
            <v>866</v>
          </cell>
          <cell r="G871">
            <v>380</v>
          </cell>
          <cell r="H871">
            <v>383</v>
          </cell>
          <cell r="I871">
            <v>441</v>
          </cell>
          <cell r="J871">
            <v>2964</v>
          </cell>
          <cell r="K871">
            <v>2805</v>
          </cell>
          <cell r="L871">
            <v>118</v>
          </cell>
          <cell r="M871">
            <v>450</v>
          </cell>
          <cell r="N871">
            <v>200</v>
          </cell>
          <cell r="O871">
            <v>179</v>
          </cell>
          <cell r="P871">
            <v>198</v>
          </cell>
          <cell r="Q871">
            <v>1660</v>
          </cell>
          <cell r="R871">
            <v>2445</v>
          </cell>
          <cell r="S871">
            <v>98</v>
          </cell>
          <cell r="T871">
            <v>416</v>
          </cell>
          <cell r="U871">
            <v>180</v>
          </cell>
          <cell r="V871">
            <v>204</v>
          </cell>
          <cell r="W871">
            <v>243</v>
          </cell>
          <cell r="X871">
            <v>1304</v>
          </cell>
        </row>
        <row r="872">
          <cell r="A872">
            <v>461</v>
          </cell>
          <cell r="C872">
            <v>2005</v>
          </cell>
          <cell r="D872">
            <v>5233</v>
          </cell>
          <cell r="E872">
            <v>305</v>
          </cell>
          <cell r="F872">
            <v>671</v>
          </cell>
          <cell r="G872">
            <v>487</v>
          </cell>
          <cell r="H872">
            <v>337</v>
          </cell>
          <cell r="I872">
            <v>381</v>
          </cell>
          <cell r="J872">
            <v>3052</v>
          </cell>
          <cell r="K872">
            <v>2821</v>
          </cell>
          <cell r="L872">
            <v>222</v>
          </cell>
          <cell r="M872">
            <v>327</v>
          </cell>
          <cell r="N872">
            <v>245</v>
          </cell>
          <cell r="O872">
            <v>161</v>
          </cell>
          <cell r="P872">
            <v>167</v>
          </cell>
          <cell r="Q872">
            <v>1699</v>
          </cell>
          <cell r="R872">
            <v>2412</v>
          </cell>
          <cell r="S872">
            <v>83</v>
          </cell>
          <cell r="T872">
            <v>344</v>
          </cell>
          <cell r="U872">
            <v>242</v>
          </cell>
          <cell r="V872">
            <v>176</v>
          </cell>
          <cell r="W872">
            <v>214</v>
          </cell>
          <cell r="X872">
            <v>1353</v>
          </cell>
        </row>
        <row r="873">
          <cell r="A873">
            <v>461</v>
          </cell>
          <cell r="C873">
            <v>2006</v>
          </cell>
          <cell r="D873">
            <v>5295</v>
          </cell>
          <cell r="E873">
            <v>186</v>
          </cell>
          <cell r="F873">
            <v>717</v>
          </cell>
          <cell r="G873">
            <v>557</v>
          </cell>
          <cell r="H873">
            <v>320</v>
          </cell>
          <cell r="I873">
            <v>324</v>
          </cell>
          <cell r="J873">
            <v>3191</v>
          </cell>
          <cell r="K873">
            <v>2899</v>
          </cell>
          <cell r="L873">
            <v>124</v>
          </cell>
          <cell r="M873">
            <v>422</v>
          </cell>
          <cell r="N873">
            <v>284</v>
          </cell>
          <cell r="O873">
            <v>163</v>
          </cell>
          <cell r="P873">
            <v>158</v>
          </cell>
          <cell r="Q873">
            <v>1748</v>
          </cell>
          <cell r="R873">
            <v>2396</v>
          </cell>
          <cell r="S873">
            <v>62</v>
          </cell>
          <cell r="T873">
            <v>295</v>
          </cell>
          <cell r="U873">
            <v>273</v>
          </cell>
          <cell r="V873">
            <v>157</v>
          </cell>
          <cell r="W873">
            <v>166</v>
          </cell>
          <cell r="X873">
            <v>1443</v>
          </cell>
        </row>
        <row r="874">
          <cell r="A874">
            <v>461</v>
          </cell>
          <cell r="C874">
            <v>2007</v>
          </cell>
          <cell r="D874">
            <v>5168</v>
          </cell>
          <cell r="E874">
            <v>229</v>
          </cell>
          <cell r="F874">
            <v>640</v>
          </cell>
          <cell r="G874">
            <v>413</v>
          </cell>
          <cell r="H874">
            <v>458</v>
          </cell>
          <cell r="I874">
            <v>309</v>
          </cell>
          <cell r="J874">
            <v>3119</v>
          </cell>
          <cell r="K874">
            <v>2813</v>
          </cell>
          <cell r="L874">
            <v>148</v>
          </cell>
          <cell r="M874">
            <v>404</v>
          </cell>
          <cell r="N874">
            <v>200</v>
          </cell>
          <cell r="O874">
            <v>235</v>
          </cell>
          <cell r="P874">
            <v>146</v>
          </cell>
          <cell r="Q874">
            <v>1680</v>
          </cell>
          <cell r="R874">
            <v>2355</v>
          </cell>
          <cell r="S874">
            <v>81</v>
          </cell>
          <cell r="T874">
            <v>236</v>
          </cell>
          <cell r="U874">
            <v>213</v>
          </cell>
          <cell r="V874">
            <v>223</v>
          </cell>
          <cell r="W874">
            <v>163</v>
          </cell>
          <cell r="X874">
            <v>1439</v>
          </cell>
        </row>
        <row r="875">
          <cell r="A875">
            <v>461</v>
          </cell>
          <cell r="C875">
            <v>2008</v>
          </cell>
          <cell r="D875">
            <v>5077</v>
          </cell>
          <cell r="E875">
            <v>275</v>
          </cell>
          <cell r="F875">
            <v>566</v>
          </cell>
          <cell r="G875">
            <v>376</v>
          </cell>
          <cell r="H875">
            <v>480</v>
          </cell>
          <cell r="I875">
            <v>279</v>
          </cell>
          <cell r="J875">
            <v>3101</v>
          </cell>
          <cell r="K875">
            <v>2776</v>
          </cell>
          <cell r="L875">
            <v>176</v>
          </cell>
          <cell r="M875">
            <v>359</v>
          </cell>
          <cell r="N875">
            <v>191</v>
          </cell>
          <cell r="O875">
            <v>245</v>
          </cell>
          <cell r="P875">
            <v>140</v>
          </cell>
          <cell r="Q875">
            <v>1665</v>
          </cell>
          <cell r="R875">
            <v>2301</v>
          </cell>
          <cell r="S875">
            <v>99</v>
          </cell>
          <cell r="T875">
            <v>207</v>
          </cell>
          <cell r="U875">
            <v>185</v>
          </cell>
          <cell r="V875">
            <v>235</v>
          </cell>
          <cell r="W875">
            <v>139</v>
          </cell>
          <cell r="X875">
            <v>1436</v>
          </cell>
        </row>
        <row r="876">
          <cell r="A876">
            <v>461</v>
          </cell>
          <cell r="C876">
            <v>2009</v>
          </cell>
          <cell r="D876">
            <v>4960</v>
          </cell>
          <cell r="E876">
            <v>302</v>
          </cell>
          <cell r="F876">
            <v>418</v>
          </cell>
          <cell r="G876">
            <v>427</v>
          </cell>
          <cell r="H876">
            <v>356</v>
          </cell>
          <cell r="I876">
            <v>406</v>
          </cell>
          <cell r="J876">
            <v>3051</v>
          </cell>
          <cell r="K876">
            <v>2717</v>
          </cell>
          <cell r="L876">
            <v>235</v>
          </cell>
          <cell r="M876">
            <v>217</v>
          </cell>
          <cell r="N876">
            <v>283</v>
          </cell>
          <cell r="O876">
            <v>168</v>
          </cell>
          <cell r="P876">
            <v>201</v>
          </cell>
          <cell r="Q876">
            <v>1613</v>
          </cell>
          <cell r="R876">
            <v>2243</v>
          </cell>
          <cell r="S876">
            <v>67</v>
          </cell>
          <cell r="T876">
            <v>201</v>
          </cell>
          <cell r="U876">
            <v>144</v>
          </cell>
          <cell r="V876">
            <v>188</v>
          </cell>
          <cell r="W876">
            <v>205</v>
          </cell>
          <cell r="X876">
            <v>1438</v>
          </cell>
        </row>
        <row r="877">
          <cell r="A877">
            <v>461</v>
          </cell>
          <cell r="C877">
            <v>2010</v>
          </cell>
          <cell r="D877">
            <v>4763</v>
          </cell>
          <cell r="E877">
            <v>317</v>
          </cell>
          <cell r="F877">
            <v>439</v>
          </cell>
          <cell r="G877">
            <v>367</v>
          </cell>
          <cell r="H877">
            <v>333</v>
          </cell>
          <cell r="I877">
            <v>408</v>
          </cell>
          <cell r="J877">
            <v>2899</v>
          </cell>
          <cell r="K877">
            <v>2631</v>
          </cell>
          <cell r="L877">
            <v>214</v>
          </cell>
          <cell r="M877">
            <v>257</v>
          </cell>
          <cell r="N877">
            <v>251</v>
          </cell>
          <cell r="O877">
            <v>168</v>
          </cell>
          <cell r="P877">
            <v>209</v>
          </cell>
          <cell r="Q877">
            <v>1532</v>
          </cell>
          <cell r="R877">
            <v>2132</v>
          </cell>
          <cell r="S877">
            <v>103</v>
          </cell>
          <cell r="T877">
            <v>182</v>
          </cell>
          <cell r="U877">
            <v>116</v>
          </cell>
          <cell r="V877">
            <v>165</v>
          </cell>
          <cell r="W877">
            <v>199</v>
          </cell>
          <cell r="X877">
            <v>1367</v>
          </cell>
        </row>
        <row r="878">
          <cell r="A878">
            <v>461</v>
          </cell>
          <cell r="C878">
            <v>2011</v>
          </cell>
          <cell r="D878">
            <v>4679</v>
          </cell>
          <cell r="E878">
            <v>227</v>
          </cell>
          <cell r="F878">
            <v>461</v>
          </cell>
          <cell r="G878">
            <v>249</v>
          </cell>
          <cell r="H878">
            <v>397</v>
          </cell>
          <cell r="I878">
            <v>331</v>
          </cell>
          <cell r="J878">
            <v>3014</v>
          </cell>
          <cell r="K878">
            <v>2539</v>
          </cell>
          <cell r="L878">
            <v>144</v>
          </cell>
          <cell r="M878">
            <v>258</v>
          </cell>
          <cell r="N878">
            <v>131</v>
          </cell>
          <cell r="O878">
            <v>265</v>
          </cell>
          <cell r="P878">
            <v>163</v>
          </cell>
          <cell r="Q878">
            <v>1578</v>
          </cell>
          <cell r="R878">
            <v>2140</v>
          </cell>
          <cell r="S878">
            <v>83</v>
          </cell>
          <cell r="T878">
            <v>203</v>
          </cell>
          <cell r="U878">
            <v>118</v>
          </cell>
          <cell r="V878">
            <v>132</v>
          </cell>
          <cell r="W878">
            <v>168</v>
          </cell>
          <cell r="X878">
            <v>1436</v>
          </cell>
        </row>
        <row r="879">
          <cell r="A879">
            <v>461</v>
          </cell>
          <cell r="C879">
            <v>2012</v>
          </cell>
          <cell r="D879">
            <v>4669</v>
          </cell>
          <cell r="E879">
            <v>282</v>
          </cell>
          <cell r="F879">
            <v>460</v>
          </cell>
          <cell r="G879">
            <v>255</v>
          </cell>
          <cell r="H879">
            <v>361</v>
          </cell>
          <cell r="I879">
            <v>294</v>
          </cell>
          <cell r="J879">
            <v>3017</v>
          </cell>
          <cell r="K879">
            <v>2502</v>
          </cell>
          <cell r="L879">
            <v>162</v>
          </cell>
          <cell r="M879">
            <v>266</v>
          </cell>
          <cell r="N879">
            <v>118</v>
          </cell>
          <cell r="O879">
            <v>236</v>
          </cell>
          <cell r="P879">
            <v>140</v>
          </cell>
          <cell r="Q879">
            <v>1580</v>
          </cell>
          <cell r="R879">
            <v>2167</v>
          </cell>
          <cell r="S879">
            <v>120</v>
          </cell>
          <cell r="T879">
            <v>194</v>
          </cell>
          <cell r="U879">
            <v>137</v>
          </cell>
          <cell r="V879">
            <v>125</v>
          </cell>
          <cell r="W879">
            <v>154</v>
          </cell>
          <cell r="X879">
            <v>1437</v>
          </cell>
        </row>
        <row r="880">
          <cell r="A880">
            <v>461</v>
          </cell>
          <cell r="C880">
            <v>2013</v>
          </cell>
          <cell r="D880">
            <v>4943</v>
          </cell>
          <cell r="E880">
            <v>483</v>
          </cell>
          <cell r="F880">
            <v>571</v>
          </cell>
          <cell r="G880">
            <v>228</v>
          </cell>
          <cell r="H880">
            <v>249</v>
          </cell>
          <cell r="I880">
            <v>374</v>
          </cell>
          <cell r="J880">
            <v>3038</v>
          </cell>
          <cell r="K880">
            <v>2695</v>
          </cell>
          <cell r="L880">
            <v>311</v>
          </cell>
          <cell r="M880">
            <v>323</v>
          </cell>
          <cell r="N880">
            <v>119</v>
          </cell>
          <cell r="O880">
            <v>131</v>
          </cell>
          <cell r="P880">
            <v>243</v>
          </cell>
          <cell r="Q880">
            <v>1568</v>
          </cell>
          <cell r="R880">
            <v>2248</v>
          </cell>
          <cell r="S880">
            <v>172</v>
          </cell>
          <cell r="T880">
            <v>248</v>
          </cell>
          <cell r="U880">
            <v>109</v>
          </cell>
          <cell r="V880">
            <v>118</v>
          </cell>
          <cell r="W880">
            <v>131</v>
          </cell>
          <cell r="X880">
            <v>1470</v>
          </cell>
        </row>
        <row r="881">
          <cell r="A881">
            <v>461</v>
          </cell>
          <cell r="C881">
            <v>2014</v>
          </cell>
          <cell r="D881">
            <v>5280</v>
          </cell>
          <cell r="E881">
            <v>606</v>
          </cell>
          <cell r="F881">
            <v>745</v>
          </cell>
          <cell r="G881">
            <v>270</v>
          </cell>
          <cell r="H881">
            <v>246</v>
          </cell>
          <cell r="I881">
            <v>343</v>
          </cell>
          <cell r="J881">
            <v>3070</v>
          </cell>
          <cell r="K881">
            <v>2892</v>
          </cell>
          <cell r="L881">
            <v>376</v>
          </cell>
          <cell r="M881">
            <v>420</v>
          </cell>
          <cell r="N881">
            <v>157</v>
          </cell>
          <cell r="O881">
            <v>118</v>
          </cell>
          <cell r="P881">
            <v>235</v>
          </cell>
          <cell r="Q881">
            <v>1586</v>
          </cell>
          <cell r="R881">
            <v>2388</v>
          </cell>
          <cell r="S881">
            <v>230</v>
          </cell>
          <cell r="T881">
            <v>325</v>
          </cell>
          <cell r="U881">
            <v>113</v>
          </cell>
          <cell r="V881">
            <v>128</v>
          </cell>
          <cell r="W881">
            <v>108</v>
          </cell>
          <cell r="X881">
            <v>1484</v>
          </cell>
        </row>
        <row r="882">
          <cell r="A882">
            <v>461</v>
          </cell>
          <cell r="C882">
            <v>2015</v>
          </cell>
          <cell r="D882">
            <v>6429</v>
          </cell>
          <cell r="E882">
            <v>1328</v>
          </cell>
          <cell r="F882">
            <v>1159</v>
          </cell>
          <cell r="G882">
            <v>309</v>
          </cell>
          <cell r="H882">
            <v>230</v>
          </cell>
          <cell r="I882">
            <v>230</v>
          </cell>
          <cell r="J882">
            <v>3173</v>
          </cell>
          <cell r="K882">
            <v>3638</v>
          </cell>
          <cell r="L882">
            <v>832</v>
          </cell>
          <cell r="M882">
            <v>678</v>
          </cell>
          <cell r="N882">
            <v>172</v>
          </cell>
          <cell r="O882">
            <v>128</v>
          </cell>
          <cell r="P882">
            <v>124</v>
          </cell>
          <cell r="Q882">
            <v>1704</v>
          </cell>
          <cell r="R882">
            <v>2791</v>
          </cell>
          <cell r="S882">
            <v>496</v>
          </cell>
          <cell r="T882">
            <v>481</v>
          </cell>
          <cell r="U882">
            <v>137</v>
          </cell>
          <cell r="V882">
            <v>102</v>
          </cell>
          <cell r="W882">
            <v>106</v>
          </cell>
          <cell r="X882">
            <v>1469</v>
          </cell>
        </row>
        <row r="883">
          <cell r="A883">
            <v>461</v>
          </cell>
          <cell r="C883">
            <v>2016</v>
          </cell>
          <cell r="D883">
            <v>7260</v>
          </cell>
          <cell r="E883">
            <v>920</v>
          </cell>
          <cell r="F883">
            <v>2270</v>
          </cell>
          <cell r="G883">
            <v>400</v>
          </cell>
          <cell r="H883">
            <v>255</v>
          </cell>
          <cell r="I883">
            <v>220</v>
          </cell>
          <cell r="J883">
            <v>3200</v>
          </cell>
          <cell r="K883">
            <v>4145</v>
          </cell>
          <cell r="L883">
            <v>575</v>
          </cell>
          <cell r="M883">
            <v>1365</v>
          </cell>
          <cell r="N883">
            <v>220</v>
          </cell>
          <cell r="O883">
            <v>150</v>
          </cell>
          <cell r="P883">
            <v>105</v>
          </cell>
          <cell r="Q883">
            <v>1730</v>
          </cell>
          <cell r="R883">
            <v>3115</v>
          </cell>
          <cell r="S883">
            <v>345</v>
          </cell>
          <cell r="T883">
            <v>905</v>
          </cell>
          <cell r="U883">
            <v>180</v>
          </cell>
          <cell r="V883">
            <v>105</v>
          </cell>
          <cell r="W883">
            <v>115</v>
          </cell>
          <cell r="X883">
            <v>1470</v>
          </cell>
        </row>
        <row r="884">
          <cell r="A884">
            <v>461</v>
          </cell>
          <cell r="C884">
            <v>2017</v>
          </cell>
          <cell r="D884">
            <v>7325</v>
          </cell>
          <cell r="E884">
            <v>595</v>
          </cell>
          <cell r="F884">
            <v>2515</v>
          </cell>
          <cell r="G884">
            <v>505</v>
          </cell>
          <cell r="H884">
            <v>285</v>
          </cell>
          <cell r="I884">
            <v>215</v>
          </cell>
          <cell r="J884">
            <v>3205</v>
          </cell>
          <cell r="K884">
            <v>4185</v>
          </cell>
          <cell r="L884">
            <v>370</v>
          </cell>
          <cell r="M884">
            <v>1505</v>
          </cell>
          <cell r="N884">
            <v>270</v>
          </cell>
          <cell r="O884">
            <v>170</v>
          </cell>
          <cell r="P884">
            <v>120</v>
          </cell>
          <cell r="Q884">
            <v>1750</v>
          </cell>
          <cell r="R884">
            <v>3145</v>
          </cell>
          <cell r="S884">
            <v>230</v>
          </cell>
          <cell r="T884">
            <v>1010</v>
          </cell>
          <cell r="U884">
            <v>235</v>
          </cell>
          <cell r="V884">
            <v>115</v>
          </cell>
          <cell r="W884">
            <v>95</v>
          </cell>
          <cell r="X884">
            <v>1455</v>
          </cell>
        </row>
        <row r="885">
          <cell r="A885">
            <v>461</v>
          </cell>
          <cell r="C885">
            <v>2018</v>
          </cell>
          <cell r="D885">
            <v>7455</v>
          </cell>
          <cell r="E885">
            <v>525</v>
          </cell>
          <cell r="F885">
            <v>2400</v>
          </cell>
          <cell r="G885">
            <v>735</v>
          </cell>
          <cell r="H885">
            <v>365</v>
          </cell>
          <cell r="I885">
            <v>220</v>
          </cell>
          <cell r="J885">
            <v>3210</v>
          </cell>
          <cell r="K885">
            <v>4195</v>
          </cell>
          <cell r="L885">
            <v>300</v>
          </cell>
          <cell r="M885">
            <v>1420</v>
          </cell>
          <cell r="N885">
            <v>425</v>
          </cell>
          <cell r="O885">
            <v>190</v>
          </cell>
          <cell r="P885">
            <v>125</v>
          </cell>
          <cell r="Q885">
            <v>1735</v>
          </cell>
          <cell r="R885">
            <v>3255</v>
          </cell>
          <cell r="S885">
            <v>225</v>
          </cell>
          <cell r="T885">
            <v>980</v>
          </cell>
          <cell r="U885">
            <v>310</v>
          </cell>
          <cell r="V885">
            <v>175</v>
          </cell>
          <cell r="W885">
            <v>95</v>
          </cell>
          <cell r="X885">
            <v>1475</v>
          </cell>
        </row>
        <row r="886">
          <cell r="A886">
            <v>461</v>
          </cell>
          <cell r="C886">
            <v>2019</v>
          </cell>
          <cell r="D886">
            <v>7780</v>
          </cell>
          <cell r="E886">
            <v>535</v>
          </cell>
          <cell r="F886">
            <v>1720</v>
          </cell>
          <cell r="G886">
            <v>1620</v>
          </cell>
          <cell r="H886">
            <v>455</v>
          </cell>
          <cell r="I886">
            <v>270</v>
          </cell>
          <cell r="J886">
            <v>3175</v>
          </cell>
          <cell r="K886">
            <v>4400</v>
          </cell>
          <cell r="L886">
            <v>330</v>
          </cell>
          <cell r="M886">
            <v>985</v>
          </cell>
          <cell r="N886">
            <v>965</v>
          </cell>
          <cell r="O886">
            <v>255</v>
          </cell>
          <cell r="P886">
            <v>155</v>
          </cell>
          <cell r="Q886">
            <v>1710</v>
          </cell>
          <cell r="R886">
            <v>3380</v>
          </cell>
          <cell r="S886">
            <v>205</v>
          </cell>
          <cell r="T886">
            <v>735</v>
          </cell>
          <cell r="U886">
            <v>655</v>
          </cell>
          <cell r="V886">
            <v>200</v>
          </cell>
          <cell r="W886">
            <v>115</v>
          </cell>
          <cell r="X886">
            <v>1465</v>
          </cell>
        </row>
        <row r="887">
          <cell r="A887">
            <v>461</v>
          </cell>
          <cell r="C887">
            <v>2020</v>
          </cell>
          <cell r="D887">
            <v>7820</v>
          </cell>
          <cell r="E887">
            <v>470</v>
          </cell>
          <cell r="F887">
            <v>1465</v>
          </cell>
          <cell r="G887">
            <v>1735</v>
          </cell>
          <cell r="H887">
            <v>650</v>
          </cell>
          <cell r="I887">
            <v>345</v>
          </cell>
          <cell r="J887">
            <v>3155</v>
          </cell>
          <cell r="K887">
            <v>4335</v>
          </cell>
          <cell r="L887">
            <v>275</v>
          </cell>
          <cell r="M887">
            <v>815</v>
          </cell>
          <cell r="N887">
            <v>1010</v>
          </cell>
          <cell r="O887">
            <v>355</v>
          </cell>
          <cell r="P887">
            <v>185</v>
          </cell>
          <cell r="Q887">
            <v>1690</v>
          </cell>
          <cell r="R887">
            <v>3485</v>
          </cell>
          <cell r="S887">
            <v>195</v>
          </cell>
          <cell r="T887">
            <v>650</v>
          </cell>
          <cell r="U887">
            <v>725</v>
          </cell>
          <cell r="V887">
            <v>290</v>
          </cell>
          <cell r="W887">
            <v>160</v>
          </cell>
          <cell r="X887">
            <v>1465</v>
          </cell>
        </row>
        <row r="888">
          <cell r="A888">
            <v>462</v>
          </cell>
          <cell r="C888">
            <v>2004</v>
          </cell>
          <cell r="D888">
            <v>1355</v>
          </cell>
          <cell r="E888">
            <v>100</v>
          </cell>
          <cell r="F888">
            <v>239</v>
          </cell>
          <cell r="G888">
            <v>134</v>
          </cell>
          <cell r="H888">
            <v>128</v>
          </cell>
          <cell r="I888">
            <v>62</v>
          </cell>
          <cell r="J888">
            <v>692</v>
          </cell>
          <cell r="K888">
            <v>663</v>
          </cell>
          <cell r="L888">
            <v>54</v>
          </cell>
          <cell r="M888">
            <v>100</v>
          </cell>
          <cell r="N888">
            <v>57</v>
          </cell>
          <cell r="O888">
            <v>59</v>
          </cell>
          <cell r="P888">
            <v>24</v>
          </cell>
          <cell r="Q888">
            <v>369</v>
          </cell>
          <cell r="R888">
            <v>692</v>
          </cell>
          <cell r="S888">
            <v>46</v>
          </cell>
          <cell r="T888">
            <v>139</v>
          </cell>
          <cell r="U888">
            <v>77</v>
          </cell>
          <cell r="V888">
            <v>69</v>
          </cell>
          <cell r="W888">
            <v>38</v>
          </cell>
          <cell r="X888">
            <v>323</v>
          </cell>
        </row>
        <row r="889">
          <cell r="A889">
            <v>462</v>
          </cell>
          <cell r="C889">
            <v>2005</v>
          </cell>
          <cell r="D889">
            <v>1327</v>
          </cell>
          <cell r="E889">
            <v>66</v>
          </cell>
          <cell r="F889">
            <v>244</v>
          </cell>
          <cell r="G889">
            <v>124</v>
          </cell>
          <cell r="H889">
            <v>152</v>
          </cell>
          <cell r="I889">
            <v>71</v>
          </cell>
          <cell r="J889">
            <v>670</v>
          </cell>
          <cell r="K889">
            <v>639</v>
          </cell>
          <cell r="L889">
            <v>31</v>
          </cell>
          <cell r="M889">
            <v>109</v>
          </cell>
          <cell r="N889">
            <v>55</v>
          </cell>
          <cell r="O889">
            <v>68</v>
          </cell>
          <cell r="P889">
            <v>25</v>
          </cell>
          <cell r="Q889">
            <v>351</v>
          </cell>
          <cell r="R889">
            <v>688</v>
          </cell>
          <cell r="S889">
            <v>35</v>
          </cell>
          <cell r="T889">
            <v>135</v>
          </cell>
          <cell r="U889">
            <v>69</v>
          </cell>
          <cell r="V889">
            <v>84</v>
          </cell>
          <cell r="W889">
            <v>46</v>
          </cell>
          <cell r="X889">
            <v>319</v>
          </cell>
        </row>
        <row r="890">
          <cell r="A890">
            <v>462</v>
          </cell>
          <cell r="C890">
            <v>2006</v>
          </cell>
          <cell r="D890">
            <v>1262</v>
          </cell>
          <cell r="E890">
            <v>58</v>
          </cell>
          <cell r="F890">
            <v>208</v>
          </cell>
          <cell r="G890">
            <v>122</v>
          </cell>
          <cell r="H890">
            <v>110</v>
          </cell>
          <cell r="I890">
            <v>103</v>
          </cell>
          <cell r="J890">
            <v>661</v>
          </cell>
          <cell r="K890">
            <v>602</v>
          </cell>
          <cell r="L890">
            <v>30</v>
          </cell>
          <cell r="M890">
            <v>92</v>
          </cell>
          <cell r="N890">
            <v>49</v>
          </cell>
          <cell r="O890">
            <v>46</v>
          </cell>
          <cell r="P890">
            <v>44</v>
          </cell>
          <cell r="Q890">
            <v>341</v>
          </cell>
          <cell r="R890">
            <v>660</v>
          </cell>
          <cell r="S890">
            <v>28</v>
          </cell>
          <cell r="T890">
            <v>116</v>
          </cell>
          <cell r="U890">
            <v>73</v>
          </cell>
          <cell r="V890">
            <v>64</v>
          </cell>
          <cell r="W890">
            <v>59</v>
          </cell>
          <cell r="X890">
            <v>320</v>
          </cell>
        </row>
        <row r="891">
          <cell r="A891">
            <v>462</v>
          </cell>
          <cell r="C891">
            <v>2007</v>
          </cell>
          <cell r="D891">
            <v>1242</v>
          </cell>
          <cell r="E891">
            <v>65</v>
          </cell>
          <cell r="F891">
            <v>170</v>
          </cell>
          <cell r="G891">
            <v>133</v>
          </cell>
          <cell r="H891">
            <v>101</v>
          </cell>
          <cell r="I891">
            <v>117</v>
          </cell>
          <cell r="J891">
            <v>656</v>
          </cell>
          <cell r="K891">
            <v>590</v>
          </cell>
          <cell r="L891">
            <v>29</v>
          </cell>
          <cell r="M891">
            <v>78</v>
          </cell>
          <cell r="N891">
            <v>57</v>
          </cell>
          <cell r="O891">
            <v>42</v>
          </cell>
          <cell r="P891">
            <v>46</v>
          </cell>
          <cell r="Q891">
            <v>338</v>
          </cell>
          <cell r="R891">
            <v>652</v>
          </cell>
          <cell r="S891">
            <v>36</v>
          </cell>
          <cell r="T891">
            <v>92</v>
          </cell>
          <cell r="U891">
            <v>76</v>
          </cell>
          <cell r="V891">
            <v>59</v>
          </cell>
          <cell r="W891">
            <v>71</v>
          </cell>
          <cell r="X891">
            <v>318</v>
          </cell>
        </row>
        <row r="892">
          <cell r="A892">
            <v>462</v>
          </cell>
          <cell r="C892">
            <v>2008</v>
          </cell>
          <cell r="D892">
            <v>1235</v>
          </cell>
          <cell r="E892">
            <v>66</v>
          </cell>
          <cell r="F892">
            <v>156</v>
          </cell>
          <cell r="G892">
            <v>132</v>
          </cell>
          <cell r="H892">
            <v>104</v>
          </cell>
          <cell r="I892">
            <v>98</v>
          </cell>
          <cell r="J892">
            <v>679</v>
          </cell>
          <cell r="K892">
            <v>582</v>
          </cell>
          <cell r="L892">
            <v>29</v>
          </cell>
          <cell r="M892">
            <v>65</v>
          </cell>
          <cell r="N892">
            <v>62</v>
          </cell>
          <cell r="O892">
            <v>41</v>
          </cell>
          <cell r="P892">
            <v>39</v>
          </cell>
          <cell r="Q892">
            <v>346</v>
          </cell>
          <cell r="R892">
            <v>653</v>
          </cell>
          <cell r="S892">
            <v>37</v>
          </cell>
          <cell r="T892">
            <v>91</v>
          </cell>
          <cell r="U892">
            <v>70</v>
          </cell>
          <cell r="V892">
            <v>63</v>
          </cell>
          <cell r="W892">
            <v>59</v>
          </cell>
          <cell r="X892">
            <v>333</v>
          </cell>
        </row>
        <row r="893">
          <cell r="A893">
            <v>462</v>
          </cell>
          <cell r="C893">
            <v>2009</v>
          </cell>
          <cell r="D893">
            <v>1231</v>
          </cell>
          <cell r="E893">
            <v>92</v>
          </cell>
          <cell r="F893">
            <v>149</v>
          </cell>
          <cell r="G893">
            <v>96</v>
          </cell>
          <cell r="H893">
            <v>122</v>
          </cell>
          <cell r="I893">
            <v>89</v>
          </cell>
          <cell r="J893">
            <v>683</v>
          </cell>
          <cell r="K893">
            <v>564</v>
          </cell>
          <cell r="L893">
            <v>41</v>
          </cell>
          <cell r="M893">
            <v>55</v>
          </cell>
          <cell r="N893">
            <v>41</v>
          </cell>
          <cell r="O893">
            <v>49</v>
          </cell>
          <cell r="P893">
            <v>37</v>
          </cell>
          <cell r="Q893">
            <v>341</v>
          </cell>
          <cell r="R893">
            <v>667</v>
          </cell>
          <cell r="S893">
            <v>51</v>
          </cell>
          <cell r="T893">
            <v>94</v>
          </cell>
          <cell r="U893">
            <v>55</v>
          </cell>
          <cell r="V893">
            <v>73</v>
          </cell>
          <cell r="W893">
            <v>52</v>
          </cell>
          <cell r="X893">
            <v>342</v>
          </cell>
        </row>
        <row r="894">
          <cell r="A894">
            <v>462</v>
          </cell>
          <cell r="C894">
            <v>2010</v>
          </cell>
          <cell r="D894">
            <v>1306</v>
          </cell>
          <cell r="E894">
            <v>127</v>
          </cell>
          <cell r="F894">
            <v>187</v>
          </cell>
          <cell r="G894">
            <v>76</v>
          </cell>
          <cell r="H894">
            <v>128</v>
          </cell>
          <cell r="I894">
            <v>88</v>
          </cell>
          <cell r="J894">
            <v>700</v>
          </cell>
          <cell r="K894">
            <v>627</v>
          </cell>
          <cell r="L894">
            <v>75</v>
          </cell>
          <cell r="M894">
            <v>84</v>
          </cell>
          <cell r="N894">
            <v>25</v>
          </cell>
          <cell r="O894">
            <v>57</v>
          </cell>
          <cell r="P894">
            <v>36</v>
          </cell>
          <cell r="Q894">
            <v>350</v>
          </cell>
          <cell r="R894">
            <v>679</v>
          </cell>
          <cell r="S894">
            <v>52</v>
          </cell>
          <cell r="T894">
            <v>103</v>
          </cell>
          <cell r="U894">
            <v>51</v>
          </cell>
          <cell r="V894">
            <v>71</v>
          </cell>
          <cell r="W894">
            <v>52</v>
          </cell>
          <cell r="X894">
            <v>350</v>
          </cell>
        </row>
        <row r="895">
          <cell r="A895">
            <v>462</v>
          </cell>
          <cell r="C895">
            <v>2011</v>
          </cell>
          <cell r="D895">
            <v>1409</v>
          </cell>
          <cell r="E895">
            <v>151</v>
          </cell>
          <cell r="F895">
            <v>240</v>
          </cell>
          <cell r="G895">
            <v>93</v>
          </cell>
          <cell r="H895">
            <v>91</v>
          </cell>
          <cell r="I895">
            <v>109</v>
          </cell>
          <cell r="J895">
            <v>725</v>
          </cell>
          <cell r="K895">
            <v>648</v>
          </cell>
          <cell r="L895">
            <v>61</v>
          </cell>
          <cell r="M895">
            <v>104</v>
          </cell>
          <cell r="N895">
            <v>39</v>
          </cell>
          <cell r="O895">
            <v>35</v>
          </cell>
          <cell r="P895">
            <v>43</v>
          </cell>
          <cell r="Q895">
            <v>366</v>
          </cell>
          <cell r="R895">
            <v>761</v>
          </cell>
          <cell r="S895">
            <v>90</v>
          </cell>
          <cell r="T895">
            <v>136</v>
          </cell>
          <cell r="U895">
            <v>54</v>
          </cell>
          <cell r="V895">
            <v>56</v>
          </cell>
          <cell r="W895">
            <v>66</v>
          </cell>
          <cell r="X895">
            <v>359</v>
          </cell>
        </row>
        <row r="896">
          <cell r="A896">
            <v>462</v>
          </cell>
          <cell r="C896">
            <v>2012</v>
          </cell>
          <cell r="D896">
            <v>1446</v>
          </cell>
          <cell r="E896">
            <v>166</v>
          </cell>
          <cell r="F896">
            <v>263</v>
          </cell>
          <cell r="G896">
            <v>107</v>
          </cell>
          <cell r="H896">
            <v>70</v>
          </cell>
          <cell r="I896">
            <v>115</v>
          </cell>
          <cell r="J896">
            <v>725</v>
          </cell>
          <cell r="K896">
            <v>676</v>
          </cell>
          <cell r="L896">
            <v>80</v>
          </cell>
          <cell r="M896">
            <v>109</v>
          </cell>
          <cell r="N896">
            <v>46</v>
          </cell>
          <cell r="O896">
            <v>25</v>
          </cell>
          <cell r="P896">
            <v>52</v>
          </cell>
          <cell r="Q896">
            <v>364</v>
          </cell>
          <cell r="R896">
            <v>770</v>
          </cell>
          <cell r="S896">
            <v>86</v>
          </cell>
          <cell r="T896">
            <v>154</v>
          </cell>
          <cell r="U896">
            <v>61</v>
          </cell>
          <cell r="V896">
            <v>45</v>
          </cell>
          <cell r="W896">
            <v>63</v>
          </cell>
          <cell r="X896">
            <v>361</v>
          </cell>
        </row>
        <row r="897">
          <cell r="A897">
            <v>462</v>
          </cell>
          <cell r="C897">
            <v>2013</v>
          </cell>
          <cell r="D897">
            <v>1651</v>
          </cell>
          <cell r="E897">
            <v>255</v>
          </cell>
          <cell r="F897">
            <v>350</v>
          </cell>
          <cell r="G897">
            <v>121</v>
          </cell>
          <cell r="H897">
            <v>79</v>
          </cell>
          <cell r="I897">
            <v>82</v>
          </cell>
          <cell r="J897">
            <v>764</v>
          </cell>
          <cell r="K897">
            <v>792</v>
          </cell>
          <cell r="L897">
            <v>147</v>
          </cell>
          <cell r="M897">
            <v>151</v>
          </cell>
          <cell r="N897">
            <v>51</v>
          </cell>
          <cell r="O897">
            <v>38</v>
          </cell>
          <cell r="P897">
            <v>33</v>
          </cell>
          <cell r="Q897">
            <v>372</v>
          </cell>
          <cell r="R897">
            <v>859</v>
          </cell>
          <cell r="S897">
            <v>108</v>
          </cell>
          <cell r="T897">
            <v>199</v>
          </cell>
          <cell r="U897">
            <v>70</v>
          </cell>
          <cell r="V897">
            <v>41</v>
          </cell>
          <cell r="W897">
            <v>49</v>
          </cell>
          <cell r="X897">
            <v>392</v>
          </cell>
        </row>
        <row r="898">
          <cell r="A898">
            <v>462</v>
          </cell>
          <cell r="C898">
            <v>2014</v>
          </cell>
          <cell r="D898">
            <v>1965</v>
          </cell>
          <cell r="E898">
            <v>356</v>
          </cell>
          <cell r="F898">
            <v>478</v>
          </cell>
          <cell r="G898">
            <v>141</v>
          </cell>
          <cell r="H898">
            <v>91</v>
          </cell>
          <cell r="I898">
            <v>75</v>
          </cell>
          <cell r="J898">
            <v>824</v>
          </cell>
          <cell r="K898">
            <v>984</v>
          </cell>
          <cell r="L898">
            <v>188</v>
          </cell>
          <cell r="M898">
            <v>252</v>
          </cell>
          <cell r="N898">
            <v>66</v>
          </cell>
          <cell r="O898">
            <v>42</v>
          </cell>
          <cell r="P898">
            <v>29</v>
          </cell>
          <cell r="Q898">
            <v>407</v>
          </cell>
          <cell r="R898">
            <v>981</v>
          </cell>
          <cell r="S898">
            <v>168</v>
          </cell>
          <cell r="T898">
            <v>226</v>
          </cell>
          <cell r="U898">
            <v>75</v>
          </cell>
          <cell r="V898">
            <v>49</v>
          </cell>
          <cell r="W898">
            <v>46</v>
          </cell>
          <cell r="X898">
            <v>417</v>
          </cell>
        </row>
        <row r="899">
          <cell r="A899">
            <v>462</v>
          </cell>
          <cell r="C899">
            <v>2015</v>
          </cell>
          <cell r="D899">
            <v>2558</v>
          </cell>
          <cell r="E899">
            <v>728</v>
          </cell>
          <cell r="F899">
            <v>644</v>
          </cell>
          <cell r="G899">
            <v>162</v>
          </cell>
          <cell r="H899">
            <v>111</v>
          </cell>
          <cell r="I899">
            <v>74</v>
          </cell>
          <cell r="J899">
            <v>839</v>
          </cell>
          <cell r="K899">
            <v>1355</v>
          </cell>
          <cell r="L899">
            <v>427</v>
          </cell>
          <cell r="M899">
            <v>358</v>
          </cell>
          <cell r="N899">
            <v>77</v>
          </cell>
          <cell r="O899">
            <v>46</v>
          </cell>
          <cell r="P899">
            <v>33</v>
          </cell>
          <cell r="Q899">
            <v>414</v>
          </cell>
          <cell r="R899">
            <v>1203</v>
          </cell>
          <cell r="S899">
            <v>301</v>
          </cell>
          <cell r="T899">
            <v>286</v>
          </cell>
          <cell r="U899">
            <v>85</v>
          </cell>
          <cell r="V899">
            <v>65</v>
          </cell>
          <cell r="W899">
            <v>41</v>
          </cell>
          <cell r="X899">
            <v>425</v>
          </cell>
        </row>
        <row r="900">
          <cell r="A900">
            <v>462</v>
          </cell>
          <cell r="C900">
            <v>2016</v>
          </cell>
          <cell r="D900">
            <v>2560</v>
          </cell>
          <cell r="E900">
            <v>305</v>
          </cell>
          <cell r="F900">
            <v>1000</v>
          </cell>
          <cell r="G900">
            <v>235</v>
          </cell>
          <cell r="H900">
            <v>120</v>
          </cell>
          <cell r="I900">
            <v>75</v>
          </cell>
          <cell r="J900">
            <v>825</v>
          </cell>
          <cell r="K900">
            <v>1365</v>
          </cell>
          <cell r="L900">
            <v>175</v>
          </cell>
          <cell r="M900">
            <v>585</v>
          </cell>
          <cell r="N900">
            <v>110</v>
          </cell>
          <cell r="O900">
            <v>55</v>
          </cell>
          <cell r="P900">
            <v>30</v>
          </cell>
          <cell r="Q900">
            <v>415</v>
          </cell>
          <cell r="R900">
            <v>1195</v>
          </cell>
          <cell r="S900">
            <v>135</v>
          </cell>
          <cell r="T900">
            <v>420</v>
          </cell>
          <cell r="U900">
            <v>125</v>
          </cell>
          <cell r="V900">
            <v>60</v>
          </cell>
          <cell r="W900">
            <v>45</v>
          </cell>
          <cell r="X900">
            <v>410</v>
          </cell>
        </row>
        <row r="901">
          <cell r="A901">
            <v>462</v>
          </cell>
          <cell r="C901">
            <v>2017</v>
          </cell>
          <cell r="D901">
            <v>2595</v>
          </cell>
          <cell r="E901">
            <v>255</v>
          </cell>
          <cell r="F901">
            <v>1035</v>
          </cell>
          <cell r="G901">
            <v>240</v>
          </cell>
          <cell r="H901">
            <v>145</v>
          </cell>
          <cell r="I901">
            <v>90</v>
          </cell>
          <cell r="J901">
            <v>825</v>
          </cell>
          <cell r="K901">
            <v>1370</v>
          </cell>
          <cell r="L901">
            <v>130</v>
          </cell>
          <cell r="M901">
            <v>595</v>
          </cell>
          <cell r="N901">
            <v>135</v>
          </cell>
          <cell r="O901">
            <v>65</v>
          </cell>
          <cell r="P901">
            <v>40</v>
          </cell>
          <cell r="Q901">
            <v>410</v>
          </cell>
          <cell r="R901">
            <v>1220</v>
          </cell>
          <cell r="S901">
            <v>125</v>
          </cell>
          <cell r="T901">
            <v>440</v>
          </cell>
          <cell r="U901">
            <v>105</v>
          </cell>
          <cell r="V901">
            <v>80</v>
          </cell>
          <cell r="W901">
            <v>50</v>
          </cell>
          <cell r="X901">
            <v>415</v>
          </cell>
        </row>
        <row r="902">
          <cell r="A902">
            <v>462</v>
          </cell>
          <cell r="C902">
            <v>2018</v>
          </cell>
          <cell r="D902">
            <v>2675</v>
          </cell>
          <cell r="E902">
            <v>280</v>
          </cell>
          <cell r="F902">
            <v>945</v>
          </cell>
          <cell r="G902">
            <v>285</v>
          </cell>
          <cell r="H902">
            <v>200</v>
          </cell>
          <cell r="I902">
            <v>110</v>
          </cell>
          <cell r="J902">
            <v>855</v>
          </cell>
          <cell r="K902">
            <v>1420</v>
          </cell>
          <cell r="L902">
            <v>170</v>
          </cell>
          <cell r="M902">
            <v>530</v>
          </cell>
          <cell r="N902">
            <v>160</v>
          </cell>
          <cell r="O902">
            <v>95</v>
          </cell>
          <cell r="P902">
            <v>50</v>
          </cell>
          <cell r="Q902">
            <v>420</v>
          </cell>
          <cell r="R902">
            <v>1250</v>
          </cell>
          <cell r="S902">
            <v>110</v>
          </cell>
          <cell r="T902">
            <v>415</v>
          </cell>
          <cell r="U902">
            <v>125</v>
          </cell>
          <cell r="V902">
            <v>110</v>
          </cell>
          <cell r="W902">
            <v>60</v>
          </cell>
          <cell r="X902">
            <v>435</v>
          </cell>
        </row>
        <row r="903">
          <cell r="A903">
            <v>462</v>
          </cell>
          <cell r="C903">
            <v>2019</v>
          </cell>
          <cell r="D903">
            <v>2745</v>
          </cell>
          <cell r="E903">
            <v>265</v>
          </cell>
          <cell r="F903">
            <v>695</v>
          </cell>
          <cell r="G903">
            <v>625</v>
          </cell>
          <cell r="H903">
            <v>190</v>
          </cell>
          <cell r="I903">
            <v>120</v>
          </cell>
          <cell r="J903">
            <v>850</v>
          </cell>
          <cell r="K903">
            <v>1435</v>
          </cell>
          <cell r="L903">
            <v>135</v>
          </cell>
          <cell r="M903">
            <v>360</v>
          </cell>
          <cell r="N903">
            <v>365</v>
          </cell>
          <cell r="O903">
            <v>105</v>
          </cell>
          <cell r="P903">
            <v>50</v>
          </cell>
          <cell r="Q903">
            <v>420</v>
          </cell>
          <cell r="R903">
            <v>1310</v>
          </cell>
          <cell r="S903">
            <v>130</v>
          </cell>
          <cell r="T903">
            <v>335</v>
          </cell>
          <cell r="U903">
            <v>260</v>
          </cell>
          <cell r="V903">
            <v>85</v>
          </cell>
          <cell r="W903">
            <v>70</v>
          </cell>
          <cell r="X903">
            <v>430</v>
          </cell>
        </row>
        <row r="904">
          <cell r="A904">
            <v>462</v>
          </cell>
          <cell r="C904">
            <v>2020</v>
          </cell>
          <cell r="D904">
            <v>2915</v>
          </cell>
          <cell r="E904">
            <v>235</v>
          </cell>
          <cell r="F904">
            <v>735</v>
          </cell>
          <cell r="G904">
            <v>630</v>
          </cell>
          <cell r="H904">
            <v>260</v>
          </cell>
          <cell r="I904">
            <v>165</v>
          </cell>
          <cell r="J904">
            <v>890</v>
          </cell>
          <cell r="K904">
            <v>1500</v>
          </cell>
          <cell r="L904">
            <v>110</v>
          </cell>
          <cell r="M904">
            <v>375</v>
          </cell>
          <cell r="N904">
            <v>355</v>
          </cell>
          <cell r="O904">
            <v>145</v>
          </cell>
          <cell r="P904">
            <v>85</v>
          </cell>
          <cell r="Q904">
            <v>435</v>
          </cell>
          <cell r="R904">
            <v>1415</v>
          </cell>
          <cell r="S904">
            <v>125</v>
          </cell>
          <cell r="T904">
            <v>365</v>
          </cell>
          <cell r="U904">
            <v>275</v>
          </cell>
          <cell r="V904">
            <v>115</v>
          </cell>
          <cell r="W904">
            <v>85</v>
          </cell>
          <cell r="X904">
            <v>455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Region Hannover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 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4711-F206-48CE-9F9F-1E0E1448601D}">
  <dimension ref="B1:Z1056"/>
  <sheetViews>
    <sheetView tabSelected="1" workbookViewId="0"/>
  </sheetViews>
  <sheetFormatPr baseColWidth="10" defaultColWidth="6.6640625" defaultRowHeight="14.4" x14ac:dyDescent="0.3"/>
  <cols>
    <col min="2" max="2" width="0" hidden="1" customWidth="1"/>
    <col min="3" max="3" width="8.109375" hidden="1" customWidth="1"/>
    <col min="4" max="4" width="14.109375" customWidth="1"/>
  </cols>
  <sheetData>
    <row r="1" spans="2:26" ht="15" customHeight="1" x14ac:dyDescent="0.3">
      <c r="B1" s="1"/>
      <c r="D1" t="s">
        <v>0</v>
      </c>
    </row>
    <row r="2" spans="2:26" ht="15" customHeight="1" x14ac:dyDescent="0.3"/>
    <row r="3" spans="2:26" ht="15" customHeight="1" x14ac:dyDescent="0.3">
      <c r="B3" s="2"/>
      <c r="D3" t="s">
        <v>1</v>
      </c>
    </row>
    <row r="4" spans="2:26" ht="15" customHeight="1" x14ac:dyDescent="0.3">
      <c r="B4" s="1"/>
      <c r="D4" t="s">
        <v>2</v>
      </c>
    </row>
    <row r="5" spans="2:26" x14ac:dyDescent="0.3">
      <c r="C5">
        <v>2021</v>
      </c>
    </row>
    <row r="6" spans="2:26" ht="15" customHeight="1" x14ac:dyDescent="0.3">
      <c r="D6" s="3" t="s">
        <v>3</v>
      </c>
      <c r="E6" s="4" t="s">
        <v>4</v>
      </c>
      <c r="F6" s="4" t="s">
        <v>5</v>
      </c>
      <c r="G6" s="4" t="s">
        <v>6</v>
      </c>
      <c r="H6" s="4"/>
      <c r="I6" s="4"/>
      <c r="J6" s="4"/>
      <c r="K6" s="4"/>
      <c r="L6" s="4"/>
      <c r="M6" s="4" t="s">
        <v>7</v>
      </c>
      <c r="N6" s="4" t="s">
        <v>8</v>
      </c>
      <c r="O6" s="4"/>
      <c r="P6" s="4"/>
      <c r="Q6" s="4"/>
      <c r="R6" s="4"/>
      <c r="S6" s="4"/>
      <c r="T6" s="4" t="s">
        <v>9</v>
      </c>
      <c r="U6" s="4" t="s">
        <v>10</v>
      </c>
      <c r="V6" s="4"/>
      <c r="W6" s="4"/>
      <c r="X6" s="4"/>
      <c r="Y6" s="4"/>
      <c r="Z6" s="5"/>
    </row>
    <row r="7" spans="2:26" ht="15.6" x14ac:dyDescent="0.3">
      <c r="D7" s="3"/>
      <c r="E7" s="4"/>
      <c r="F7" s="4"/>
      <c r="G7" s="6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4"/>
      <c r="N7" s="6" t="s">
        <v>11</v>
      </c>
      <c r="O7" s="7" t="s">
        <v>12</v>
      </c>
      <c r="P7" s="7" t="s">
        <v>13</v>
      </c>
      <c r="Q7" s="7" t="s">
        <v>14</v>
      </c>
      <c r="R7" s="7" t="s">
        <v>15</v>
      </c>
      <c r="S7" s="7" t="s">
        <v>16</v>
      </c>
      <c r="T7" s="4"/>
      <c r="U7" s="6" t="s">
        <v>11</v>
      </c>
      <c r="V7" s="7" t="s">
        <v>12</v>
      </c>
      <c r="W7" s="7" t="s">
        <v>13</v>
      </c>
      <c r="X7" s="7" t="s">
        <v>14</v>
      </c>
      <c r="Y7" s="7" t="s">
        <v>15</v>
      </c>
      <c r="Z7" s="8" t="s">
        <v>16</v>
      </c>
    </row>
    <row r="8" spans="2:26" ht="16.5" customHeight="1" x14ac:dyDescent="0.3">
      <c r="B8" t="s">
        <v>17</v>
      </c>
      <c r="C8" t="s">
        <v>18</v>
      </c>
      <c r="D8" s="3"/>
      <c r="E8" s="4"/>
      <c r="F8" s="4" t="s">
        <v>19</v>
      </c>
      <c r="G8" s="4"/>
      <c r="H8" s="4"/>
      <c r="I8" s="4"/>
      <c r="J8" s="4"/>
      <c r="K8" s="4"/>
      <c r="L8" s="4"/>
      <c r="M8" s="4" t="s">
        <v>19</v>
      </c>
      <c r="N8" s="4"/>
      <c r="O8" s="4"/>
      <c r="P8" s="4"/>
      <c r="Q8" s="4"/>
      <c r="R8" s="4"/>
      <c r="S8" s="4"/>
      <c r="T8" s="4" t="s">
        <v>19</v>
      </c>
      <c r="U8" s="4"/>
      <c r="V8" s="4"/>
      <c r="W8" s="4"/>
      <c r="X8" s="4"/>
      <c r="Y8" s="4"/>
      <c r="Z8" s="5"/>
    </row>
    <row r="9" spans="2:26" ht="8.25" customHeight="1" x14ac:dyDescent="0.3">
      <c r="D9" s="16">
        <v>1</v>
      </c>
      <c r="E9" s="16">
        <v>2</v>
      </c>
      <c r="F9" s="16">
        <v>3</v>
      </c>
      <c r="G9" s="16">
        <v>4</v>
      </c>
      <c r="H9" s="16">
        <v>5</v>
      </c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6">
        <v>15</v>
      </c>
      <c r="S9" s="16">
        <v>16</v>
      </c>
      <c r="T9" s="16">
        <v>17</v>
      </c>
      <c r="U9" s="16">
        <v>18</v>
      </c>
      <c r="V9" s="16">
        <v>19</v>
      </c>
      <c r="W9" s="16">
        <v>20</v>
      </c>
      <c r="X9" s="16">
        <v>21</v>
      </c>
      <c r="Y9" s="16">
        <v>22</v>
      </c>
      <c r="Z9" s="16">
        <v>23</v>
      </c>
    </row>
    <row r="10" spans="2:26" s="9" customFormat="1" ht="8.25" customHeight="1" x14ac:dyDescent="0.15">
      <c r="C10" s="9">
        <v>101</v>
      </c>
      <c r="D10" s="9" t="str">
        <f>VLOOKUP(C10,[1]Tabelle1!$A$1:$B$68,2,FALSE)</f>
        <v>Braunschweig, Stadt</v>
      </c>
      <c r="E10" s="9">
        <f>'[2]2023_Rohdaten'!$D$5</f>
        <v>2023</v>
      </c>
      <c r="F10" s="14">
        <f>VLOOKUP(C10&amp;"Insgesamt",'[2]2023_Rohdaten'!$B$8:$M$169,6,FALSE)</f>
        <v>36655</v>
      </c>
      <c r="G10" s="14">
        <f>VLOOKUP(C10&amp;"Insgesamt",'[2]2023_Rohdaten'!$B$8:$M$169,7,FALSE)</f>
        <v>3065</v>
      </c>
      <c r="H10" s="14">
        <f>VLOOKUP(C10&amp;"Insgesamt",'[2]2023_Rohdaten'!$B$8:$M$169,8,FALSE)</f>
        <v>8575</v>
      </c>
      <c r="I10" s="14">
        <f>VLOOKUP(C10&amp;"Insgesamt",'[2]2023_Rohdaten'!$B$8:$M$169,9,FALSE)</f>
        <v>3660</v>
      </c>
      <c r="J10" s="14">
        <f>VLOOKUP(C10&amp;"Insgesamt",'[2]2023_Rohdaten'!$B$8:$M$169,10,FALSE)</f>
        <v>3455</v>
      </c>
      <c r="K10" s="14">
        <f>VLOOKUP(C10&amp;"Insgesamt",'[2]2023_Rohdaten'!$B$8:$M$169,11,FALSE)</f>
        <v>3880</v>
      </c>
      <c r="L10" s="14">
        <f>VLOOKUP(C10&amp;"Insgesamt",'[2]2023_Rohdaten'!$B$8:$M$169,12,FALSE)</f>
        <v>14020</v>
      </c>
      <c r="M10" s="14">
        <f>VLOOKUP(C10&amp;"  Männlich",'[2]2023_Rohdaten'!$B$8:$M$169,6,FALSE)</f>
        <v>19050</v>
      </c>
      <c r="N10" s="14">
        <f>VLOOKUP(C10&amp;"  Männlich",'[2]2023_Rohdaten'!$B$8:$M$169,7,FALSE)</f>
        <v>1685</v>
      </c>
      <c r="O10" s="14">
        <f>VLOOKUP(C10&amp;"  Männlich",'[2]2023_Rohdaten'!$B$8:$M$169,8,FALSE)</f>
        <v>4140</v>
      </c>
      <c r="P10" s="14">
        <f>VLOOKUP(C10&amp;"  Männlich",'[2]2023_Rohdaten'!$B$8:$M$169,9,FALSE)</f>
        <v>1985</v>
      </c>
      <c r="Q10" s="14">
        <f>VLOOKUP(C10&amp;"  Männlich",'[2]2023_Rohdaten'!$B$8:$M$169,10,FALSE)</f>
        <v>1890</v>
      </c>
      <c r="R10" s="14">
        <f>VLOOKUP(C10&amp;"  Männlich",'[2]2023_Rohdaten'!$B$8:$M$169,11,FALSE)</f>
        <v>2345</v>
      </c>
      <c r="S10" s="14">
        <f>VLOOKUP(C10&amp;"  Männlich",'[2]2023_Rohdaten'!$B$8:$M$169,12,FALSE)</f>
        <v>7010</v>
      </c>
      <c r="T10" s="14">
        <f>VLOOKUP(C10&amp;"  Weiblich",'[2]2023_Rohdaten'!$B$8:$M$169,6,FALSE)</f>
        <v>17610</v>
      </c>
      <c r="U10" s="14">
        <f>VLOOKUP(C10&amp;"  Weiblich",'[2]2023_Rohdaten'!$B$8:$M$169,7,FALSE)</f>
        <v>1380</v>
      </c>
      <c r="V10" s="14">
        <f>VLOOKUP(C10&amp;"  Weiblich",'[2]2023_Rohdaten'!$B$8:$M$169,8,FALSE)</f>
        <v>4440</v>
      </c>
      <c r="W10" s="14">
        <f>VLOOKUP(C10&amp;"  Weiblich",'[2]2023_Rohdaten'!$B$8:$M$169,9,FALSE)</f>
        <v>1675</v>
      </c>
      <c r="X10" s="14">
        <f>VLOOKUP(C10&amp;"  Weiblich",'[2]2023_Rohdaten'!$B$8:$M$169,10,FALSE)</f>
        <v>1570</v>
      </c>
      <c r="Y10" s="14">
        <f>VLOOKUP(C10&amp;"  Weiblich",'[2]2023_Rohdaten'!$B$8:$M$169,11,FALSE)</f>
        <v>1530</v>
      </c>
      <c r="Z10" s="14">
        <f>VLOOKUP(C10&amp;"  Weiblich",'[2]2023_Rohdaten'!$B$8:$M$169,12,FALSE)</f>
        <v>7015</v>
      </c>
    </row>
    <row r="11" spans="2:26" s="9" customFormat="1" ht="7.8" x14ac:dyDescent="0.15">
      <c r="C11" s="9">
        <v>102</v>
      </c>
      <c r="D11" s="9" t="str">
        <f>VLOOKUP(C11,[1]Tabelle1!$A$1:$B$68,2,FALSE)</f>
        <v>Salzgitter, Stadt</v>
      </c>
      <c r="E11" s="9">
        <f>'[2]2023_Rohdaten'!$D$5</f>
        <v>2023</v>
      </c>
      <c r="F11" s="14">
        <f>VLOOKUP(C11&amp;"Insgesamt",'[2]2023_Rohdaten'!$B$8:$M$169,6,FALSE)</f>
        <v>24930</v>
      </c>
      <c r="G11" s="14">
        <f>VLOOKUP(C11&amp;"Insgesamt",'[2]2023_Rohdaten'!$B$8:$M$169,7,FALSE)</f>
        <v>1865</v>
      </c>
      <c r="H11" s="14">
        <f>VLOOKUP(C11&amp;"Insgesamt",'[2]2023_Rohdaten'!$B$8:$M$169,8,FALSE)</f>
        <v>4550</v>
      </c>
      <c r="I11" s="14">
        <f>VLOOKUP(C11&amp;"Insgesamt",'[2]2023_Rohdaten'!$B$8:$M$169,9,FALSE)</f>
        <v>2520</v>
      </c>
      <c r="J11" s="14">
        <f>VLOOKUP(C11&amp;"Insgesamt",'[2]2023_Rohdaten'!$B$8:$M$169,10,FALSE)</f>
        <v>3330</v>
      </c>
      <c r="K11" s="14">
        <f>VLOOKUP(C11&amp;"Insgesamt",'[2]2023_Rohdaten'!$B$8:$M$169,11,FALSE)</f>
        <v>4305</v>
      </c>
      <c r="L11" s="14">
        <f>VLOOKUP(C11&amp;"Insgesamt",'[2]2023_Rohdaten'!$B$8:$M$169,12,FALSE)</f>
        <v>8365</v>
      </c>
      <c r="M11" s="14">
        <f>VLOOKUP(C11&amp;"  Männlich",'[2]2023_Rohdaten'!$B$8:$M$169,6,FALSE)</f>
        <v>13380</v>
      </c>
      <c r="N11" s="14">
        <f>VLOOKUP(C11&amp;"  Männlich",'[2]2023_Rohdaten'!$B$8:$M$169,7,FALSE)</f>
        <v>1165</v>
      </c>
      <c r="O11" s="14">
        <f>VLOOKUP(C11&amp;"  Männlich",'[2]2023_Rohdaten'!$B$8:$M$169,8,FALSE)</f>
        <v>2340</v>
      </c>
      <c r="P11" s="14">
        <f>VLOOKUP(C11&amp;"  Männlich",'[2]2023_Rohdaten'!$B$8:$M$169,9,FALSE)</f>
        <v>1345</v>
      </c>
      <c r="Q11" s="14">
        <f>VLOOKUP(C11&amp;"  Männlich",'[2]2023_Rohdaten'!$B$8:$M$169,10,FALSE)</f>
        <v>1665</v>
      </c>
      <c r="R11" s="14">
        <f>VLOOKUP(C11&amp;"  Männlich",'[2]2023_Rohdaten'!$B$8:$M$169,11,FALSE)</f>
        <v>2640</v>
      </c>
      <c r="S11" s="14">
        <f>VLOOKUP(C11&amp;"  Männlich",'[2]2023_Rohdaten'!$B$8:$M$169,12,FALSE)</f>
        <v>4230</v>
      </c>
      <c r="T11" s="14">
        <f>VLOOKUP(C11&amp;"  Weiblich",'[2]2023_Rohdaten'!$B$8:$M$169,6,FALSE)</f>
        <v>11550</v>
      </c>
      <c r="U11" s="14">
        <f>VLOOKUP(C11&amp;"  Weiblich",'[2]2023_Rohdaten'!$B$8:$M$169,7,FALSE)</f>
        <v>700</v>
      </c>
      <c r="V11" s="14">
        <f>VLOOKUP(C11&amp;"  Weiblich",'[2]2023_Rohdaten'!$B$8:$M$169,8,FALSE)</f>
        <v>2210</v>
      </c>
      <c r="W11" s="14">
        <f>VLOOKUP(C11&amp;"  Weiblich",'[2]2023_Rohdaten'!$B$8:$M$169,9,FALSE)</f>
        <v>1175</v>
      </c>
      <c r="X11" s="14">
        <f>VLOOKUP(C11&amp;"  Weiblich",'[2]2023_Rohdaten'!$B$8:$M$169,10,FALSE)</f>
        <v>1665</v>
      </c>
      <c r="Y11" s="14">
        <f>VLOOKUP(C11&amp;"  Weiblich",'[2]2023_Rohdaten'!$B$8:$M$169,11,FALSE)</f>
        <v>1665</v>
      </c>
      <c r="Z11" s="14">
        <f>VLOOKUP(C11&amp;"  Weiblich",'[2]2023_Rohdaten'!$B$8:$M$169,12,FALSE)</f>
        <v>4135</v>
      </c>
    </row>
    <row r="12" spans="2:26" s="9" customFormat="1" ht="7.8" x14ac:dyDescent="0.15">
      <c r="C12" s="9">
        <v>103</v>
      </c>
      <c r="D12" s="9" t="str">
        <f>VLOOKUP(C12,[1]Tabelle1!$A$1:$B$68,2,FALSE)</f>
        <v>Wolfsburg, Stadt</v>
      </c>
      <c r="E12" s="9">
        <f>'[2]2023_Rohdaten'!$D$5</f>
        <v>2023</v>
      </c>
      <c r="F12" s="14">
        <f>VLOOKUP(C12&amp;"Insgesamt",'[2]2023_Rohdaten'!$B$8:$M$169,6,FALSE)</f>
        <v>25290</v>
      </c>
      <c r="G12" s="14">
        <f>VLOOKUP(C12&amp;"Insgesamt",'[2]2023_Rohdaten'!$B$8:$M$169,7,FALSE)</f>
        <v>2060</v>
      </c>
      <c r="H12" s="14">
        <f>VLOOKUP(C12&amp;"Insgesamt",'[2]2023_Rohdaten'!$B$8:$M$169,8,FALSE)</f>
        <v>5620</v>
      </c>
      <c r="I12" s="14">
        <f>VLOOKUP(C12&amp;"Insgesamt",'[2]2023_Rohdaten'!$B$8:$M$169,9,FALSE)</f>
        <v>2610</v>
      </c>
      <c r="J12" s="14">
        <f>VLOOKUP(C12&amp;"Insgesamt",'[2]2023_Rohdaten'!$B$8:$M$169,10,FALSE)</f>
        <v>2270</v>
      </c>
      <c r="K12" s="14">
        <f>VLOOKUP(C12&amp;"Insgesamt",'[2]2023_Rohdaten'!$B$8:$M$169,11,FALSE)</f>
        <v>3115</v>
      </c>
      <c r="L12" s="14">
        <f>VLOOKUP(C12&amp;"Insgesamt",'[2]2023_Rohdaten'!$B$8:$M$169,12,FALSE)</f>
        <v>9620</v>
      </c>
      <c r="M12" s="14">
        <f>VLOOKUP(C12&amp;"  Männlich",'[2]2023_Rohdaten'!$B$8:$M$169,6,FALSE)</f>
        <v>13355</v>
      </c>
      <c r="N12" s="14">
        <f>VLOOKUP(C12&amp;"  Männlich",'[2]2023_Rohdaten'!$B$8:$M$169,7,FALSE)</f>
        <v>1170</v>
      </c>
      <c r="O12" s="14">
        <f>VLOOKUP(C12&amp;"  Männlich",'[2]2023_Rohdaten'!$B$8:$M$169,8,FALSE)</f>
        <v>2675</v>
      </c>
      <c r="P12" s="14">
        <f>VLOOKUP(C12&amp;"  Männlich",'[2]2023_Rohdaten'!$B$8:$M$169,9,FALSE)</f>
        <v>1365</v>
      </c>
      <c r="Q12" s="14">
        <f>VLOOKUP(C12&amp;"  Männlich",'[2]2023_Rohdaten'!$B$8:$M$169,10,FALSE)</f>
        <v>1245</v>
      </c>
      <c r="R12" s="14">
        <f>VLOOKUP(C12&amp;"  Männlich",'[2]2023_Rohdaten'!$B$8:$M$169,11,FALSE)</f>
        <v>1865</v>
      </c>
      <c r="S12" s="14">
        <f>VLOOKUP(C12&amp;"  Männlich",'[2]2023_Rohdaten'!$B$8:$M$169,12,FALSE)</f>
        <v>5035</v>
      </c>
      <c r="T12" s="14">
        <f>VLOOKUP(C12&amp;"  Weiblich",'[2]2023_Rohdaten'!$B$8:$M$169,6,FALSE)</f>
        <v>11935</v>
      </c>
      <c r="U12" s="14">
        <f>VLOOKUP(C12&amp;"  Weiblich",'[2]2023_Rohdaten'!$B$8:$M$169,7,FALSE)</f>
        <v>890</v>
      </c>
      <c r="V12" s="14">
        <f>VLOOKUP(C12&amp;"  Weiblich",'[2]2023_Rohdaten'!$B$8:$M$169,8,FALSE)</f>
        <v>2945</v>
      </c>
      <c r="W12" s="14">
        <f>VLOOKUP(C12&amp;"  Weiblich",'[2]2023_Rohdaten'!$B$8:$M$169,9,FALSE)</f>
        <v>1245</v>
      </c>
      <c r="X12" s="14">
        <f>VLOOKUP(C12&amp;"  Weiblich",'[2]2023_Rohdaten'!$B$8:$M$169,10,FALSE)</f>
        <v>1025</v>
      </c>
      <c r="Y12" s="14">
        <f>VLOOKUP(C12&amp;"  Weiblich",'[2]2023_Rohdaten'!$B$8:$M$169,11,FALSE)</f>
        <v>1250</v>
      </c>
      <c r="Z12" s="14">
        <f>VLOOKUP(C12&amp;"  Weiblich",'[2]2023_Rohdaten'!$B$8:$M$169,12,FALSE)</f>
        <v>4585</v>
      </c>
    </row>
    <row r="13" spans="2:26" s="9" customFormat="1" ht="7.8" x14ac:dyDescent="0.15">
      <c r="C13" s="9">
        <v>151</v>
      </c>
      <c r="D13" s="9" t="str">
        <f>VLOOKUP(C13,[1]Tabelle1!$A$1:$B$68,2,FALSE)</f>
        <v>Gifhorn</v>
      </c>
      <c r="E13" s="9">
        <f>'[2]2023_Rohdaten'!$D$5</f>
        <v>2023</v>
      </c>
      <c r="F13" s="14">
        <f>VLOOKUP(C13&amp;"Insgesamt",'[2]2023_Rohdaten'!$B$8:$M$169,6,FALSE)</f>
        <v>17720</v>
      </c>
      <c r="G13" s="14">
        <f>VLOOKUP(C13&amp;"Insgesamt",'[2]2023_Rohdaten'!$B$8:$M$169,7,FALSE)</f>
        <v>1710</v>
      </c>
      <c r="H13" s="14">
        <f>VLOOKUP(C13&amp;"Insgesamt",'[2]2023_Rohdaten'!$B$8:$M$169,8,FALSE)</f>
        <v>4320</v>
      </c>
      <c r="I13" s="14">
        <f>VLOOKUP(C13&amp;"Insgesamt",'[2]2023_Rohdaten'!$B$8:$M$169,9,FALSE)</f>
        <v>1710</v>
      </c>
      <c r="J13" s="14">
        <f>VLOOKUP(C13&amp;"Insgesamt",'[2]2023_Rohdaten'!$B$8:$M$169,10,FALSE)</f>
        <v>1850</v>
      </c>
      <c r="K13" s="14">
        <f>VLOOKUP(C13&amp;"Insgesamt",'[2]2023_Rohdaten'!$B$8:$M$169,11,FALSE)</f>
        <v>1725</v>
      </c>
      <c r="L13" s="14">
        <f>VLOOKUP(C13&amp;"Insgesamt",'[2]2023_Rohdaten'!$B$8:$M$169,12,FALSE)</f>
        <v>6410</v>
      </c>
      <c r="M13" s="14">
        <f>VLOOKUP(C13&amp;"  Männlich",'[2]2023_Rohdaten'!$B$8:$M$169,6,FALSE)</f>
        <v>9325</v>
      </c>
      <c r="N13" s="14">
        <f>VLOOKUP(C13&amp;"  Männlich",'[2]2023_Rohdaten'!$B$8:$M$169,7,FALSE)</f>
        <v>1020</v>
      </c>
      <c r="O13" s="14">
        <f>VLOOKUP(C13&amp;"  Männlich",'[2]2023_Rohdaten'!$B$8:$M$169,8,FALSE)</f>
        <v>2105</v>
      </c>
      <c r="P13" s="14">
        <f>VLOOKUP(C13&amp;"  Männlich",'[2]2023_Rohdaten'!$B$8:$M$169,9,FALSE)</f>
        <v>910</v>
      </c>
      <c r="Q13" s="14">
        <f>VLOOKUP(C13&amp;"  Männlich",'[2]2023_Rohdaten'!$B$8:$M$169,10,FALSE)</f>
        <v>1080</v>
      </c>
      <c r="R13" s="14">
        <f>VLOOKUP(C13&amp;"  Männlich",'[2]2023_Rohdaten'!$B$8:$M$169,11,FALSE)</f>
        <v>1000</v>
      </c>
      <c r="S13" s="14">
        <f>VLOOKUP(C13&amp;"  Männlich",'[2]2023_Rohdaten'!$B$8:$M$169,12,FALSE)</f>
        <v>3205</v>
      </c>
      <c r="T13" s="14">
        <f>VLOOKUP(C13&amp;"  Weiblich",'[2]2023_Rohdaten'!$B$8:$M$169,6,FALSE)</f>
        <v>8400</v>
      </c>
      <c r="U13" s="14">
        <f>VLOOKUP(C13&amp;"  Weiblich",'[2]2023_Rohdaten'!$B$8:$M$169,7,FALSE)</f>
        <v>690</v>
      </c>
      <c r="V13" s="14">
        <f>VLOOKUP(C13&amp;"  Weiblich",'[2]2023_Rohdaten'!$B$8:$M$169,8,FALSE)</f>
        <v>2215</v>
      </c>
      <c r="W13" s="14">
        <f>VLOOKUP(C13&amp;"  Weiblich",'[2]2023_Rohdaten'!$B$8:$M$169,9,FALSE)</f>
        <v>800</v>
      </c>
      <c r="X13" s="14">
        <f>VLOOKUP(C13&amp;"  Weiblich",'[2]2023_Rohdaten'!$B$8:$M$169,10,FALSE)</f>
        <v>765</v>
      </c>
      <c r="Y13" s="14">
        <f>VLOOKUP(C13&amp;"  Weiblich",'[2]2023_Rohdaten'!$B$8:$M$169,11,FALSE)</f>
        <v>725</v>
      </c>
      <c r="Z13" s="14">
        <f>VLOOKUP(C13&amp;"  Weiblich",'[2]2023_Rohdaten'!$B$8:$M$169,12,FALSE)</f>
        <v>3205</v>
      </c>
    </row>
    <row r="14" spans="2:26" s="9" customFormat="1" ht="7.8" x14ac:dyDescent="0.15">
      <c r="C14" s="9">
        <v>153</v>
      </c>
      <c r="D14" s="9" t="str">
        <f>VLOOKUP(C14,[1]Tabelle1!$A$1:$B$68,2,FALSE)</f>
        <v>Goslar</v>
      </c>
      <c r="E14" s="9">
        <f>'[2]2023_Rohdaten'!$D$5</f>
        <v>2023</v>
      </c>
      <c r="F14" s="14">
        <f>VLOOKUP(C14&amp;"Insgesamt",'[2]2023_Rohdaten'!$B$8:$M$169,6,FALSE)</f>
        <v>17275</v>
      </c>
      <c r="G14" s="14">
        <f>VLOOKUP(C14&amp;"Insgesamt",'[2]2023_Rohdaten'!$B$8:$M$169,7,FALSE)</f>
        <v>2805</v>
      </c>
      <c r="H14" s="14">
        <f>VLOOKUP(C14&amp;"Insgesamt",'[2]2023_Rohdaten'!$B$8:$M$169,8,FALSE)</f>
        <v>4470</v>
      </c>
      <c r="I14" s="14">
        <f>VLOOKUP(C14&amp;"Insgesamt",'[2]2023_Rohdaten'!$B$8:$M$169,9,FALSE)</f>
        <v>1485</v>
      </c>
      <c r="J14" s="14">
        <f>VLOOKUP(C14&amp;"Insgesamt",'[2]2023_Rohdaten'!$B$8:$M$169,10,FALSE)</f>
        <v>1915</v>
      </c>
      <c r="K14" s="14">
        <f>VLOOKUP(C14&amp;"Insgesamt",'[2]2023_Rohdaten'!$B$8:$M$169,11,FALSE)</f>
        <v>1825</v>
      </c>
      <c r="L14" s="14">
        <f>VLOOKUP(C14&amp;"Insgesamt",'[2]2023_Rohdaten'!$B$8:$M$169,12,FALSE)</f>
        <v>4775</v>
      </c>
      <c r="M14" s="14">
        <f>VLOOKUP(C14&amp;"  Männlich",'[2]2023_Rohdaten'!$B$8:$M$169,6,FALSE)</f>
        <v>9370</v>
      </c>
      <c r="N14" s="14">
        <f>VLOOKUP(C14&amp;"  Männlich",'[2]2023_Rohdaten'!$B$8:$M$169,7,FALSE)</f>
        <v>1695</v>
      </c>
      <c r="O14" s="14">
        <f>VLOOKUP(C14&amp;"  Männlich",'[2]2023_Rohdaten'!$B$8:$M$169,8,FALSE)</f>
        <v>2295</v>
      </c>
      <c r="P14" s="14">
        <f>VLOOKUP(C14&amp;"  Männlich",'[2]2023_Rohdaten'!$B$8:$M$169,9,FALSE)</f>
        <v>795</v>
      </c>
      <c r="Q14" s="14">
        <f>VLOOKUP(C14&amp;"  Männlich",'[2]2023_Rohdaten'!$B$8:$M$169,10,FALSE)</f>
        <v>1045</v>
      </c>
      <c r="R14" s="14">
        <f>VLOOKUP(C14&amp;"  Männlich",'[2]2023_Rohdaten'!$B$8:$M$169,11,FALSE)</f>
        <v>1065</v>
      </c>
      <c r="S14" s="14">
        <f>VLOOKUP(C14&amp;"  Männlich",'[2]2023_Rohdaten'!$B$8:$M$169,12,FALSE)</f>
        <v>2470</v>
      </c>
      <c r="T14" s="14">
        <f>VLOOKUP(C14&amp;"  Weiblich",'[2]2023_Rohdaten'!$B$8:$M$169,6,FALSE)</f>
        <v>7905</v>
      </c>
      <c r="U14" s="14">
        <f>VLOOKUP(C14&amp;"  Weiblich",'[2]2023_Rohdaten'!$B$8:$M$169,7,FALSE)</f>
        <v>1105</v>
      </c>
      <c r="V14" s="14">
        <f>VLOOKUP(C14&amp;"  Weiblich",'[2]2023_Rohdaten'!$B$8:$M$169,8,FALSE)</f>
        <v>2175</v>
      </c>
      <c r="W14" s="14">
        <f>VLOOKUP(C14&amp;"  Weiblich",'[2]2023_Rohdaten'!$B$8:$M$169,9,FALSE)</f>
        <v>695</v>
      </c>
      <c r="X14" s="14">
        <f>VLOOKUP(C14&amp;"  Weiblich",'[2]2023_Rohdaten'!$B$8:$M$169,10,FALSE)</f>
        <v>870</v>
      </c>
      <c r="Y14" s="14">
        <f>VLOOKUP(C14&amp;"  Weiblich",'[2]2023_Rohdaten'!$B$8:$M$169,11,FALSE)</f>
        <v>755</v>
      </c>
      <c r="Z14" s="14">
        <f>VLOOKUP(C14&amp;"  Weiblich",'[2]2023_Rohdaten'!$B$8:$M$169,12,FALSE)</f>
        <v>2305</v>
      </c>
    </row>
    <row r="15" spans="2:26" s="9" customFormat="1" ht="7.8" x14ac:dyDescent="0.15">
      <c r="C15" s="9">
        <v>154</v>
      </c>
      <c r="D15" s="9" t="str">
        <f>VLOOKUP(C15,[1]Tabelle1!$A$1:$B$68,2,FALSE)</f>
        <v>Helmstedt</v>
      </c>
      <c r="E15" s="9">
        <f>'[2]2023_Rohdaten'!$D$5</f>
        <v>2023</v>
      </c>
      <c r="F15" s="14">
        <f>VLOOKUP(C15&amp;"Insgesamt",'[2]2023_Rohdaten'!$B$8:$M$169,6,FALSE)</f>
        <v>9350</v>
      </c>
      <c r="G15" s="14">
        <f>VLOOKUP(C15&amp;"Insgesamt",'[2]2023_Rohdaten'!$B$8:$M$169,7,FALSE)</f>
        <v>900</v>
      </c>
      <c r="H15" s="14">
        <f>VLOOKUP(C15&amp;"Insgesamt",'[2]2023_Rohdaten'!$B$8:$M$169,8,FALSE)</f>
        <v>2565</v>
      </c>
      <c r="I15" s="14">
        <f>VLOOKUP(C15&amp;"Insgesamt",'[2]2023_Rohdaten'!$B$8:$M$169,9,FALSE)</f>
        <v>740</v>
      </c>
      <c r="J15" s="14">
        <f>VLOOKUP(C15&amp;"Insgesamt",'[2]2023_Rohdaten'!$B$8:$M$169,10,FALSE)</f>
        <v>800</v>
      </c>
      <c r="K15" s="14">
        <f>VLOOKUP(C15&amp;"Insgesamt",'[2]2023_Rohdaten'!$B$8:$M$169,11,FALSE)</f>
        <v>1195</v>
      </c>
      <c r="L15" s="14">
        <f>VLOOKUP(C15&amp;"Insgesamt",'[2]2023_Rohdaten'!$B$8:$M$169,12,FALSE)</f>
        <v>3150</v>
      </c>
      <c r="M15" s="14">
        <f>VLOOKUP(C15&amp;"  Männlich",'[2]2023_Rohdaten'!$B$8:$M$169,6,FALSE)</f>
        <v>4825</v>
      </c>
      <c r="N15" s="14">
        <f>VLOOKUP(C15&amp;"  Männlich",'[2]2023_Rohdaten'!$B$8:$M$169,7,FALSE)</f>
        <v>485</v>
      </c>
      <c r="O15" s="14">
        <f>VLOOKUP(C15&amp;"  Männlich",'[2]2023_Rohdaten'!$B$8:$M$169,8,FALSE)</f>
        <v>1155</v>
      </c>
      <c r="P15" s="14">
        <f>VLOOKUP(C15&amp;"  Männlich",'[2]2023_Rohdaten'!$B$8:$M$169,9,FALSE)</f>
        <v>380</v>
      </c>
      <c r="Q15" s="14">
        <f>VLOOKUP(C15&amp;"  Männlich",'[2]2023_Rohdaten'!$B$8:$M$169,10,FALSE)</f>
        <v>445</v>
      </c>
      <c r="R15" s="14">
        <f>VLOOKUP(C15&amp;"  Männlich",'[2]2023_Rohdaten'!$B$8:$M$169,11,FALSE)</f>
        <v>715</v>
      </c>
      <c r="S15" s="14">
        <f>VLOOKUP(C15&amp;"  Männlich",'[2]2023_Rohdaten'!$B$8:$M$169,12,FALSE)</f>
        <v>1640</v>
      </c>
      <c r="T15" s="14">
        <f>VLOOKUP(C15&amp;"  Weiblich",'[2]2023_Rohdaten'!$B$8:$M$169,6,FALSE)</f>
        <v>4520</v>
      </c>
      <c r="U15" s="14">
        <f>VLOOKUP(C15&amp;"  Weiblich",'[2]2023_Rohdaten'!$B$8:$M$169,7,FALSE)</f>
        <v>415</v>
      </c>
      <c r="V15" s="14">
        <f>VLOOKUP(C15&amp;"  Weiblich",'[2]2023_Rohdaten'!$B$8:$M$169,8,FALSE)</f>
        <v>1405</v>
      </c>
      <c r="W15" s="14">
        <f>VLOOKUP(C15&amp;"  Weiblich",'[2]2023_Rohdaten'!$B$8:$M$169,9,FALSE)</f>
        <v>360</v>
      </c>
      <c r="X15" s="14">
        <f>VLOOKUP(C15&amp;"  Weiblich",'[2]2023_Rohdaten'!$B$8:$M$169,10,FALSE)</f>
        <v>355</v>
      </c>
      <c r="Y15" s="14">
        <f>VLOOKUP(C15&amp;"  Weiblich",'[2]2023_Rohdaten'!$B$8:$M$169,11,FALSE)</f>
        <v>475</v>
      </c>
      <c r="Z15" s="14">
        <f>VLOOKUP(C15&amp;"  Weiblich",'[2]2023_Rohdaten'!$B$8:$M$169,12,FALSE)</f>
        <v>1510</v>
      </c>
    </row>
    <row r="16" spans="2:26" s="9" customFormat="1" ht="7.8" x14ac:dyDescent="0.15">
      <c r="C16" s="9">
        <v>155</v>
      </c>
      <c r="D16" s="9" t="str">
        <f>VLOOKUP(C16,[1]Tabelle1!$A$1:$B$68,2,FALSE)</f>
        <v>Northeim</v>
      </c>
      <c r="E16" s="9">
        <f>'[2]2023_Rohdaten'!$D$5</f>
        <v>2023</v>
      </c>
      <c r="F16" s="14">
        <f>VLOOKUP(C16&amp;"Insgesamt",'[2]2023_Rohdaten'!$B$8:$M$169,6,FALSE)</f>
        <v>13190</v>
      </c>
      <c r="G16" s="14">
        <f>VLOOKUP(C16&amp;"Insgesamt",'[2]2023_Rohdaten'!$B$8:$M$169,7,FALSE)</f>
        <v>1220</v>
      </c>
      <c r="H16" s="14">
        <f>VLOOKUP(C16&amp;"Insgesamt",'[2]2023_Rohdaten'!$B$8:$M$169,8,FALSE)</f>
        <v>3980</v>
      </c>
      <c r="I16" s="14">
        <f>VLOOKUP(C16&amp;"Insgesamt",'[2]2023_Rohdaten'!$B$8:$M$169,9,FALSE)</f>
        <v>1125</v>
      </c>
      <c r="J16" s="14">
        <f>VLOOKUP(C16&amp;"Insgesamt",'[2]2023_Rohdaten'!$B$8:$M$169,10,FALSE)</f>
        <v>1175</v>
      </c>
      <c r="K16" s="14">
        <f>VLOOKUP(C16&amp;"Insgesamt",'[2]2023_Rohdaten'!$B$8:$M$169,11,FALSE)</f>
        <v>1650</v>
      </c>
      <c r="L16" s="14">
        <f>VLOOKUP(C16&amp;"Insgesamt",'[2]2023_Rohdaten'!$B$8:$M$169,12,FALSE)</f>
        <v>4035</v>
      </c>
      <c r="M16" s="14">
        <f>VLOOKUP(C16&amp;"  Männlich",'[2]2023_Rohdaten'!$B$8:$M$169,6,FALSE)</f>
        <v>6755</v>
      </c>
      <c r="N16" s="14">
        <f>VLOOKUP(C16&amp;"  Männlich",'[2]2023_Rohdaten'!$B$8:$M$169,7,FALSE)</f>
        <v>710</v>
      </c>
      <c r="O16" s="14">
        <f>VLOOKUP(C16&amp;"  Männlich",'[2]2023_Rohdaten'!$B$8:$M$169,8,FALSE)</f>
        <v>1895</v>
      </c>
      <c r="P16" s="14">
        <f>VLOOKUP(C16&amp;"  Männlich",'[2]2023_Rohdaten'!$B$8:$M$169,9,FALSE)</f>
        <v>605</v>
      </c>
      <c r="Q16" s="14">
        <f>VLOOKUP(C16&amp;"  Männlich",'[2]2023_Rohdaten'!$B$8:$M$169,10,FALSE)</f>
        <v>615</v>
      </c>
      <c r="R16" s="14">
        <f>VLOOKUP(C16&amp;"  Männlich",'[2]2023_Rohdaten'!$B$8:$M$169,11,FALSE)</f>
        <v>950</v>
      </c>
      <c r="S16" s="14">
        <f>VLOOKUP(C16&amp;"  Männlich",'[2]2023_Rohdaten'!$B$8:$M$169,12,FALSE)</f>
        <v>1980</v>
      </c>
      <c r="T16" s="14">
        <f>VLOOKUP(C16&amp;"  Weiblich",'[2]2023_Rohdaten'!$B$8:$M$169,6,FALSE)</f>
        <v>6435</v>
      </c>
      <c r="U16" s="14">
        <f>VLOOKUP(C16&amp;"  Weiblich",'[2]2023_Rohdaten'!$B$8:$M$169,7,FALSE)</f>
        <v>510</v>
      </c>
      <c r="V16" s="14">
        <f>VLOOKUP(C16&amp;"  Weiblich",'[2]2023_Rohdaten'!$B$8:$M$169,8,FALSE)</f>
        <v>2085</v>
      </c>
      <c r="W16" s="14">
        <f>VLOOKUP(C16&amp;"  Weiblich",'[2]2023_Rohdaten'!$B$8:$M$169,9,FALSE)</f>
        <v>520</v>
      </c>
      <c r="X16" s="14">
        <f>VLOOKUP(C16&amp;"  Weiblich",'[2]2023_Rohdaten'!$B$8:$M$169,10,FALSE)</f>
        <v>565</v>
      </c>
      <c r="Y16" s="14">
        <f>VLOOKUP(C16&amp;"  Weiblich",'[2]2023_Rohdaten'!$B$8:$M$169,11,FALSE)</f>
        <v>700</v>
      </c>
      <c r="Z16" s="14">
        <f>VLOOKUP(C16&amp;"  Weiblich",'[2]2023_Rohdaten'!$B$8:$M$169,12,FALSE)</f>
        <v>2060</v>
      </c>
    </row>
    <row r="17" spans="3:26" s="9" customFormat="1" ht="7.8" x14ac:dyDescent="0.15">
      <c r="C17" s="9">
        <v>157</v>
      </c>
      <c r="D17" s="9" t="str">
        <f>VLOOKUP(C17,[1]Tabelle1!$A$1:$B$68,2,FALSE)</f>
        <v>Peine</v>
      </c>
      <c r="E17" s="9">
        <f>'[2]2023_Rohdaten'!$D$5</f>
        <v>2023</v>
      </c>
      <c r="F17" s="14">
        <f>VLOOKUP(C17&amp;"Insgesamt",'[2]2023_Rohdaten'!$B$8:$M$169,6,FALSE)</f>
        <v>15905</v>
      </c>
      <c r="G17" s="14">
        <f>VLOOKUP(C17&amp;"Insgesamt",'[2]2023_Rohdaten'!$B$8:$M$169,7,FALSE)</f>
        <v>1610</v>
      </c>
      <c r="H17" s="14">
        <f>VLOOKUP(C17&amp;"Insgesamt",'[2]2023_Rohdaten'!$B$8:$M$169,8,FALSE)</f>
        <v>4035</v>
      </c>
      <c r="I17" s="14">
        <f>VLOOKUP(C17&amp;"Insgesamt",'[2]2023_Rohdaten'!$B$8:$M$169,9,FALSE)</f>
        <v>1295</v>
      </c>
      <c r="J17" s="14">
        <f>VLOOKUP(C17&amp;"Insgesamt",'[2]2023_Rohdaten'!$B$8:$M$169,10,FALSE)</f>
        <v>1645</v>
      </c>
      <c r="K17" s="14">
        <f>VLOOKUP(C17&amp;"Insgesamt",'[2]2023_Rohdaten'!$B$8:$M$169,11,FALSE)</f>
        <v>2020</v>
      </c>
      <c r="L17" s="14">
        <f>VLOOKUP(C17&amp;"Insgesamt",'[2]2023_Rohdaten'!$B$8:$M$169,12,FALSE)</f>
        <v>5305</v>
      </c>
      <c r="M17" s="14">
        <f>VLOOKUP(C17&amp;"  Männlich",'[2]2023_Rohdaten'!$B$8:$M$169,6,FALSE)</f>
        <v>8290</v>
      </c>
      <c r="N17" s="14">
        <f>VLOOKUP(C17&amp;"  Männlich",'[2]2023_Rohdaten'!$B$8:$M$169,7,FALSE)</f>
        <v>950</v>
      </c>
      <c r="O17" s="14">
        <f>VLOOKUP(C17&amp;"  Männlich",'[2]2023_Rohdaten'!$B$8:$M$169,8,FALSE)</f>
        <v>2030</v>
      </c>
      <c r="P17" s="14">
        <f>VLOOKUP(C17&amp;"  Männlich",'[2]2023_Rohdaten'!$B$8:$M$169,9,FALSE)</f>
        <v>690</v>
      </c>
      <c r="Q17" s="14">
        <f>VLOOKUP(C17&amp;"  Männlich",'[2]2023_Rohdaten'!$B$8:$M$169,10,FALSE)</f>
        <v>835</v>
      </c>
      <c r="R17" s="14">
        <f>VLOOKUP(C17&amp;"  Männlich",'[2]2023_Rohdaten'!$B$8:$M$169,11,FALSE)</f>
        <v>1160</v>
      </c>
      <c r="S17" s="14">
        <f>VLOOKUP(C17&amp;"  Männlich",'[2]2023_Rohdaten'!$B$8:$M$169,12,FALSE)</f>
        <v>2620</v>
      </c>
      <c r="T17" s="14">
        <f>VLOOKUP(C17&amp;"  Weiblich",'[2]2023_Rohdaten'!$B$8:$M$169,6,FALSE)</f>
        <v>7620</v>
      </c>
      <c r="U17" s="14">
        <f>VLOOKUP(C17&amp;"  Weiblich",'[2]2023_Rohdaten'!$B$8:$M$169,7,FALSE)</f>
        <v>660</v>
      </c>
      <c r="V17" s="14">
        <f>VLOOKUP(C17&amp;"  Weiblich",'[2]2023_Rohdaten'!$B$8:$M$169,8,FALSE)</f>
        <v>2000</v>
      </c>
      <c r="W17" s="14">
        <f>VLOOKUP(C17&amp;"  Weiblich",'[2]2023_Rohdaten'!$B$8:$M$169,9,FALSE)</f>
        <v>605</v>
      </c>
      <c r="X17" s="14">
        <f>VLOOKUP(C17&amp;"  Weiblich",'[2]2023_Rohdaten'!$B$8:$M$169,10,FALSE)</f>
        <v>810</v>
      </c>
      <c r="Y17" s="14">
        <f>VLOOKUP(C17&amp;"  Weiblich",'[2]2023_Rohdaten'!$B$8:$M$169,11,FALSE)</f>
        <v>860</v>
      </c>
      <c r="Z17" s="14">
        <f>VLOOKUP(C17&amp;"  Weiblich",'[2]2023_Rohdaten'!$B$8:$M$169,12,FALSE)</f>
        <v>2685</v>
      </c>
    </row>
    <row r="18" spans="3:26" s="9" customFormat="1" ht="7.8" x14ac:dyDescent="0.15">
      <c r="C18" s="9">
        <v>158</v>
      </c>
      <c r="D18" s="9" t="str">
        <f>VLOOKUP(C18,[1]Tabelle1!$A$1:$B$68,2,FALSE)</f>
        <v>Wolfenbüttel</v>
      </c>
      <c r="E18" s="9">
        <f>'[2]2023_Rohdaten'!$D$5</f>
        <v>2023</v>
      </c>
      <c r="F18" s="14">
        <f>VLOOKUP(C18&amp;"Insgesamt",'[2]2023_Rohdaten'!$B$8:$M$169,6,FALSE)</f>
        <v>11100</v>
      </c>
      <c r="G18" s="14">
        <f>VLOOKUP(C18&amp;"Insgesamt",'[2]2023_Rohdaten'!$B$8:$M$169,7,FALSE)</f>
        <v>1280</v>
      </c>
      <c r="H18" s="14">
        <f>VLOOKUP(C18&amp;"Insgesamt",'[2]2023_Rohdaten'!$B$8:$M$169,8,FALSE)</f>
        <v>2945</v>
      </c>
      <c r="I18" s="14">
        <f>VLOOKUP(C18&amp;"Insgesamt",'[2]2023_Rohdaten'!$B$8:$M$169,9,FALSE)</f>
        <v>915</v>
      </c>
      <c r="J18" s="14">
        <f>VLOOKUP(C18&amp;"Insgesamt",'[2]2023_Rohdaten'!$B$8:$M$169,10,FALSE)</f>
        <v>995</v>
      </c>
      <c r="K18" s="14">
        <f>VLOOKUP(C18&amp;"Insgesamt",'[2]2023_Rohdaten'!$B$8:$M$169,11,FALSE)</f>
        <v>1515</v>
      </c>
      <c r="L18" s="14">
        <f>VLOOKUP(C18&amp;"Insgesamt",'[2]2023_Rohdaten'!$B$8:$M$169,12,FALSE)</f>
        <v>3455</v>
      </c>
      <c r="M18" s="14">
        <f>VLOOKUP(C18&amp;"  Männlich",'[2]2023_Rohdaten'!$B$8:$M$169,6,FALSE)</f>
        <v>5825</v>
      </c>
      <c r="N18" s="14">
        <f>VLOOKUP(C18&amp;"  Männlich",'[2]2023_Rohdaten'!$B$8:$M$169,7,FALSE)</f>
        <v>795</v>
      </c>
      <c r="O18" s="14">
        <f>VLOOKUP(C18&amp;"  Männlich",'[2]2023_Rohdaten'!$B$8:$M$169,8,FALSE)</f>
        <v>1420</v>
      </c>
      <c r="P18" s="14">
        <f>VLOOKUP(C18&amp;"  Männlich",'[2]2023_Rohdaten'!$B$8:$M$169,9,FALSE)</f>
        <v>460</v>
      </c>
      <c r="Q18" s="14">
        <f>VLOOKUP(C18&amp;"  Männlich",'[2]2023_Rohdaten'!$B$8:$M$169,10,FALSE)</f>
        <v>530</v>
      </c>
      <c r="R18" s="14">
        <f>VLOOKUP(C18&amp;"  Männlich",'[2]2023_Rohdaten'!$B$8:$M$169,11,FALSE)</f>
        <v>890</v>
      </c>
      <c r="S18" s="14">
        <f>VLOOKUP(C18&amp;"  Männlich",'[2]2023_Rohdaten'!$B$8:$M$169,12,FALSE)</f>
        <v>1730</v>
      </c>
      <c r="T18" s="14">
        <f>VLOOKUP(C18&amp;"  Weiblich",'[2]2023_Rohdaten'!$B$8:$M$169,6,FALSE)</f>
        <v>5275</v>
      </c>
      <c r="U18" s="14">
        <f>VLOOKUP(C18&amp;"  Weiblich",'[2]2023_Rohdaten'!$B$8:$M$169,7,FALSE)</f>
        <v>485</v>
      </c>
      <c r="V18" s="14">
        <f>VLOOKUP(C18&amp;"  Weiblich",'[2]2023_Rohdaten'!$B$8:$M$169,8,FALSE)</f>
        <v>1525</v>
      </c>
      <c r="W18" s="14">
        <f>VLOOKUP(C18&amp;"  Weiblich",'[2]2023_Rohdaten'!$B$8:$M$169,9,FALSE)</f>
        <v>455</v>
      </c>
      <c r="X18" s="14">
        <f>VLOOKUP(C18&amp;"  Weiblich",'[2]2023_Rohdaten'!$B$8:$M$169,10,FALSE)</f>
        <v>460</v>
      </c>
      <c r="Y18" s="14">
        <f>VLOOKUP(C18&amp;"  Weiblich",'[2]2023_Rohdaten'!$B$8:$M$169,11,FALSE)</f>
        <v>625</v>
      </c>
      <c r="Z18" s="14">
        <f>VLOOKUP(C18&amp;"  Weiblich",'[2]2023_Rohdaten'!$B$8:$M$169,12,FALSE)</f>
        <v>1725</v>
      </c>
    </row>
    <row r="19" spans="3:26" s="9" customFormat="1" ht="7.8" x14ac:dyDescent="0.15">
      <c r="C19" s="9">
        <v>159</v>
      </c>
      <c r="D19" s="9" t="str">
        <f>VLOOKUP(C19,[1]Tabelle1!$A$1:$B$68,2,FALSE)</f>
        <v>Göttingen</v>
      </c>
      <c r="E19" s="9">
        <f>'[2]2023_Rohdaten'!$D$5</f>
        <v>2023</v>
      </c>
      <c r="F19" s="14">
        <f>VLOOKUP(C19&amp;"Insgesamt",'[2]2023_Rohdaten'!$B$8:$M$169,6,FALSE)</f>
        <v>40725</v>
      </c>
      <c r="G19" s="14">
        <f>VLOOKUP(C19&amp;"Insgesamt",'[2]2023_Rohdaten'!$B$8:$M$169,7,FALSE)</f>
        <v>3900</v>
      </c>
      <c r="H19" s="14">
        <f>VLOOKUP(C19&amp;"Insgesamt",'[2]2023_Rohdaten'!$B$8:$M$169,8,FALSE)</f>
        <v>11185</v>
      </c>
      <c r="I19" s="14">
        <f>VLOOKUP(C19&amp;"Insgesamt",'[2]2023_Rohdaten'!$B$8:$M$169,9,FALSE)</f>
        <v>4160</v>
      </c>
      <c r="J19" s="14">
        <f>VLOOKUP(C19&amp;"Insgesamt",'[2]2023_Rohdaten'!$B$8:$M$169,10,FALSE)</f>
        <v>3970</v>
      </c>
      <c r="K19" s="14">
        <f>VLOOKUP(C19&amp;"Insgesamt",'[2]2023_Rohdaten'!$B$8:$M$169,11,FALSE)</f>
        <v>4515</v>
      </c>
      <c r="L19" s="14">
        <f>VLOOKUP(C19&amp;"Insgesamt",'[2]2023_Rohdaten'!$B$8:$M$169,12,FALSE)</f>
        <v>12995</v>
      </c>
      <c r="M19" s="14">
        <f>VLOOKUP(C19&amp;"  Männlich",'[2]2023_Rohdaten'!$B$8:$M$169,6,FALSE)</f>
        <v>20575</v>
      </c>
      <c r="N19" s="14">
        <f>VLOOKUP(C19&amp;"  Männlich",'[2]2023_Rohdaten'!$B$8:$M$169,7,FALSE)</f>
        <v>2055</v>
      </c>
      <c r="O19" s="14">
        <f>VLOOKUP(C19&amp;"  Männlich",'[2]2023_Rohdaten'!$B$8:$M$169,8,FALSE)</f>
        <v>5245</v>
      </c>
      <c r="P19" s="14">
        <f>VLOOKUP(C19&amp;"  Männlich",'[2]2023_Rohdaten'!$B$8:$M$169,9,FALSE)</f>
        <v>2100</v>
      </c>
      <c r="Q19" s="14">
        <f>VLOOKUP(C19&amp;"  Männlich",'[2]2023_Rohdaten'!$B$8:$M$169,10,FALSE)</f>
        <v>2035</v>
      </c>
      <c r="R19" s="14">
        <f>VLOOKUP(C19&amp;"  Männlich",'[2]2023_Rohdaten'!$B$8:$M$169,11,FALSE)</f>
        <v>2680</v>
      </c>
      <c r="S19" s="14">
        <f>VLOOKUP(C19&amp;"  Männlich",'[2]2023_Rohdaten'!$B$8:$M$169,12,FALSE)</f>
        <v>6455</v>
      </c>
      <c r="T19" s="14">
        <f>VLOOKUP(C19&amp;"  Weiblich",'[2]2023_Rohdaten'!$B$8:$M$169,6,FALSE)</f>
        <v>20150</v>
      </c>
      <c r="U19" s="14">
        <f>VLOOKUP(C19&amp;"  Weiblich",'[2]2023_Rohdaten'!$B$8:$M$169,7,FALSE)</f>
        <v>1845</v>
      </c>
      <c r="V19" s="14">
        <f>VLOOKUP(C19&amp;"  Weiblich",'[2]2023_Rohdaten'!$B$8:$M$169,8,FALSE)</f>
        <v>5940</v>
      </c>
      <c r="W19" s="14">
        <f>VLOOKUP(C19&amp;"  Weiblich",'[2]2023_Rohdaten'!$B$8:$M$169,9,FALSE)</f>
        <v>2060</v>
      </c>
      <c r="X19" s="14">
        <f>VLOOKUP(C19&amp;"  Weiblich",'[2]2023_Rohdaten'!$B$8:$M$169,10,FALSE)</f>
        <v>1930</v>
      </c>
      <c r="Y19" s="14">
        <f>VLOOKUP(C19&amp;"  Weiblich",'[2]2023_Rohdaten'!$B$8:$M$169,11,FALSE)</f>
        <v>1835</v>
      </c>
      <c r="Z19" s="14">
        <f>VLOOKUP(C19&amp;"  Weiblich",'[2]2023_Rohdaten'!$B$8:$M$169,12,FALSE)</f>
        <v>6540</v>
      </c>
    </row>
    <row r="20" spans="3:26" s="10" customFormat="1" ht="16.5" customHeight="1" x14ac:dyDescent="0.3">
      <c r="C20" s="10">
        <v>1</v>
      </c>
      <c r="D20" s="10" t="str">
        <f>VLOOKUP(C20,[1]Tabelle1!$A$1:$B$68,2,FALSE)</f>
        <v>Statistische Region Braunschweig</v>
      </c>
      <c r="E20" s="10">
        <f>'[2]2023_Rohdaten'!$D$5</f>
        <v>2023</v>
      </c>
      <c r="F20" s="15">
        <f>VLOOKUP(C20&amp;"Insgesamt",'[2]2023_Rohdaten'!$B$8:$M$169,6,FALSE)</f>
        <v>212145</v>
      </c>
      <c r="G20" s="15">
        <f>VLOOKUP(C20&amp;"Insgesamt",'[2]2023_Rohdaten'!$B$8:$M$169,7,FALSE)</f>
        <v>20410</v>
      </c>
      <c r="H20" s="15">
        <f>VLOOKUP(C20&amp;"Insgesamt",'[2]2023_Rohdaten'!$B$8:$M$169,8,FALSE)</f>
        <v>52240</v>
      </c>
      <c r="I20" s="15">
        <f>VLOOKUP(C20&amp;"Insgesamt",'[2]2023_Rohdaten'!$B$8:$M$169,9,FALSE)</f>
        <v>20215</v>
      </c>
      <c r="J20" s="15">
        <f>VLOOKUP(C20&amp;"Insgesamt",'[2]2023_Rohdaten'!$B$8:$M$169,10,FALSE)</f>
        <v>21400</v>
      </c>
      <c r="K20" s="15">
        <f>VLOOKUP(C20&amp;"Insgesamt",'[2]2023_Rohdaten'!$B$8:$M$169,11,FALSE)</f>
        <v>25740</v>
      </c>
      <c r="L20" s="15">
        <f>VLOOKUP(C20&amp;"Insgesamt",'[2]2023_Rohdaten'!$B$8:$M$169,12,FALSE)</f>
        <v>72140</v>
      </c>
      <c r="M20" s="15">
        <f>VLOOKUP(C20&amp;"  Männlich",'[2]2023_Rohdaten'!$B$8:$M$169,6,FALSE)</f>
        <v>110745</v>
      </c>
      <c r="N20" s="15">
        <f>VLOOKUP(C20&amp;"  Männlich",'[2]2023_Rohdaten'!$B$8:$M$169,7,FALSE)</f>
        <v>11730</v>
      </c>
      <c r="O20" s="15">
        <f>VLOOKUP(C20&amp;"  Männlich",'[2]2023_Rohdaten'!$B$8:$M$169,8,FALSE)</f>
        <v>25305</v>
      </c>
      <c r="P20" s="15">
        <f>VLOOKUP(C20&amp;"  Männlich",'[2]2023_Rohdaten'!$B$8:$M$169,9,FALSE)</f>
        <v>10635</v>
      </c>
      <c r="Q20" s="15">
        <f>VLOOKUP(C20&amp;"  Männlich",'[2]2023_Rohdaten'!$B$8:$M$169,10,FALSE)</f>
        <v>11385</v>
      </c>
      <c r="R20" s="15">
        <f>VLOOKUP(C20&amp;"  Männlich",'[2]2023_Rohdaten'!$B$8:$M$169,11,FALSE)</f>
        <v>15315</v>
      </c>
      <c r="S20" s="15">
        <f>VLOOKUP(C20&amp;"  Männlich",'[2]2023_Rohdaten'!$B$8:$M$169,12,FALSE)</f>
        <v>36380</v>
      </c>
      <c r="T20" s="15">
        <f>VLOOKUP(C20&amp;"  Weiblich",'[2]2023_Rohdaten'!$B$8:$M$169,6,FALSE)</f>
        <v>101400</v>
      </c>
      <c r="U20" s="15">
        <f>VLOOKUP(C20&amp;"  Weiblich",'[2]2023_Rohdaten'!$B$8:$M$169,7,FALSE)</f>
        <v>8685</v>
      </c>
      <c r="V20" s="15">
        <f>VLOOKUP(C20&amp;"  Weiblich",'[2]2023_Rohdaten'!$B$8:$M$169,8,FALSE)</f>
        <v>26935</v>
      </c>
      <c r="W20" s="15">
        <f>VLOOKUP(C20&amp;"  Weiblich",'[2]2023_Rohdaten'!$B$8:$M$169,9,FALSE)</f>
        <v>9580</v>
      </c>
      <c r="X20" s="15">
        <f>VLOOKUP(C20&amp;"  Weiblich",'[2]2023_Rohdaten'!$B$8:$M$169,10,FALSE)</f>
        <v>10015</v>
      </c>
      <c r="Y20" s="15">
        <f>VLOOKUP(C20&amp;"  Weiblich",'[2]2023_Rohdaten'!$B$8:$M$169,11,FALSE)</f>
        <v>10425</v>
      </c>
      <c r="Z20" s="15">
        <f>VLOOKUP(C20&amp;"  Weiblich",'[2]2023_Rohdaten'!$B$8:$M$169,12,FALSE)</f>
        <v>35760</v>
      </c>
    </row>
    <row r="21" spans="3:26" s="9" customFormat="1" ht="7.8" x14ac:dyDescent="0.15">
      <c r="C21" s="9">
        <v>241</v>
      </c>
      <c r="D21" s="9" t="str">
        <f>VLOOKUP(C21,[1]Tabelle1!$A$1:$B$68,2,FALSE)</f>
        <v>Region Hannover</v>
      </c>
      <c r="E21" s="9">
        <f>'[2]2023_Rohdaten'!$D$5</f>
        <v>2023</v>
      </c>
      <c r="F21" s="14">
        <f>VLOOKUP(C21&amp;"Insgesamt",'[2]2023_Rohdaten'!$B$8:$M$169,6,FALSE)</f>
        <v>223200</v>
      </c>
      <c r="G21" s="14">
        <f>VLOOKUP(C21&amp;"Insgesamt",'[2]2023_Rohdaten'!$B$8:$M$169,7,FALSE)</f>
        <v>11670</v>
      </c>
      <c r="H21" s="14">
        <f>VLOOKUP(C21&amp;"Insgesamt",'[2]2023_Rohdaten'!$B$8:$M$169,8,FALSE)</f>
        <v>43220</v>
      </c>
      <c r="I21" s="14">
        <f>VLOOKUP(C21&amp;"Insgesamt",'[2]2023_Rohdaten'!$B$8:$M$169,9,FALSE)</f>
        <v>19535</v>
      </c>
      <c r="J21" s="14">
        <f>VLOOKUP(C21&amp;"Insgesamt",'[2]2023_Rohdaten'!$B$8:$M$169,10,FALSE)</f>
        <v>22835</v>
      </c>
      <c r="K21" s="14">
        <f>VLOOKUP(C21&amp;"Insgesamt",'[2]2023_Rohdaten'!$B$8:$M$169,11,FALSE)</f>
        <v>30655</v>
      </c>
      <c r="L21" s="14">
        <f>VLOOKUP(C21&amp;"Insgesamt",'[2]2023_Rohdaten'!$B$8:$M$169,12,FALSE)</f>
        <v>95290</v>
      </c>
      <c r="M21" s="14">
        <f>VLOOKUP(C21&amp;"  Männlich",'[2]2023_Rohdaten'!$B$8:$M$169,6,FALSE)</f>
        <v>115625</v>
      </c>
      <c r="N21" s="14">
        <f>VLOOKUP(C21&amp;"  Männlich",'[2]2023_Rohdaten'!$B$8:$M$169,7,FALSE)</f>
        <v>6450</v>
      </c>
      <c r="O21" s="14">
        <f>VLOOKUP(C21&amp;"  Männlich",'[2]2023_Rohdaten'!$B$8:$M$169,8,FALSE)</f>
        <v>20970</v>
      </c>
      <c r="P21" s="14">
        <f>VLOOKUP(C21&amp;"  Männlich",'[2]2023_Rohdaten'!$B$8:$M$169,9,FALSE)</f>
        <v>10065</v>
      </c>
      <c r="Q21" s="14">
        <f>VLOOKUP(C21&amp;"  Männlich",'[2]2023_Rohdaten'!$B$8:$M$169,10,FALSE)</f>
        <v>12070</v>
      </c>
      <c r="R21" s="14">
        <f>VLOOKUP(C21&amp;"  Männlich",'[2]2023_Rohdaten'!$B$8:$M$169,11,FALSE)</f>
        <v>18370</v>
      </c>
      <c r="S21" s="14">
        <f>VLOOKUP(C21&amp;"  Männlich",'[2]2023_Rohdaten'!$B$8:$M$169,12,FALSE)</f>
        <v>47695</v>
      </c>
      <c r="T21" s="14">
        <f>VLOOKUP(C21&amp;"  Weiblich",'[2]2023_Rohdaten'!$B$8:$M$169,6,FALSE)</f>
        <v>107575</v>
      </c>
      <c r="U21" s="14">
        <f>VLOOKUP(C21&amp;"  Weiblich",'[2]2023_Rohdaten'!$B$8:$M$169,7,FALSE)</f>
        <v>5220</v>
      </c>
      <c r="V21" s="14">
        <f>VLOOKUP(C21&amp;"  Weiblich",'[2]2023_Rohdaten'!$B$8:$M$169,8,FALSE)</f>
        <v>22250</v>
      </c>
      <c r="W21" s="14">
        <f>VLOOKUP(C21&amp;"  Weiblich",'[2]2023_Rohdaten'!$B$8:$M$169,9,FALSE)</f>
        <v>9470</v>
      </c>
      <c r="X21" s="14">
        <f>VLOOKUP(C21&amp;"  Weiblich",'[2]2023_Rohdaten'!$B$8:$M$169,10,FALSE)</f>
        <v>10765</v>
      </c>
      <c r="Y21" s="14">
        <f>VLOOKUP(C21&amp;"  Weiblich",'[2]2023_Rohdaten'!$B$8:$M$169,11,FALSE)</f>
        <v>12285</v>
      </c>
      <c r="Z21" s="14">
        <f>VLOOKUP(C21&amp;"  Weiblich",'[2]2023_Rohdaten'!$B$8:$M$169,12,FALSE)</f>
        <v>47590</v>
      </c>
    </row>
    <row r="22" spans="3:26" s="9" customFormat="1" ht="7.8" x14ac:dyDescent="0.15">
      <c r="C22" s="9">
        <v>241001</v>
      </c>
      <c r="D22" s="9" t="str">
        <f>VLOOKUP(C22,[1]Tabelle1!$A$1:$B$68,2,FALSE)</f>
        <v>dav. Hannover, Lhst.</v>
      </c>
      <c r="E22" s="9">
        <f>'[2]2023_Rohdaten'!$D$5</f>
        <v>2023</v>
      </c>
      <c r="F22" s="14">
        <f>VLOOKUP(C22&amp;"Insgesamt",'[2]2023_Rohdaten'!$B$8:$M$169,6,FALSE)</f>
        <v>132115</v>
      </c>
      <c r="G22" s="14">
        <f>VLOOKUP(C22&amp;"Insgesamt",'[2]2023_Rohdaten'!$B$8:$M$169,7,FALSE)</f>
        <v>5825</v>
      </c>
      <c r="H22" s="14">
        <f>VLOOKUP(C22&amp;"Insgesamt",'[2]2023_Rohdaten'!$B$8:$M$169,8,FALSE)</f>
        <v>24530</v>
      </c>
      <c r="I22" s="14">
        <f>VLOOKUP(C22&amp;"Insgesamt",'[2]2023_Rohdaten'!$B$8:$M$169,9,FALSE)</f>
        <v>12260</v>
      </c>
      <c r="J22" s="14">
        <f>VLOOKUP(C22&amp;"Insgesamt",'[2]2023_Rohdaten'!$B$8:$M$169,10,FALSE)</f>
        <v>13265</v>
      </c>
      <c r="K22" s="14">
        <f>VLOOKUP(C22&amp;"Insgesamt",'[2]2023_Rohdaten'!$B$8:$M$169,11,FALSE)</f>
        <v>17360</v>
      </c>
      <c r="L22" s="14">
        <f>VLOOKUP(C22&amp;"Insgesamt",'[2]2023_Rohdaten'!$B$8:$M$169,12,FALSE)</f>
        <v>58880</v>
      </c>
      <c r="M22" s="14">
        <f>VLOOKUP(C22&amp;"  Männlich",'[2]2023_Rohdaten'!$B$8:$M$169,6,FALSE)</f>
        <v>68550</v>
      </c>
      <c r="N22" s="14">
        <f>VLOOKUP(C22&amp;"  Männlich",'[2]2023_Rohdaten'!$B$8:$M$169,7,FALSE)</f>
        <v>3075</v>
      </c>
      <c r="O22" s="14">
        <f>VLOOKUP(C22&amp;"  Männlich",'[2]2023_Rohdaten'!$B$8:$M$169,8,FALSE)</f>
        <v>12025</v>
      </c>
      <c r="P22" s="14">
        <f>VLOOKUP(C22&amp;"  Männlich",'[2]2023_Rohdaten'!$B$8:$M$169,9,FALSE)</f>
        <v>6350</v>
      </c>
      <c r="Q22" s="14">
        <f>VLOOKUP(C22&amp;"  Männlich",'[2]2023_Rohdaten'!$B$8:$M$169,10,FALSE)</f>
        <v>7090</v>
      </c>
      <c r="R22" s="14">
        <f>VLOOKUP(C22&amp;"  Männlich",'[2]2023_Rohdaten'!$B$8:$M$169,11,FALSE)</f>
        <v>10650</v>
      </c>
      <c r="S22" s="14">
        <f>VLOOKUP(C22&amp;"  Männlich",'[2]2023_Rohdaten'!$B$8:$M$169,12,FALSE)</f>
        <v>29355</v>
      </c>
      <c r="T22" s="14">
        <f>VLOOKUP(C22&amp;"  Weiblich",'[2]2023_Rohdaten'!$B$8:$M$169,6,FALSE)</f>
        <v>63565</v>
      </c>
      <c r="U22" s="14">
        <f>VLOOKUP(C22&amp;"  Weiblich",'[2]2023_Rohdaten'!$B$8:$M$169,7,FALSE)</f>
        <v>2745</v>
      </c>
      <c r="V22" s="14">
        <f>VLOOKUP(C22&amp;"  Weiblich",'[2]2023_Rohdaten'!$B$8:$M$169,8,FALSE)</f>
        <v>12505</v>
      </c>
      <c r="W22" s="14">
        <f>VLOOKUP(C22&amp;"  Weiblich",'[2]2023_Rohdaten'!$B$8:$M$169,9,FALSE)</f>
        <v>5910</v>
      </c>
      <c r="X22" s="14">
        <f>VLOOKUP(C22&amp;"  Weiblich",'[2]2023_Rohdaten'!$B$8:$M$169,10,FALSE)</f>
        <v>6175</v>
      </c>
      <c r="Y22" s="14">
        <f>VLOOKUP(C22&amp;"  Weiblich",'[2]2023_Rohdaten'!$B$8:$M$169,11,FALSE)</f>
        <v>6705</v>
      </c>
      <c r="Z22" s="14">
        <f>VLOOKUP(C22&amp;"  Weiblich",'[2]2023_Rohdaten'!$B$8:$M$169,12,FALSE)</f>
        <v>29525</v>
      </c>
    </row>
    <row r="23" spans="3:26" s="9" customFormat="1" ht="7.8" x14ac:dyDescent="0.15">
      <c r="C23" s="9">
        <v>241999</v>
      </c>
      <c r="D23" s="9" t="str">
        <f>VLOOKUP(C23,[1]Tabelle1!$A$1:$B$68,2,FALSE)</f>
        <v>dav. Hannover, Umland</v>
      </c>
      <c r="E23" s="9">
        <f>'[2]2023_Rohdaten'!$D$5</f>
        <v>2023</v>
      </c>
      <c r="F23" s="14">
        <f>VLOOKUP(C23&amp;"Insgesamt",'[2]2023_Rohdaten'!$B$8:$M$169,6,FALSE)</f>
        <v>91085</v>
      </c>
      <c r="G23" s="14">
        <f>VLOOKUP(C23&amp;"Insgesamt",'[2]2023_Rohdaten'!$B$8:$M$169,7,FALSE)</f>
        <v>5845</v>
      </c>
      <c r="H23" s="14">
        <f>VLOOKUP(C23&amp;"Insgesamt",'[2]2023_Rohdaten'!$B$8:$M$169,8,FALSE)</f>
        <v>18690</v>
      </c>
      <c r="I23" s="14">
        <f>VLOOKUP(C23&amp;"Insgesamt",'[2]2023_Rohdaten'!$B$8:$M$169,9,FALSE)</f>
        <v>7275</v>
      </c>
      <c r="J23" s="14">
        <f>VLOOKUP(C23&amp;"Insgesamt",'[2]2023_Rohdaten'!$B$8:$M$169,10,FALSE)</f>
        <v>9570</v>
      </c>
      <c r="K23" s="14">
        <f>VLOOKUP(C23&amp;"Insgesamt",'[2]2023_Rohdaten'!$B$8:$M$169,11,FALSE)</f>
        <v>13295</v>
      </c>
      <c r="L23" s="14">
        <f>VLOOKUP(C23&amp;"Insgesamt",'[2]2023_Rohdaten'!$B$8:$M$169,12,FALSE)</f>
        <v>36410</v>
      </c>
      <c r="M23" s="14">
        <f>VLOOKUP(C23&amp;"  Männlich",'[2]2023_Rohdaten'!$B$8:$M$169,6,FALSE)</f>
        <v>47075</v>
      </c>
      <c r="N23" s="14">
        <f>VLOOKUP(C23&amp;"  Männlich",'[2]2023_Rohdaten'!$B$8:$M$169,7,FALSE)</f>
        <v>3375</v>
      </c>
      <c r="O23" s="14">
        <f>VLOOKUP(C23&amp;"  Männlich",'[2]2023_Rohdaten'!$B$8:$M$169,8,FALSE)</f>
        <v>8945</v>
      </c>
      <c r="P23" s="14">
        <f>VLOOKUP(C23&amp;"  Männlich",'[2]2023_Rohdaten'!$B$8:$M$169,9,FALSE)</f>
        <v>3715</v>
      </c>
      <c r="Q23" s="14">
        <f>VLOOKUP(C23&amp;"  Männlich",'[2]2023_Rohdaten'!$B$8:$M$169,10,FALSE)</f>
        <v>4980</v>
      </c>
      <c r="R23" s="14">
        <f>VLOOKUP(C23&amp;"  Männlich",'[2]2023_Rohdaten'!$B$8:$M$169,11,FALSE)</f>
        <v>7720</v>
      </c>
      <c r="S23" s="14">
        <f>VLOOKUP(C23&amp;"  Männlich",'[2]2023_Rohdaten'!$B$8:$M$169,12,FALSE)</f>
        <v>18340</v>
      </c>
      <c r="T23" s="14">
        <f>VLOOKUP(C23&amp;"  Weiblich",'[2]2023_Rohdaten'!$B$8:$M$169,6,FALSE)</f>
        <v>44010</v>
      </c>
      <c r="U23" s="14">
        <f>VLOOKUP(C23&amp;"  Weiblich",'[2]2023_Rohdaten'!$B$8:$M$169,7,FALSE)</f>
        <v>2475</v>
      </c>
      <c r="V23" s="14">
        <f>VLOOKUP(C23&amp;"  Weiblich",'[2]2023_Rohdaten'!$B$8:$M$169,8,FALSE)</f>
        <v>9745</v>
      </c>
      <c r="W23" s="14">
        <f>VLOOKUP(C23&amp;"  Weiblich",'[2]2023_Rohdaten'!$B$8:$M$169,9,FALSE)</f>
        <v>3560</v>
      </c>
      <c r="X23" s="14">
        <f>VLOOKUP(C23&amp;"  Weiblich",'[2]2023_Rohdaten'!$B$8:$M$169,10,FALSE)</f>
        <v>4590</v>
      </c>
      <c r="Y23" s="14">
        <f>VLOOKUP(C23&amp;"  Weiblich",'[2]2023_Rohdaten'!$B$8:$M$169,11,FALSE)</f>
        <v>5580</v>
      </c>
      <c r="Z23" s="14">
        <f>VLOOKUP(C23&amp;"  Weiblich",'[2]2023_Rohdaten'!$B$8:$M$169,12,FALSE)</f>
        <v>18065</v>
      </c>
    </row>
    <row r="24" spans="3:26" s="9" customFormat="1" ht="7.8" x14ac:dyDescent="0.15">
      <c r="C24" s="9">
        <v>251</v>
      </c>
      <c r="D24" s="9" t="str">
        <f>VLOOKUP(C24,[1]Tabelle1!$A$1:$B$68,2,FALSE)</f>
        <v>Diepholz</v>
      </c>
      <c r="E24" s="9">
        <f>'[2]2023_Rohdaten'!$D$5</f>
        <v>2023</v>
      </c>
      <c r="F24" s="14">
        <f>VLOOKUP(C24&amp;"Insgesamt",'[2]2023_Rohdaten'!$B$8:$M$169,6,FALSE)</f>
        <v>25330</v>
      </c>
      <c r="G24" s="14">
        <f>VLOOKUP(C24&amp;"Insgesamt",'[2]2023_Rohdaten'!$B$8:$M$169,7,FALSE)</f>
        <v>2405</v>
      </c>
      <c r="H24" s="14">
        <f>VLOOKUP(C24&amp;"Insgesamt",'[2]2023_Rohdaten'!$B$8:$M$169,8,FALSE)</f>
        <v>6135</v>
      </c>
      <c r="I24" s="14">
        <f>VLOOKUP(C24&amp;"Insgesamt",'[2]2023_Rohdaten'!$B$8:$M$169,9,FALSE)</f>
        <v>2395</v>
      </c>
      <c r="J24" s="14">
        <f>VLOOKUP(C24&amp;"Insgesamt",'[2]2023_Rohdaten'!$B$8:$M$169,10,FALSE)</f>
        <v>2990</v>
      </c>
      <c r="K24" s="14">
        <f>VLOOKUP(C24&amp;"Insgesamt",'[2]2023_Rohdaten'!$B$8:$M$169,11,FALSE)</f>
        <v>3290</v>
      </c>
      <c r="L24" s="14">
        <f>VLOOKUP(C24&amp;"Insgesamt",'[2]2023_Rohdaten'!$B$8:$M$169,12,FALSE)</f>
        <v>8115</v>
      </c>
      <c r="M24" s="14">
        <f>VLOOKUP(C24&amp;"  Männlich",'[2]2023_Rohdaten'!$B$8:$M$169,6,FALSE)</f>
        <v>13010</v>
      </c>
      <c r="N24" s="14">
        <f>VLOOKUP(C24&amp;"  Männlich",'[2]2023_Rohdaten'!$B$8:$M$169,7,FALSE)</f>
        <v>1400</v>
      </c>
      <c r="O24" s="14">
        <f>VLOOKUP(C24&amp;"  Männlich",'[2]2023_Rohdaten'!$B$8:$M$169,8,FALSE)</f>
        <v>2890</v>
      </c>
      <c r="P24" s="14">
        <f>VLOOKUP(C24&amp;"  Männlich",'[2]2023_Rohdaten'!$B$8:$M$169,9,FALSE)</f>
        <v>1225</v>
      </c>
      <c r="Q24" s="14">
        <f>VLOOKUP(C24&amp;"  Männlich",'[2]2023_Rohdaten'!$B$8:$M$169,10,FALSE)</f>
        <v>1555</v>
      </c>
      <c r="R24" s="14">
        <f>VLOOKUP(C24&amp;"  Männlich",'[2]2023_Rohdaten'!$B$8:$M$169,11,FALSE)</f>
        <v>1830</v>
      </c>
      <c r="S24" s="14">
        <f>VLOOKUP(C24&amp;"  Männlich",'[2]2023_Rohdaten'!$B$8:$M$169,12,FALSE)</f>
        <v>4110</v>
      </c>
      <c r="T24" s="14">
        <f>VLOOKUP(C24&amp;"  Weiblich",'[2]2023_Rohdaten'!$B$8:$M$169,6,FALSE)</f>
        <v>12325</v>
      </c>
      <c r="U24" s="14">
        <f>VLOOKUP(C24&amp;"  Weiblich",'[2]2023_Rohdaten'!$B$8:$M$169,7,FALSE)</f>
        <v>1005</v>
      </c>
      <c r="V24" s="14">
        <f>VLOOKUP(C24&amp;"  Weiblich",'[2]2023_Rohdaten'!$B$8:$M$169,8,FALSE)</f>
        <v>3245</v>
      </c>
      <c r="W24" s="14">
        <f>VLOOKUP(C24&amp;"  Weiblich",'[2]2023_Rohdaten'!$B$8:$M$169,9,FALSE)</f>
        <v>1170</v>
      </c>
      <c r="X24" s="14">
        <f>VLOOKUP(C24&amp;"  Weiblich",'[2]2023_Rohdaten'!$B$8:$M$169,10,FALSE)</f>
        <v>1435</v>
      </c>
      <c r="Y24" s="14">
        <f>VLOOKUP(C24&amp;"  Weiblich",'[2]2023_Rohdaten'!$B$8:$M$169,11,FALSE)</f>
        <v>1465</v>
      </c>
      <c r="Z24" s="14">
        <f>VLOOKUP(C24&amp;"  Weiblich",'[2]2023_Rohdaten'!$B$8:$M$169,12,FALSE)</f>
        <v>4005</v>
      </c>
    </row>
    <row r="25" spans="3:26" s="9" customFormat="1" ht="7.8" x14ac:dyDescent="0.15">
      <c r="C25" s="9">
        <v>252</v>
      </c>
      <c r="D25" s="9" t="str">
        <f>VLOOKUP(C25,[1]Tabelle1!$A$1:$B$68,2,FALSE)</f>
        <v>Hameln-Pyrmont</v>
      </c>
      <c r="E25" s="9">
        <f>'[2]2023_Rohdaten'!$D$5</f>
        <v>2023</v>
      </c>
      <c r="F25" s="14">
        <f>VLOOKUP(C25&amp;"Insgesamt",'[2]2023_Rohdaten'!$B$8:$M$169,6,FALSE)</f>
        <v>22210</v>
      </c>
      <c r="G25" s="14">
        <f>VLOOKUP(C25&amp;"Insgesamt",'[2]2023_Rohdaten'!$B$8:$M$169,7,FALSE)</f>
        <v>1760</v>
      </c>
      <c r="H25" s="14">
        <f>VLOOKUP(C25&amp;"Insgesamt",'[2]2023_Rohdaten'!$B$8:$M$169,8,FALSE)</f>
        <v>4910</v>
      </c>
      <c r="I25" s="14">
        <f>VLOOKUP(C25&amp;"Insgesamt",'[2]2023_Rohdaten'!$B$8:$M$169,9,FALSE)</f>
        <v>1695</v>
      </c>
      <c r="J25" s="14">
        <f>VLOOKUP(C25&amp;"Insgesamt",'[2]2023_Rohdaten'!$B$8:$M$169,10,FALSE)</f>
        <v>2375</v>
      </c>
      <c r="K25" s="14">
        <f>VLOOKUP(C25&amp;"Insgesamt",'[2]2023_Rohdaten'!$B$8:$M$169,11,FALSE)</f>
        <v>3390</v>
      </c>
      <c r="L25" s="14">
        <f>VLOOKUP(C25&amp;"Insgesamt",'[2]2023_Rohdaten'!$B$8:$M$169,12,FALSE)</f>
        <v>8075</v>
      </c>
      <c r="M25" s="14">
        <f>VLOOKUP(C25&amp;"  Männlich",'[2]2023_Rohdaten'!$B$8:$M$169,6,FALSE)</f>
        <v>11330</v>
      </c>
      <c r="N25" s="14">
        <f>VLOOKUP(C25&amp;"  Männlich",'[2]2023_Rohdaten'!$B$8:$M$169,7,FALSE)</f>
        <v>945</v>
      </c>
      <c r="O25" s="14">
        <f>VLOOKUP(C25&amp;"  Männlich",'[2]2023_Rohdaten'!$B$8:$M$169,8,FALSE)</f>
        <v>2280</v>
      </c>
      <c r="P25" s="14">
        <f>VLOOKUP(C25&amp;"  Männlich",'[2]2023_Rohdaten'!$B$8:$M$169,9,FALSE)</f>
        <v>870</v>
      </c>
      <c r="Q25" s="14">
        <f>VLOOKUP(C25&amp;"  Männlich",'[2]2023_Rohdaten'!$B$8:$M$169,10,FALSE)</f>
        <v>1180</v>
      </c>
      <c r="R25" s="14">
        <f>VLOOKUP(C25&amp;"  Männlich",'[2]2023_Rohdaten'!$B$8:$M$169,11,FALSE)</f>
        <v>1985</v>
      </c>
      <c r="S25" s="14">
        <f>VLOOKUP(C25&amp;"  Männlich",'[2]2023_Rohdaten'!$B$8:$M$169,12,FALSE)</f>
        <v>4070</v>
      </c>
      <c r="T25" s="14">
        <f>VLOOKUP(C25&amp;"  Weiblich",'[2]2023_Rohdaten'!$B$8:$M$169,6,FALSE)</f>
        <v>10880</v>
      </c>
      <c r="U25" s="14">
        <f>VLOOKUP(C25&amp;"  Weiblich",'[2]2023_Rohdaten'!$B$8:$M$169,7,FALSE)</f>
        <v>815</v>
      </c>
      <c r="V25" s="14">
        <f>VLOOKUP(C25&amp;"  Weiblich",'[2]2023_Rohdaten'!$B$8:$M$169,8,FALSE)</f>
        <v>2635</v>
      </c>
      <c r="W25" s="14">
        <f>VLOOKUP(C25&amp;"  Weiblich",'[2]2023_Rohdaten'!$B$8:$M$169,9,FALSE)</f>
        <v>825</v>
      </c>
      <c r="X25" s="14">
        <f>VLOOKUP(C25&amp;"  Weiblich",'[2]2023_Rohdaten'!$B$8:$M$169,10,FALSE)</f>
        <v>1195</v>
      </c>
      <c r="Y25" s="14">
        <f>VLOOKUP(C25&amp;"  Weiblich",'[2]2023_Rohdaten'!$B$8:$M$169,11,FALSE)</f>
        <v>1405</v>
      </c>
      <c r="Z25" s="14">
        <f>VLOOKUP(C25&amp;"  Weiblich",'[2]2023_Rohdaten'!$B$8:$M$169,12,FALSE)</f>
        <v>4005</v>
      </c>
    </row>
    <row r="26" spans="3:26" s="9" customFormat="1" ht="7.8" x14ac:dyDescent="0.15">
      <c r="C26" s="9">
        <v>254</v>
      </c>
      <c r="D26" s="9" t="str">
        <f>VLOOKUP(C26,[1]Tabelle1!$A$1:$B$68,2,FALSE)</f>
        <v>Hildesheim</v>
      </c>
      <c r="E26" s="9">
        <f>'[2]2023_Rohdaten'!$D$5</f>
        <v>2023</v>
      </c>
      <c r="F26" s="14">
        <f>VLOOKUP(C26&amp;"Insgesamt",'[2]2023_Rohdaten'!$B$8:$M$169,6,FALSE)</f>
        <v>33520</v>
      </c>
      <c r="G26" s="14">
        <f>VLOOKUP(C26&amp;"Insgesamt",'[2]2023_Rohdaten'!$B$8:$M$169,7,FALSE)</f>
        <v>2990</v>
      </c>
      <c r="H26" s="14">
        <f>VLOOKUP(C26&amp;"Insgesamt",'[2]2023_Rohdaten'!$B$8:$M$169,8,FALSE)</f>
        <v>8475</v>
      </c>
      <c r="I26" s="14">
        <f>VLOOKUP(C26&amp;"Insgesamt",'[2]2023_Rohdaten'!$B$8:$M$169,9,FALSE)</f>
        <v>2905</v>
      </c>
      <c r="J26" s="14">
        <f>VLOOKUP(C26&amp;"Insgesamt",'[2]2023_Rohdaten'!$B$8:$M$169,10,FALSE)</f>
        <v>3265</v>
      </c>
      <c r="K26" s="14">
        <f>VLOOKUP(C26&amp;"Insgesamt",'[2]2023_Rohdaten'!$B$8:$M$169,11,FALSE)</f>
        <v>4465</v>
      </c>
      <c r="L26" s="14">
        <f>VLOOKUP(C26&amp;"Insgesamt",'[2]2023_Rohdaten'!$B$8:$M$169,12,FALSE)</f>
        <v>11425</v>
      </c>
      <c r="M26" s="14">
        <f>VLOOKUP(C26&amp;"  Männlich",'[2]2023_Rohdaten'!$B$8:$M$169,6,FALSE)</f>
        <v>17610</v>
      </c>
      <c r="N26" s="14">
        <f>VLOOKUP(C26&amp;"  Männlich",'[2]2023_Rohdaten'!$B$8:$M$169,7,FALSE)</f>
        <v>1780</v>
      </c>
      <c r="O26" s="14">
        <f>VLOOKUP(C26&amp;"  Männlich",'[2]2023_Rohdaten'!$B$8:$M$169,8,FALSE)</f>
        <v>4155</v>
      </c>
      <c r="P26" s="14">
        <f>VLOOKUP(C26&amp;"  Männlich",'[2]2023_Rohdaten'!$B$8:$M$169,9,FALSE)</f>
        <v>1560</v>
      </c>
      <c r="Q26" s="14">
        <f>VLOOKUP(C26&amp;"  Männlich",'[2]2023_Rohdaten'!$B$8:$M$169,10,FALSE)</f>
        <v>1765</v>
      </c>
      <c r="R26" s="14">
        <f>VLOOKUP(C26&amp;"  Männlich",'[2]2023_Rohdaten'!$B$8:$M$169,11,FALSE)</f>
        <v>2695</v>
      </c>
      <c r="S26" s="14">
        <f>VLOOKUP(C26&amp;"  Männlich",'[2]2023_Rohdaten'!$B$8:$M$169,12,FALSE)</f>
        <v>5650</v>
      </c>
      <c r="T26" s="14">
        <f>VLOOKUP(C26&amp;"  Weiblich",'[2]2023_Rohdaten'!$B$8:$M$169,6,FALSE)</f>
        <v>15915</v>
      </c>
      <c r="U26" s="14">
        <f>VLOOKUP(C26&amp;"  Weiblich",'[2]2023_Rohdaten'!$B$8:$M$169,7,FALSE)</f>
        <v>1210</v>
      </c>
      <c r="V26" s="14">
        <f>VLOOKUP(C26&amp;"  Weiblich",'[2]2023_Rohdaten'!$B$8:$M$169,8,FALSE)</f>
        <v>4320</v>
      </c>
      <c r="W26" s="14">
        <f>VLOOKUP(C26&amp;"  Weiblich",'[2]2023_Rohdaten'!$B$8:$M$169,9,FALSE)</f>
        <v>1345</v>
      </c>
      <c r="X26" s="14">
        <f>VLOOKUP(C26&amp;"  Weiblich",'[2]2023_Rohdaten'!$B$8:$M$169,10,FALSE)</f>
        <v>1500</v>
      </c>
      <c r="Y26" s="14">
        <f>VLOOKUP(C26&amp;"  Weiblich",'[2]2023_Rohdaten'!$B$8:$M$169,11,FALSE)</f>
        <v>1765</v>
      </c>
      <c r="Z26" s="14">
        <f>VLOOKUP(C26&amp;"  Weiblich",'[2]2023_Rohdaten'!$B$8:$M$169,12,FALSE)</f>
        <v>5775</v>
      </c>
    </row>
    <row r="27" spans="3:26" s="9" customFormat="1" ht="7.8" x14ac:dyDescent="0.15">
      <c r="C27" s="9">
        <v>255</v>
      </c>
      <c r="D27" s="9" t="str">
        <f>VLOOKUP(C27,[1]Tabelle1!$A$1:$B$68,2,FALSE)</f>
        <v>Holzminden</v>
      </c>
      <c r="E27" s="9">
        <f>'[2]2023_Rohdaten'!$D$5</f>
        <v>2023</v>
      </c>
      <c r="F27" s="14">
        <f>VLOOKUP(C27&amp;"Insgesamt",'[2]2023_Rohdaten'!$B$8:$M$169,6,FALSE)</f>
        <v>6580</v>
      </c>
      <c r="G27" s="14">
        <f>VLOOKUP(C27&amp;"Insgesamt",'[2]2023_Rohdaten'!$B$8:$M$169,7,FALSE)</f>
        <v>605</v>
      </c>
      <c r="H27" s="14">
        <f>VLOOKUP(C27&amp;"Insgesamt",'[2]2023_Rohdaten'!$B$8:$M$169,8,FALSE)</f>
        <v>1905</v>
      </c>
      <c r="I27" s="14">
        <f>VLOOKUP(C27&amp;"Insgesamt",'[2]2023_Rohdaten'!$B$8:$M$169,9,FALSE)</f>
        <v>560</v>
      </c>
      <c r="J27" s="14">
        <f>VLOOKUP(C27&amp;"Insgesamt",'[2]2023_Rohdaten'!$B$8:$M$169,10,FALSE)</f>
        <v>545</v>
      </c>
      <c r="K27" s="14">
        <f>VLOOKUP(C27&amp;"Insgesamt",'[2]2023_Rohdaten'!$B$8:$M$169,11,FALSE)</f>
        <v>715</v>
      </c>
      <c r="L27" s="14">
        <f>VLOOKUP(C27&amp;"Insgesamt",'[2]2023_Rohdaten'!$B$8:$M$169,12,FALSE)</f>
        <v>2250</v>
      </c>
      <c r="M27" s="14">
        <f>VLOOKUP(C27&amp;"  Männlich",'[2]2023_Rohdaten'!$B$8:$M$169,6,FALSE)</f>
        <v>3380</v>
      </c>
      <c r="N27" s="14">
        <f>VLOOKUP(C27&amp;"  Männlich",'[2]2023_Rohdaten'!$B$8:$M$169,7,FALSE)</f>
        <v>345</v>
      </c>
      <c r="O27" s="14">
        <f>VLOOKUP(C27&amp;"  Männlich",'[2]2023_Rohdaten'!$B$8:$M$169,8,FALSE)</f>
        <v>850</v>
      </c>
      <c r="P27" s="14">
        <f>VLOOKUP(C27&amp;"  Männlich",'[2]2023_Rohdaten'!$B$8:$M$169,9,FALSE)</f>
        <v>300</v>
      </c>
      <c r="Q27" s="14">
        <f>VLOOKUP(C27&amp;"  Männlich",'[2]2023_Rohdaten'!$B$8:$M$169,10,FALSE)</f>
        <v>295</v>
      </c>
      <c r="R27" s="14">
        <f>VLOOKUP(C27&amp;"  Männlich",'[2]2023_Rohdaten'!$B$8:$M$169,11,FALSE)</f>
        <v>470</v>
      </c>
      <c r="S27" s="14">
        <f>VLOOKUP(C27&amp;"  Männlich",'[2]2023_Rohdaten'!$B$8:$M$169,12,FALSE)</f>
        <v>1120</v>
      </c>
      <c r="T27" s="14">
        <f>VLOOKUP(C27&amp;"  Weiblich",'[2]2023_Rohdaten'!$B$8:$M$169,6,FALSE)</f>
        <v>3195</v>
      </c>
      <c r="U27" s="14">
        <f>VLOOKUP(C27&amp;"  Weiblich",'[2]2023_Rohdaten'!$B$8:$M$169,7,FALSE)</f>
        <v>260</v>
      </c>
      <c r="V27" s="14">
        <f>VLOOKUP(C27&amp;"  Weiblich",'[2]2023_Rohdaten'!$B$8:$M$169,8,FALSE)</f>
        <v>1055</v>
      </c>
      <c r="W27" s="14">
        <f>VLOOKUP(C27&amp;"  Weiblich",'[2]2023_Rohdaten'!$B$8:$M$169,9,FALSE)</f>
        <v>255</v>
      </c>
      <c r="X27" s="14">
        <f>VLOOKUP(C27&amp;"  Weiblich",'[2]2023_Rohdaten'!$B$8:$M$169,10,FALSE)</f>
        <v>250</v>
      </c>
      <c r="Y27" s="14">
        <f>VLOOKUP(C27&amp;"  Weiblich",'[2]2023_Rohdaten'!$B$8:$M$169,11,FALSE)</f>
        <v>245</v>
      </c>
      <c r="Z27" s="14">
        <f>VLOOKUP(C27&amp;"  Weiblich",'[2]2023_Rohdaten'!$B$8:$M$169,12,FALSE)</f>
        <v>1130</v>
      </c>
    </row>
    <row r="28" spans="3:26" s="9" customFormat="1" ht="7.8" x14ac:dyDescent="0.15">
      <c r="C28" s="9">
        <v>256</v>
      </c>
      <c r="D28" s="9" t="str">
        <f>VLOOKUP(C28,[1]Tabelle1!$A$1:$B$68,2,FALSE)</f>
        <v>Nienburg (Weser)</v>
      </c>
      <c r="E28" s="9">
        <f>'[2]2023_Rohdaten'!$D$5</f>
        <v>2023</v>
      </c>
      <c r="F28" s="14">
        <f>VLOOKUP(C28&amp;"Insgesamt",'[2]2023_Rohdaten'!$B$8:$M$169,6,FALSE)</f>
        <v>14445</v>
      </c>
      <c r="G28" s="14">
        <f>VLOOKUP(C28&amp;"Insgesamt",'[2]2023_Rohdaten'!$B$8:$M$169,7,FALSE)</f>
        <v>1230</v>
      </c>
      <c r="H28" s="14">
        <f>VLOOKUP(C28&amp;"Insgesamt",'[2]2023_Rohdaten'!$B$8:$M$169,8,FALSE)</f>
        <v>3730</v>
      </c>
      <c r="I28" s="14">
        <f>VLOOKUP(C28&amp;"Insgesamt",'[2]2023_Rohdaten'!$B$8:$M$169,9,FALSE)</f>
        <v>1270</v>
      </c>
      <c r="J28" s="14">
        <f>VLOOKUP(C28&amp;"Insgesamt",'[2]2023_Rohdaten'!$B$8:$M$169,10,FALSE)</f>
        <v>1560</v>
      </c>
      <c r="K28" s="14">
        <f>VLOOKUP(C28&amp;"Insgesamt",'[2]2023_Rohdaten'!$B$8:$M$169,11,FALSE)</f>
        <v>2405</v>
      </c>
      <c r="L28" s="14">
        <f>VLOOKUP(C28&amp;"Insgesamt",'[2]2023_Rohdaten'!$B$8:$M$169,12,FALSE)</f>
        <v>4245</v>
      </c>
      <c r="M28" s="14">
        <f>VLOOKUP(C28&amp;"  Männlich",'[2]2023_Rohdaten'!$B$8:$M$169,6,FALSE)</f>
        <v>7555</v>
      </c>
      <c r="N28" s="14">
        <f>VLOOKUP(C28&amp;"  Männlich",'[2]2023_Rohdaten'!$B$8:$M$169,7,FALSE)</f>
        <v>705</v>
      </c>
      <c r="O28" s="14">
        <f>VLOOKUP(C28&amp;"  Männlich",'[2]2023_Rohdaten'!$B$8:$M$169,8,FALSE)</f>
        <v>1775</v>
      </c>
      <c r="P28" s="14">
        <f>VLOOKUP(C28&amp;"  Männlich",'[2]2023_Rohdaten'!$B$8:$M$169,9,FALSE)</f>
        <v>670</v>
      </c>
      <c r="Q28" s="14">
        <f>VLOOKUP(C28&amp;"  Männlich",'[2]2023_Rohdaten'!$B$8:$M$169,10,FALSE)</f>
        <v>835</v>
      </c>
      <c r="R28" s="14">
        <f>VLOOKUP(C28&amp;"  Männlich",'[2]2023_Rohdaten'!$B$8:$M$169,11,FALSE)</f>
        <v>1375</v>
      </c>
      <c r="S28" s="14">
        <f>VLOOKUP(C28&amp;"  Männlich",'[2]2023_Rohdaten'!$B$8:$M$169,12,FALSE)</f>
        <v>2200</v>
      </c>
      <c r="T28" s="14">
        <f>VLOOKUP(C28&amp;"  Weiblich",'[2]2023_Rohdaten'!$B$8:$M$169,6,FALSE)</f>
        <v>6885</v>
      </c>
      <c r="U28" s="14">
        <f>VLOOKUP(C28&amp;"  Weiblich",'[2]2023_Rohdaten'!$B$8:$M$169,7,FALSE)</f>
        <v>525</v>
      </c>
      <c r="V28" s="14">
        <f>VLOOKUP(C28&amp;"  Weiblich",'[2]2023_Rohdaten'!$B$8:$M$169,8,FALSE)</f>
        <v>1960</v>
      </c>
      <c r="W28" s="14">
        <f>VLOOKUP(C28&amp;"  Weiblich",'[2]2023_Rohdaten'!$B$8:$M$169,9,FALSE)</f>
        <v>605</v>
      </c>
      <c r="X28" s="14">
        <f>VLOOKUP(C28&amp;"  Weiblich",'[2]2023_Rohdaten'!$B$8:$M$169,10,FALSE)</f>
        <v>725</v>
      </c>
      <c r="Y28" s="14">
        <f>VLOOKUP(C28&amp;"  Weiblich",'[2]2023_Rohdaten'!$B$8:$M$169,11,FALSE)</f>
        <v>1030</v>
      </c>
      <c r="Z28" s="14">
        <f>VLOOKUP(C28&amp;"  Weiblich",'[2]2023_Rohdaten'!$B$8:$M$169,12,FALSE)</f>
        <v>2050</v>
      </c>
    </row>
    <row r="29" spans="3:26" s="9" customFormat="1" ht="7.8" x14ac:dyDescent="0.15">
      <c r="C29" s="9">
        <v>257</v>
      </c>
      <c r="D29" s="9" t="str">
        <f>VLOOKUP(C29,[1]Tabelle1!$A$1:$B$68,2,FALSE)</f>
        <v>Schaumburg</v>
      </c>
      <c r="E29" s="9">
        <f>'[2]2023_Rohdaten'!$D$5</f>
        <v>2023</v>
      </c>
      <c r="F29" s="14">
        <f>VLOOKUP(C29&amp;"Insgesamt",'[2]2023_Rohdaten'!$B$8:$M$169,6,FALSE)</f>
        <v>18900</v>
      </c>
      <c r="G29" s="14">
        <f>VLOOKUP(C29&amp;"Insgesamt",'[2]2023_Rohdaten'!$B$8:$M$169,7,FALSE)</f>
        <v>1690</v>
      </c>
      <c r="H29" s="14">
        <f>VLOOKUP(C29&amp;"Insgesamt",'[2]2023_Rohdaten'!$B$8:$M$169,8,FALSE)</f>
        <v>4370</v>
      </c>
      <c r="I29" s="14">
        <f>VLOOKUP(C29&amp;"Insgesamt",'[2]2023_Rohdaten'!$B$8:$M$169,9,FALSE)</f>
        <v>1500</v>
      </c>
      <c r="J29" s="14">
        <f>VLOOKUP(C29&amp;"Insgesamt",'[2]2023_Rohdaten'!$B$8:$M$169,10,FALSE)</f>
        <v>2035</v>
      </c>
      <c r="K29" s="14">
        <f>VLOOKUP(C29&amp;"Insgesamt",'[2]2023_Rohdaten'!$B$8:$M$169,11,FALSE)</f>
        <v>2450</v>
      </c>
      <c r="L29" s="14">
        <f>VLOOKUP(C29&amp;"Insgesamt",'[2]2023_Rohdaten'!$B$8:$M$169,12,FALSE)</f>
        <v>6855</v>
      </c>
      <c r="M29" s="14">
        <f>VLOOKUP(C29&amp;"  Männlich",'[2]2023_Rohdaten'!$B$8:$M$169,6,FALSE)</f>
        <v>9895</v>
      </c>
      <c r="N29" s="14">
        <f>VLOOKUP(C29&amp;"  Männlich",'[2]2023_Rohdaten'!$B$8:$M$169,7,FALSE)</f>
        <v>975</v>
      </c>
      <c r="O29" s="14">
        <f>VLOOKUP(C29&amp;"  Männlich",'[2]2023_Rohdaten'!$B$8:$M$169,8,FALSE)</f>
        <v>2080</v>
      </c>
      <c r="P29" s="14">
        <f>VLOOKUP(C29&amp;"  Männlich",'[2]2023_Rohdaten'!$B$8:$M$169,9,FALSE)</f>
        <v>780</v>
      </c>
      <c r="Q29" s="14">
        <f>VLOOKUP(C29&amp;"  Männlich",'[2]2023_Rohdaten'!$B$8:$M$169,10,FALSE)</f>
        <v>1140</v>
      </c>
      <c r="R29" s="14">
        <f>VLOOKUP(C29&amp;"  Männlich",'[2]2023_Rohdaten'!$B$8:$M$169,11,FALSE)</f>
        <v>1435</v>
      </c>
      <c r="S29" s="14">
        <f>VLOOKUP(C29&amp;"  Männlich",'[2]2023_Rohdaten'!$B$8:$M$169,12,FALSE)</f>
        <v>3485</v>
      </c>
      <c r="T29" s="14">
        <f>VLOOKUP(C29&amp;"  Weiblich",'[2]2023_Rohdaten'!$B$8:$M$169,6,FALSE)</f>
        <v>9005</v>
      </c>
      <c r="U29" s="14">
        <f>VLOOKUP(C29&amp;"  Weiblich",'[2]2023_Rohdaten'!$B$8:$M$169,7,FALSE)</f>
        <v>710</v>
      </c>
      <c r="V29" s="14">
        <f>VLOOKUP(C29&amp;"  Weiblich",'[2]2023_Rohdaten'!$B$8:$M$169,8,FALSE)</f>
        <v>2285</v>
      </c>
      <c r="W29" s="14">
        <f>VLOOKUP(C29&amp;"  Weiblich",'[2]2023_Rohdaten'!$B$8:$M$169,9,FALSE)</f>
        <v>720</v>
      </c>
      <c r="X29" s="14">
        <f>VLOOKUP(C29&amp;"  Weiblich",'[2]2023_Rohdaten'!$B$8:$M$169,10,FALSE)</f>
        <v>895</v>
      </c>
      <c r="Y29" s="14">
        <f>VLOOKUP(C29&amp;"  Weiblich",'[2]2023_Rohdaten'!$B$8:$M$169,11,FALSE)</f>
        <v>1015</v>
      </c>
      <c r="Z29" s="14">
        <f>VLOOKUP(C29&amp;"  Weiblich",'[2]2023_Rohdaten'!$B$8:$M$169,12,FALSE)</f>
        <v>3370</v>
      </c>
    </row>
    <row r="30" spans="3:26" s="10" customFormat="1" ht="16.5" customHeight="1" x14ac:dyDescent="0.3">
      <c r="C30" s="10">
        <v>2</v>
      </c>
      <c r="D30" s="10" t="str">
        <f>VLOOKUP(C30,[1]Tabelle1!$A$1:$B$68,2,FALSE)</f>
        <v>Statistische Region Hannover</v>
      </c>
      <c r="E30" s="10">
        <f>'[2]2023_Rohdaten'!$D$5</f>
        <v>2023</v>
      </c>
      <c r="F30" s="15">
        <f>VLOOKUP(C30&amp;"Insgesamt",'[2]2023_Rohdaten'!$B$8:$M$169,6,FALSE)</f>
        <v>344185</v>
      </c>
      <c r="G30" s="15">
        <f>VLOOKUP(C30&amp;"Insgesamt",'[2]2023_Rohdaten'!$B$8:$M$169,7,FALSE)</f>
        <v>22350</v>
      </c>
      <c r="H30" s="15">
        <f>VLOOKUP(C30&amp;"Insgesamt",'[2]2023_Rohdaten'!$B$8:$M$169,8,FALSE)</f>
        <v>72745</v>
      </c>
      <c r="I30" s="15">
        <f>VLOOKUP(C30&amp;"Insgesamt",'[2]2023_Rohdaten'!$B$8:$M$169,9,FALSE)</f>
        <v>29860</v>
      </c>
      <c r="J30" s="15">
        <f>VLOOKUP(C30&amp;"Insgesamt",'[2]2023_Rohdaten'!$B$8:$M$169,10,FALSE)</f>
        <v>35600</v>
      </c>
      <c r="K30" s="15">
        <f>VLOOKUP(C30&amp;"Insgesamt",'[2]2023_Rohdaten'!$B$8:$M$169,11,FALSE)</f>
        <v>47375</v>
      </c>
      <c r="L30" s="15">
        <f>VLOOKUP(C30&amp;"Insgesamt",'[2]2023_Rohdaten'!$B$8:$M$169,12,FALSE)</f>
        <v>136255</v>
      </c>
      <c r="M30" s="15">
        <f>VLOOKUP(C30&amp;"  Männlich",'[2]2023_Rohdaten'!$B$8:$M$169,6,FALSE)</f>
        <v>178405</v>
      </c>
      <c r="N30" s="15">
        <f>VLOOKUP(C30&amp;"  Männlich",'[2]2023_Rohdaten'!$B$8:$M$169,7,FALSE)</f>
        <v>12605</v>
      </c>
      <c r="O30" s="15">
        <f>VLOOKUP(C30&amp;"  Männlich",'[2]2023_Rohdaten'!$B$8:$M$169,8,FALSE)</f>
        <v>34995</v>
      </c>
      <c r="P30" s="15">
        <f>VLOOKUP(C30&amp;"  Männlich",'[2]2023_Rohdaten'!$B$8:$M$169,9,FALSE)</f>
        <v>15470</v>
      </c>
      <c r="Q30" s="15">
        <f>VLOOKUP(C30&amp;"  Männlich",'[2]2023_Rohdaten'!$B$8:$M$169,10,FALSE)</f>
        <v>18845</v>
      </c>
      <c r="R30" s="15">
        <f>VLOOKUP(C30&amp;"  Männlich",'[2]2023_Rohdaten'!$B$8:$M$169,11,FALSE)</f>
        <v>28165</v>
      </c>
      <c r="S30" s="15">
        <f>VLOOKUP(C30&amp;"  Männlich",'[2]2023_Rohdaten'!$B$8:$M$169,12,FALSE)</f>
        <v>68325</v>
      </c>
      <c r="T30" s="15">
        <f>VLOOKUP(C30&amp;"  Weiblich",'[2]2023_Rohdaten'!$B$8:$M$169,6,FALSE)</f>
        <v>165780</v>
      </c>
      <c r="U30" s="15">
        <f>VLOOKUP(C30&amp;"  Weiblich",'[2]2023_Rohdaten'!$B$8:$M$169,7,FALSE)</f>
        <v>9745</v>
      </c>
      <c r="V30" s="15">
        <f>VLOOKUP(C30&amp;"  Weiblich",'[2]2023_Rohdaten'!$B$8:$M$169,8,FALSE)</f>
        <v>37750</v>
      </c>
      <c r="W30" s="15">
        <f>VLOOKUP(C30&amp;"  Weiblich",'[2]2023_Rohdaten'!$B$8:$M$169,9,FALSE)</f>
        <v>14390</v>
      </c>
      <c r="X30" s="15">
        <f>VLOOKUP(C30&amp;"  Weiblich",'[2]2023_Rohdaten'!$B$8:$M$169,10,FALSE)</f>
        <v>16760</v>
      </c>
      <c r="Y30" s="15">
        <f>VLOOKUP(C30&amp;"  Weiblich",'[2]2023_Rohdaten'!$B$8:$M$169,11,FALSE)</f>
        <v>19210</v>
      </c>
      <c r="Z30" s="15">
        <f>VLOOKUP(C30&amp;"  Weiblich",'[2]2023_Rohdaten'!$B$8:$M$169,12,FALSE)</f>
        <v>67930</v>
      </c>
    </row>
    <row r="31" spans="3:26" s="9" customFormat="1" ht="7.8" x14ac:dyDescent="0.15">
      <c r="C31" s="9">
        <v>351</v>
      </c>
      <c r="D31" s="9" t="str">
        <f>VLOOKUP(C31,[1]Tabelle1!$A$1:$B$68,2,FALSE)</f>
        <v>Celle</v>
      </c>
      <c r="E31" s="9">
        <f>'[2]2023_Rohdaten'!$D$5</f>
        <v>2023</v>
      </c>
      <c r="F31" s="14">
        <f>VLOOKUP(C31&amp;"Insgesamt",'[2]2023_Rohdaten'!$B$8:$M$169,6,FALSE)</f>
        <v>18540</v>
      </c>
      <c r="G31" s="14">
        <f>VLOOKUP(C31&amp;"Insgesamt",'[2]2023_Rohdaten'!$B$8:$M$169,7,FALSE)</f>
        <v>1745</v>
      </c>
      <c r="H31" s="14">
        <f>VLOOKUP(C31&amp;"Insgesamt",'[2]2023_Rohdaten'!$B$8:$M$169,8,FALSE)</f>
        <v>4460</v>
      </c>
      <c r="I31" s="14">
        <f>VLOOKUP(C31&amp;"Insgesamt",'[2]2023_Rohdaten'!$B$8:$M$169,9,FALSE)</f>
        <v>1500</v>
      </c>
      <c r="J31" s="14">
        <f>VLOOKUP(C31&amp;"Insgesamt",'[2]2023_Rohdaten'!$B$8:$M$169,10,FALSE)</f>
        <v>2170</v>
      </c>
      <c r="K31" s="14">
        <f>VLOOKUP(C31&amp;"Insgesamt",'[2]2023_Rohdaten'!$B$8:$M$169,11,FALSE)</f>
        <v>2865</v>
      </c>
      <c r="L31" s="14">
        <f>VLOOKUP(C31&amp;"Insgesamt",'[2]2023_Rohdaten'!$B$8:$M$169,12,FALSE)</f>
        <v>5795</v>
      </c>
      <c r="M31" s="14">
        <f>VLOOKUP(C31&amp;"  Männlich",'[2]2023_Rohdaten'!$B$8:$M$169,6,FALSE)</f>
        <v>9515</v>
      </c>
      <c r="N31" s="14">
        <f>VLOOKUP(C31&amp;"  Männlich",'[2]2023_Rohdaten'!$B$8:$M$169,7,FALSE)</f>
        <v>965</v>
      </c>
      <c r="O31" s="14">
        <f>VLOOKUP(C31&amp;"  Männlich",'[2]2023_Rohdaten'!$B$8:$M$169,8,FALSE)</f>
        <v>2055</v>
      </c>
      <c r="P31" s="14">
        <f>VLOOKUP(C31&amp;"  Männlich",'[2]2023_Rohdaten'!$B$8:$M$169,9,FALSE)</f>
        <v>755</v>
      </c>
      <c r="Q31" s="14">
        <f>VLOOKUP(C31&amp;"  Männlich",'[2]2023_Rohdaten'!$B$8:$M$169,10,FALSE)</f>
        <v>1140</v>
      </c>
      <c r="R31" s="14">
        <f>VLOOKUP(C31&amp;"  Männlich",'[2]2023_Rohdaten'!$B$8:$M$169,11,FALSE)</f>
        <v>1670</v>
      </c>
      <c r="S31" s="14">
        <f>VLOOKUP(C31&amp;"  Männlich",'[2]2023_Rohdaten'!$B$8:$M$169,12,FALSE)</f>
        <v>2930</v>
      </c>
      <c r="T31" s="14">
        <f>VLOOKUP(C31&amp;"  Weiblich",'[2]2023_Rohdaten'!$B$8:$M$169,6,FALSE)</f>
        <v>9025</v>
      </c>
      <c r="U31" s="14">
        <f>VLOOKUP(C31&amp;"  Weiblich",'[2]2023_Rohdaten'!$B$8:$M$169,7,FALSE)</f>
        <v>780</v>
      </c>
      <c r="V31" s="14">
        <f>VLOOKUP(C31&amp;"  Weiblich",'[2]2023_Rohdaten'!$B$8:$M$169,8,FALSE)</f>
        <v>2405</v>
      </c>
      <c r="W31" s="14">
        <f>VLOOKUP(C31&amp;"  Weiblich",'[2]2023_Rohdaten'!$B$8:$M$169,9,FALSE)</f>
        <v>750</v>
      </c>
      <c r="X31" s="14">
        <f>VLOOKUP(C31&amp;"  Weiblich",'[2]2023_Rohdaten'!$B$8:$M$169,10,FALSE)</f>
        <v>1030</v>
      </c>
      <c r="Y31" s="14">
        <f>VLOOKUP(C31&amp;"  Weiblich",'[2]2023_Rohdaten'!$B$8:$M$169,11,FALSE)</f>
        <v>1195</v>
      </c>
      <c r="Z31" s="14">
        <f>VLOOKUP(C31&amp;"  Weiblich",'[2]2023_Rohdaten'!$B$8:$M$169,12,FALSE)</f>
        <v>2865</v>
      </c>
    </row>
    <row r="32" spans="3:26" s="9" customFormat="1" ht="7.8" x14ac:dyDescent="0.15">
      <c r="C32" s="9">
        <v>352</v>
      </c>
      <c r="D32" s="9" t="str">
        <f>VLOOKUP(C32,[1]Tabelle1!$A$1:$B$68,2,FALSE)</f>
        <v>Cuxhaven</v>
      </c>
      <c r="E32" s="9">
        <f>'[2]2023_Rohdaten'!$D$5</f>
        <v>2023</v>
      </c>
      <c r="F32" s="14">
        <f>VLOOKUP(C32&amp;"Insgesamt",'[2]2023_Rohdaten'!$B$8:$M$169,6,FALSE)</f>
        <v>17310</v>
      </c>
      <c r="G32" s="14">
        <f>VLOOKUP(C32&amp;"Insgesamt",'[2]2023_Rohdaten'!$B$8:$M$169,7,FALSE)</f>
        <v>1900</v>
      </c>
      <c r="H32" s="14">
        <f>VLOOKUP(C32&amp;"Insgesamt",'[2]2023_Rohdaten'!$B$8:$M$169,8,FALSE)</f>
        <v>4355</v>
      </c>
      <c r="I32" s="14">
        <f>VLOOKUP(C32&amp;"Insgesamt",'[2]2023_Rohdaten'!$B$8:$M$169,9,FALSE)</f>
        <v>1215</v>
      </c>
      <c r="J32" s="14">
        <f>VLOOKUP(C32&amp;"Insgesamt",'[2]2023_Rohdaten'!$B$8:$M$169,10,FALSE)</f>
        <v>1515</v>
      </c>
      <c r="K32" s="14">
        <f>VLOOKUP(C32&amp;"Insgesamt",'[2]2023_Rohdaten'!$B$8:$M$169,11,FALSE)</f>
        <v>1975</v>
      </c>
      <c r="L32" s="14">
        <f>VLOOKUP(C32&amp;"Insgesamt",'[2]2023_Rohdaten'!$B$8:$M$169,12,FALSE)</f>
        <v>6355</v>
      </c>
      <c r="M32" s="14">
        <f>VLOOKUP(C32&amp;"  Männlich",'[2]2023_Rohdaten'!$B$8:$M$169,6,FALSE)</f>
        <v>9065</v>
      </c>
      <c r="N32" s="14">
        <f>VLOOKUP(C32&amp;"  Männlich",'[2]2023_Rohdaten'!$B$8:$M$169,7,FALSE)</f>
        <v>1130</v>
      </c>
      <c r="O32" s="14">
        <f>VLOOKUP(C32&amp;"  Männlich",'[2]2023_Rohdaten'!$B$8:$M$169,8,FALSE)</f>
        <v>2125</v>
      </c>
      <c r="P32" s="14">
        <f>VLOOKUP(C32&amp;"  Männlich",'[2]2023_Rohdaten'!$B$8:$M$169,9,FALSE)</f>
        <v>655</v>
      </c>
      <c r="Q32" s="14">
        <f>VLOOKUP(C32&amp;"  Männlich",'[2]2023_Rohdaten'!$B$8:$M$169,10,FALSE)</f>
        <v>795</v>
      </c>
      <c r="R32" s="14">
        <f>VLOOKUP(C32&amp;"  Männlich",'[2]2023_Rohdaten'!$B$8:$M$169,11,FALSE)</f>
        <v>1170</v>
      </c>
      <c r="S32" s="14">
        <f>VLOOKUP(C32&amp;"  Männlich",'[2]2023_Rohdaten'!$B$8:$M$169,12,FALSE)</f>
        <v>3190</v>
      </c>
      <c r="T32" s="14">
        <f>VLOOKUP(C32&amp;"  Weiblich",'[2]2023_Rohdaten'!$B$8:$M$169,6,FALSE)</f>
        <v>8245</v>
      </c>
      <c r="U32" s="14">
        <f>VLOOKUP(C32&amp;"  Weiblich",'[2]2023_Rohdaten'!$B$8:$M$169,7,FALSE)</f>
        <v>770</v>
      </c>
      <c r="V32" s="14">
        <f>VLOOKUP(C32&amp;"  Weiblich",'[2]2023_Rohdaten'!$B$8:$M$169,8,FALSE)</f>
        <v>2230</v>
      </c>
      <c r="W32" s="14">
        <f>VLOOKUP(C32&amp;"  Weiblich",'[2]2023_Rohdaten'!$B$8:$M$169,9,FALSE)</f>
        <v>555</v>
      </c>
      <c r="X32" s="14">
        <f>VLOOKUP(C32&amp;"  Weiblich",'[2]2023_Rohdaten'!$B$8:$M$169,10,FALSE)</f>
        <v>720</v>
      </c>
      <c r="Y32" s="14">
        <f>VLOOKUP(C32&amp;"  Weiblich",'[2]2023_Rohdaten'!$B$8:$M$169,11,FALSE)</f>
        <v>805</v>
      </c>
      <c r="Z32" s="14">
        <f>VLOOKUP(C32&amp;"  Weiblich",'[2]2023_Rohdaten'!$B$8:$M$169,12,FALSE)</f>
        <v>3165</v>
      </c>
    </row>
    <row r="33" spans="3:26" s="9" customFormat="1" ht="7.8" x14ac:dyDescent="0.15">
      <c r="C33" s="9">
        <v>353</v>
      </c>
      <c r="D33" s="9" t="str">
        <f>VLOOKUP(C33,[1]Tabelle1!$A$1:$B$68,2,FALSE)</f>
        <v>Harburg</v>
      </c>
      <c r="E33" s="9">
        <f>'[2]2023_Rohdaten'!$D$5</f>
        <v>2023</v>
      </c>
      <c r="F33" s="14">
        <f>VLOOKUP(C33&amp;"Insgesamt",'[2]2023_Rohdaten'!$B$8:$M$169,6,FALSE)</f>
        <v>31005</v>
      </c>
      <c r="G33" s="14">
        <f>VLOOKUP(C33&amp;"Insgesamt",'[2]2023_Rohdaten'!$B$8:$M$169,7,FALSE)</f>
        <v>3265</v>
      </c>
      <c r="H33" s="14">
        <f>VLOOKUP(C33&amp;"Insgesamt",'[2]2023_Rohdaten'!$B$8:$M$169,8,FALSE)</f>
        <v>7825</v>
      </c>
      <c r="I33" s="14">
        <f>VLOOKUP(C33&amp;"Insgesamt",'[2]2023_Rohdaten'!$B$8:$M$169,9,FALSE)</f>
        <v>2865</v>
      </c>
      <c r="J33" s="14">
        <f>VLOOKUP(C33&amp;"Insgesamt",'[2]2023_Rohdaten'!$B$8:$M$169,10,FALSE)</f>
        <v>2680</v>
      </c>
      <c r="K33" s="14">
        <f>VLOOKUP(C33&amp;"Insgesamt",'[2]2023_Rohdaten'!$B$8:$M$169,11,FALSE)</f>
        <v>3405</v>
      </c>
      <c r="L33" s="14">
        <f>VLOOKUP(C33&amp;"Insgesamt",'[2]2023_Rohdaten'!$B$8:$M$169,12,FALSE)</f>
        <v>10965</v>
      </c>
      <c r="M33" s="14">
        <f>VLOOKUP(C33&amp;"  Männlich",'[2]2023_Rohdaten'!$B$8:$M$169,6,FALSE)</f>
        <v>17840</v>
      </c>
      <c r="N33" s="14">
        <f>VLOOKUP(C33&amp;"  Männlich",'[2]2023_Rohdaten'!$B$8:$M$169,7,FALSE)</f>
        <v>2250</v>
      </c>
      <c r="O33" s="14">
        <f>VLOOKUP(C33&amp;"  Männlich",'[2]2023_Rohdaten'!$B$8:$M$169,8,FALSE)</f>
        <v>4430</v>
      </c>
      <c r="P33" s="14">
        <f>VLOOKUP(C33&amp;"  Männlich",'[2]2023_Rohdaten'!$B$8:$M$169,9,FALSE)</f>
        <v>1635</v>
      </c>
      <c r="Q33" s="14">
        <f>VLOOKUP(C33&amp;"  Männlich",'[2]2023_Rohdaten'!$B$8:$M$169,10,FALSE)</f>
        <v>1625</v>
      </c>
      <c r="R33" s="14">
        <f>VLOOKUP(C33&amp;"  Männlich",'[2]2023_Rohdaten'!$B$8:$M$169,11,FALSE)</f>
        <v>2315</v>
      </c>
      <c r="S33" s="14">
        <f>VLOOKUP(C33&amp;"  Männlich",'[2]2023_Rohdaten'!$B$8:$M$169,12,FALSE)</f>
        <v>5585</v>
      </c>
      <c r="T33" s="14">
        <f>VLOOKUP(C33&amp;"  Weiblich",'[2]2023_Rohdaten'!$B$8:$M$169,6,FALSE)</f>
        <v>13165</v>
      </c>
      <c r="U33" s="14">
        <f>VLOOKUP(C33&amp;"  Weiblich",'[2]2023_Rohdaten'!$B$8:$M$169,7,FALSE)</f>
        <v>1020</v>
      </c>
      <c r="V33" s="14">
        <f>VLOOKUP(C33&amp;"  Weiblich",'[2]2023_Rohdaten'!$B$8:$M$169,8,FALSE)</f>
        <v>3395</v>
      </c>
      <c r="W33" s="14">
        <f>VLOOKUP(C33&amp;"  Weiblich",'[2]2023_Rohdaten'!$B$8:$M$169,9,FALSE)</f>
        <v>1230</v>
      </c>
      <c r="X33" s="14">
        <f>VLOOKUP(C33&amp;"  Weiblich",'[2]2023_Rohdaten'!$B$8:$M$169,10,FALSE)</f>
        <v>1055</v>
      </c>
      <c r="Y33" s="14">
        <f>VLOOKUP(C33&amp;"  Weiblich",'[2]2023_Rohdaten'!$B$8:$M$169,11,FALSE)</f>
        <v>1085</v>
      </c>
      <c r="Z33" s="14">
        <f>VLOOKUP(C33&amp;"  Weiblich",'[2]2023_Rohdaten'!$B$8:$M$169,12,FALSE)</f>
        <v>5380</v>
      </c>
    </row>
    <row r="34" spans="3:26" s="9" customFormat="1" ht="7.8" x14ac:dyDescent="0.15">
      <c r="C34" s="9">
        <v>354</v>
      </c>
      <c r="D34" s="9" t="str">
        <f>VLOOKUP(C34,[1]Tabelle1!$A$1:$B$68,2,FALSE)</f>
        <v>Lüchow-Dannenberg</v>
      </c>
      <c r="E34" s="9">
        <f>'[2]2023_Rohdaten'!$D$5</f>
        <v>2023</v>
      </c>
      <c r="F34" s="14">
        <f>VLOOKUP(C34&amp;"Insgesamt",'[2]2023_Rohdaten'!$B$8:$M$169,6,FALSE)</f>
        <v>3910</v>
      </c>
      <c r="G34" s="14">
        <f>VLOOKUP(C34&amp;"Insgesamt",'[2]2023_Rohdaten'!$B$8:$M$169,7,FALSE)</f>
        <v>360</v>
      </c>
      <c r="H34" s="14">
        <f>VLOOKUP(C34&amp;"Insgesamt",'[2]2023_Rohdaten'!$B$8:$M$169,8,FALSE)</f>
        <v>1270</v>
      </c>
      <c r="I34" s="14">
        <f>VLOOKUP(C34&amp;"Insgesamt",'[2]2023_Rohdaten'!$B$8:$M$169,9,FALSE)</f>
        <v>355</v>
      </c>
      <c r="J34" s="14">
        <f>VLOOKUP(C34&amp;"Insgesamt",'[2]2023_Rohdaten'!$B$8:$M$169,10,FALSE)</f>
        <v>290</v>
      </c>
      <c r="K34" s="14">
        <f>VLOOKUP(C34&amp;"Insgesamt",'[2]2023_Rohdaten'!$B$8:$M$169,11,FALSE)</f>
        <v>560</v>
      </c>
      <c r="L34" s="14">
        <f>VLOOKUP(C34&amp;"Insgesamt",'[2]2023_Rohdaten'!$B$8:$M$169,12,FALSE)</f>
        <v>1075</v>
      </c>
      <c r="M34" s="14">
        <f>VLOOKUP(C34&amp;"  Männlich",'[2]2023_Rohdaten'!$B$8:$M$169,6,FALSE)</f>
        <v>1965</v>
      </c>
      <c r="N34" s="14">
        <f>VLOOKUP(C34&amp;"  Männlich",'[2]2023_Rohdaten'!$B$8:$M$169,7,FALSE)</f>
        <v>180</v>
      </c>
      <c r="O34" s="14">
        <f>VLOOKUP(C34&amp;"  Männlich",'[2]2023_Rohdaten'!$B$8:$M$169,8,FALSE)</f>
        <v>570</v>
      </c>
      <c r="P34" s="14">
        <f>VLOOKUP(C34&amp;"  Männlich",'[2]2023_Rohdaten'!$B$8:$M$169,9,FALSE)</f>
        <v>200</v>
      </c>
      <c r="Q34" s="14">
        <f>VLOOKUP(C34&amp;"  Männlich",'[2]2023_Rohdaten'!$B$8:$M$169,10,FALSE)</f>
        <v>145</v>
      </c>
      <c r="R34" s="14">
        <f>VLOOKUP(C34&amp;"  Männlich",'[2]2023_Rohdaten'!$B$8:$M$169,11,FALSE)</f>
        <v>305</v>
      </c>
      <c r="S34" s="14">
        <f>VLOOKUP(C34&amp;"  Männlich",'[2]2023_Rohdaten'!$B$8:$M$169,12,FALSE)</f>
        <v>565</v>
      </c>
      <c r="T34" s="14">
        <f>VLOOKUP(C34&amp;"  Weiblich",'[2]2023_Rohdaten'!$B$8:$M$169,6,FALSE)</f>
        <v>1945</v>
      </c>
      <c r="U34" s="14">
        <f>VLOOKUP(C34&amp;"  Weiblich",'[2]2023_Rohdaten'!$B$8:$M$169,7,FALSE)</f>
        <v>180</v>
      </c>
      <c r="V34" s="14">
        <f>VLOOKUP(C34&amp;"  Weiblich",'[2]2023_Rohdaten'!$B$8:$M$169,8,FALSE)</f>
        <v>700</v>
      </c>
      <c r="W34" s="14">
        <f>VLOOKUP(C34&amp;"  Weiblich",'[2]2023_Rohdaten'!$B$8:$M$169,9,FALSE)</f>
        <v>150</v>
      </c>
      <c r="X34" s="14">
        <f>VLOOKUP(C34&amp;"  Weiblich",'[2]2023_Rohdaten'!$B$8:$M$169,10,FALSE)</f>
        <v>145</v>
      </c>
      <c r="Y34" s="14">
        <f>VLOOKUP(C34&amp;"  Weiblich",'[2]2023_Rohdaten'!$B$8:$M$169,11,FALSE)</f>
        <v>255</v>
      </c>
      <c r="Z34" s="14">
        <f>VLOOKUP(C34&amp;"  Weiblich",'[2]2023_Rohdaten'!$B$8:$M$169,12,FALSE)</f>
        <v>515</v>
      </c>
    </row>
    <row r="35" spans="3:26" s="9" customFormat="1" ht="7.8" x14ac:dyDescent="0.15">
      <c r="C35" s="9">
        <v>355</v>
      </c>
      <c r="D35" s="9" t="str">
        <f>VLOOKUP(C35,[1]Tabelle1!$A$1:$B$68,2,FALSE)</f>
        <v>Lüneburg</v>
      </c>
      <c r="E35" s="9">
        <f>'[2]2023_Rohdaten'!$D$5</f>
        <v>2023</v>
      </c>
      <c r="F35" s="14">
        <f>VLOOKUP(C35&amp;"Insgesamt",'[2]2023_Rohdaten'!$B$8:$M$169,6,FALSE)</f>
        <v>16965</v>
      </c>
      <c r="G35" s="14">
        <f>VLOOKUP(C35&amp;"Insgesamt",'[2]2023_Rohdaten'!$B$8:$M$169,7,FALSE)</f>
        <v>1970</v>
      </c>
      <c r="H35" s="14">
        <f>VLOOKUP(C35&amp;"Insgesamt",'[2]2023_Rohdaten'!$B$8:$M$169,8,FALSE)</f>
        <v>4550</v>
      </c>
      <c r="I35" s="14">
        <f>VLOOKUP(C35&amp;"Insgesamt",'[2]2023_Rohdaten'!$B$8:$M$169,9,FALSE)</f>
        <v>1285</v>
      </c>
      <c r="J35" s="14">
        <f>VLOOKUP(C35&amp;"Insgesamt",'[2]2023_Rohdaten'!$B$8:$M$169,10,FALSE)</f>
        <v>1760</v>
      </c>
      <c r="K35" s="14">
        <f>VLOOKUP(C35&amp;"Insgesamt",'[2]2023_Rohdaten'!$B$8:$M$169,11,FALSE)</f>
        <v>2520</v>
      </c>
      <c r="L35" s="14">
        <f>VLOOKUP(C35&amp;"Insgesamt",'[2]2023_Rohdaten'!$B$8:$M$169,12,FALSE)</f>
        <v>4880</v>
      </c>
      <c r="M35" s="14">
        <f>VLOOKUP(C35&amp;"  Männlich",'[2]2023_Rohdaten'!$B$8:$M$169,6,FALSE)</f>
        <v>8620</v>
      </c>
      <c r="N35" s="14">
        <f>VLOOKUP(C35&amp;"  Männlich",'[2]2023_Rohdaten'!$B$8:$M$169,7,FALSE)</f>
        <v>990</v>
      </c>
      <c r="O35" s="14">
        <f>VLOOKUP(C35&amp;"  Männlich",'[2]2023_Rohdaten'!$B$8:$M$169,8,FALSE)</f>
        <v>2070</v>
      </c>
      <c r="P35" s="14">
        <f>VLOOKUP(C35&amp;"  Männlich",'[2]2023_Rohdaten'!$B$8:$M$169,9,FALSE)</f>
        <v>615</v>
      </c>
      <c r="Q35" s="14">
        <f>VLOOKUP(C35&amp;"  Männlich",'[2]2023_Rohdaten'!$B$8:$M$169,10,FALSE)</f>
        <v>925</v>
      </c>
      <c r="R35" s="14">
        <f>VLOOKUP(C35&amp;"  Männlich",'[2]2023_Rohdaten'!$B$8:$M$169,11,FALSE)</f>
        <v>1580</v>
      </c>
      <c r="S35" s="14">
        <f>VLOOKUP(C35&amp;"  Männlich",'[2]2023_Rohdaten'!$B$8:$M$169,12,FALSE)</f>
        <v>2440</v>
      </c>
      <c r="T35" s="14">
        <f>VLOOKUP(C35&amp;"  Weiblich",'[2]2023_Rohdaten'!$B$8:$M$169,6,FALSE)</f>
        <v>8340</v>
      </c>
      <c r="U35" s="14">
        <f>VLOOKUP(C35&amp;"  Weiblich",'[2]2023_Rohdaten'!$B$8:$M$169,7,FALSE)</f>
        <v>980</v>
      </c>
      <c r="V35" s="14">
        <f>VLOOKUP(C35&amp;"  Weiblich",'[2]2023_Rohdaten'!$B$8:$M$169,8,FALSE)</f>
        <v>2480</v>
      </c>
      <c r="W35" s="14">
        <f>VLOOKUP(C35&amp;"  Weiblich",'[2]2023_Rohdaten'!$B$8:$M$169,9,FALSE)</f>
        <v>670</v>
      </c>
      <c r="X35" s="14">
        <f>VLOOKUP(C35&amp;"  Weiblich",'[2]2023_Rohdaten'!$B$8:$M$169,10,FALSE)</f>
        <v>835</v>
      </c>
      <c r="Y35" s="14">
        <f>VLOOKUP(C35&amp;"  Weiblich",'[2]2023_Rohdaten'!$B$8:$M$169,11,FALSE)</f>
        <v>940</v>
      </c>
      <c r="Z35" s="14">
        <f>VLOOKUP(C35&amp;"  Weiblich",'[2]2023_Rohdaten'!$B$8:$M$169,12,FALSE)</f>
        <v>2440</v>
      </c>
    </row>
    <row r="36" spans="3:26" s="9" customFormat="1" ht="7.8" x14ac:dyDescent="0.15">
      <c r="C36" s="9">
        <v>356</v>
      </c>
      <c r="D36" s="9" t="str">
        <f>VLOOKUP(C36,[1]Tabelle1!$A$1:$B$68,2,FALSE)</f>
        <v>Osterholz</v>
      </c>
      <c r="E36" s="9">
        <f>'[2]2023_Rohdaten'!$D$5</f>
        <v>2023</v>
      </c>
      <c r="F36" s="14">
        <f>VLOOKUP(C36&amp;"Insgesamt",'[2]2023_Rohdaten'!$B$8:$M$169,6,FALSE)</f>
        <v>9655</v>
      </c>
      <c r="G36" s="14">
        <f>VLOOKUP(C36&amp;"Insgesamt",'[2]2023_Rohdaten'!$B$8:$M$169,7,FALSE)</f>
        <v>925</v>
      </c>
      <c r="H36" s="14">
        <f>VLOOKUP(C36&amp;"Insgesamt",'[2]2023_Rohdaten'!$B$8:$M$169,8,FALSE)</f>
        <v>2595</v>
      </c>
      <c r="I36" s="14">
        <f>VLOOKUP(C36&amp;"Insgesamt",'[2]2023_Rohdaten'!$B$8:$M$169,9,FALSE)</f>
        <v>720</v>
      </c>
      <c r="J36" s="14">
        <f>VLOOKUP(C36&amp;"Insgesamt",'[2]2023_Rohdaten'!$B$8:$M$169,10,FALSE)</f>
        <v>740</v>
      </c>
      <c r="K36" s="14">
        <f>VLOOKUP(C36&amp;"Insgesamt",'[2]2023_Rohdaten'!$B$8:$M$169,11,FALSE)</f>
        <v>1350</v>
      </c>
      <c r="L36" s="14">
        <f>VLOOKUP(C36&amp;"Insgesamt",'[2]2023_Rohdaten'!$B$8:$M$169,12,FALSE)</f>
        <v>3330</v>
      </c>
      <c r="M36" s="14">
        <f>VLOOKUP(C36&amp;"  Männlich",'[2]2023_Rohdaten'!$B$8:$M$169,6,FALSE)</f>
        <v>4745</v>
      </c>
      <c r="N36" s="14">
        <f>VLOOKUP(C36&amp;"  Männlich",'[2]2023_Rohdaten'!$B$8:$M$169,7,FALSE)</f>
        <v>480</v>
      </c>
      <c r="O36" s="14">
        <f>VLOOKUP(C36&amp;"  Männlich",'[2]2023_Rohdaten'!$B$8:$M$169,8,FALSE)</f>
        <v>1190</v>
      </c>
      <c r="P36" s="14">
        <f>VLOOKUP(C36&amp;"  Männlich",'[2]2023_Rohdaten'!$B$8:$M$169,9,FALSE)</f>
        <v>360</v>
      </c>
      <c r="Q36" s="14">
        <f>VLOOKUP(C36&amp;"  Männlich",'[2]2023_Rohdaten'!$B$8:$M$169,10,FALSE)</f>
        <v>385</v>
      </c>
      <c r="R36" s="14">
        <f>VLOOKUP(C36&amp;"  Männlich",'[2]2023_Rohdaten'!$B$8:$M$169,11,FALSE)</f>
        <v>745</v>
      </c>
      <c r="S36" s="14">
        <f>VLOOKUP(C36&amp;"  Männlich",'[2]2023_Rohdaten'!$B$8:$M$169,12,FALSE)</f>
        <v>1585</v>
      </c>
      <c r="T36" s="14">
        <f>VLOOKUP(C36&amp;"  Weiblich",'[2]2023_Rohdaten'!$B$8:$M$169,6,FALSE)</f>
        <v>4910</v>
      </c>
      <c r="U36" s="14">
        <f>VLOOKUP(C36&amp;"  Weiblich",'[2]2023_Rohdaten'!$B$8:$M$169,7,FALSE)</f>
        <v>445</v>
      </c>
      <c r="V36" s="14">
        <f>VLOOKUP(C36&amp;"  Weiblich",'[2]2023_Rohdaten'!$B$8:$M$169,8,FALSE)</f>
        <v>1400</v>
      </c>
      <c r="W36" s="14">
        <f>VLOOKUP(C36&amp;"  Weiblich",'[2]2023_Rohdaten'!$B$8:$M$169,9,FALSE)</f>
        <v>360</v>
      </c>
      <c r="X36" s="14">
        <f>VLOOKUP(C36&amp;"  Weiblich",'[2]2023_Rohdaten'!$B$8:$M$169,10,FALSE)</f>
        <v>355</v>
      </c>
      <c r="Y36" s="14">
        <f>VLOOKUP(C36&amp;"  Weiblich",'[2]2023_Rohdaten'!$B$8:$M$169,11,FALSE)</f>
        <v>605</v>
      </c>
      <c r="Z36" s="14">
        <f>VLOOKUP(C36&amp;"  Weiblich",'[2]2023_Rohdaten'!$B$8:$M$169,12,FALSE)</f>
        <v>1745</v>
      </c>
    </row>
    <row r="37" spans="3:26" s="9" customFormat="1" ht="7.8" x14ac:dyDescent="0.15">
      <c r="C37" s="9">
        <v>357</v>
      </c>
      <c r="D37" s="9" t="str">
        <f>VLOOKUP(C37,[1]Tabelle1!$A$1:$B$68,2,FALSE)</f>
        <v>Rotenburg (Wümme)</v>
      </c>
      <c r="E37" s="9">
        <f>'[2]2023_Rohdaten'!$D$5</f>
        <v>2023</v>
      </c>
      <c r="F37" s="14">
        <f>VLOOKUP(C37&amp;"Insgesamt",'[2]2023_Rohdaten'!$B$8:$M$169,6,FALSE)</f>
        <v>16750</v>
      </c>
      <c r="G37" s="14">
        <f>VLOOKUP(C37&amp;"Insgesamt",'[2]2023_Rohdaten'!$B$8:$M$169,7,FALSE)</f>
        <v>1795</v>
      </c>
      <c r="H37" s="14">
        <f>VLOOKUP(C37&amp;"Insgesamt",'[2]2023_Rohdaten'!$B$8:$M$169,8,FALSE)</f>
        <v>4660</v>
      </c>
      <c r="I37" s="14">
        <f>VLOOKUP(C37&amp;"Insgesamt",'[2]2023_Rohdaten'!$B$8:$M$169,9,FALSE)</f>
        <v>1535</v>
      </c>
      <c r="J37" s="14">
        <f>VLOOKUP(C37&amp;"Insgesamt",'[2]2023_Rohdaten'!$B$8:$M$169,10,FALSE)</f>
        <v>1580</v>
      </c>
      <c r="K37" s="14">
        <f>VLOOKUP(C37&amp;"Insgesamt",'[2]2023_Rohdaten'!$B$8:$M$169,11,FALSE)</f>
        <v>1995</v>
      </c>
      <c r="L37" s="14">
        <f>VLOOKUP(C37&amp;"Insgesamt",'[2]2023_Rohdaten'!$B$8:$M$169,12,FALSE)</f>
        <v>5175</v>
      </c>
      <c r="M37" s="14">
        <f>VLOOKUP(C37&amp;"  Männlich",'[2]2023_Rohdaten'!$B$8:$M$169,6,FALSE)</f>
        <v>9065</v>
      </c>
      <c r="N37" s="14">
        <f>VLOOKUP(C37&amp;"  Männlich",'[2]2023_Rohdaten'!$B$8:$M$169,7,FALSE)</f>
        <v>1075</v>
      </c>
      <c r="O37" s="14">
        <f>VLOOKUP(C37&amp;"  Männlich",'[2]2023_Rohdaten'!$B$8:$M$169,8,FALSE)</f>
        <v>2390</v>
      </c>
      <c r="P37" s="14">
        <f>VLOOKUP(C37&amp;"  Männlich",'[2]2023_Rohdaten'!$B$8:$M$169,9,FALSE)</f>
        <v>780</v>
      </c>
      <c r="Q37" s="14">
        <f>VLOOKUP(C37&amp;"  Männlich",'[2]2023_Rohdaten'!$B$8:$M$169,10,FALSE)</f>
        <v>855</v>
      </c>
      <c r="R37" s="14">
        <f>VLOOKUP(C37&amp;"  Männlich",'[2]2023_Rohdaten'!$B$8:$M$169,11,FALSE)</f>
        <v>1250</v>
      </c>
      <c r="S37" s="14">
        <f>VLOOKUP(C37&amp;"  Männlich",'[2]2023_Rohdaten'!$B$8:$M$169,12,FALSE)</f>
        <v>2715</v>
      </c>
      <c r="T37" s="14">
        <f>VLOOKUP(C37&amp;"  Weiblich",'[2]2023_Rohdaten'!$B$8:$M$169,6,FALSE)</f>
        <v>7680</v>
      </c>
      <c r="U37" s="14">
        <f>VLOOKUP(C37&amp;"  Weiblich",'[2]2023_Rohdaten'!$B$8:$M$169,7,FALSE)</f>
        <v>720</v>
      </c>
      <c r="V37" s="14">
        <f>VLOOKUP(C37&amp;"  Weiblich",'[2]2023_Rohdaten'!$B$8:$M$169,8,FALSE)</f>
        <v>2270</v>
      </c>
      <c r="W37" s="14">
        <f>VLOOKUP(C37&amp;"  Weiblich",'[2]2023_Rohdaten'!$B$8:$M$169,9,FALSE)</f>
        <v>755</v>
      </c>
      <c r="X37" s="14">
        <f>VLOOKUP(C37&amp;"  Weiblich",'[2]2023_Rohdaten'!$B$8:$M$169,10,FALSE)</f>
        <v>725</v>
      </c>
      <c r="Y37" s="14">
        <f>VLOOKUP(C37&amp;"  Weiblich",'[2]2023_Rohdaten'!$B$8:$M$169,11,FALSE)</f>
        <v>750</v>
      </c>
      <c r="Z37" s="14">
        <f>VLOOKUP(C37&amp;"  Weiblich",'[2]2023_Rohdaten'!$B$8:$M$169,12,FALSE)</f>
        <v>2460</v>
      </c>
    </row>
    <row r="38" spans="3:26" s="9" customFormat="1" ht="7.8" x14ac:dyDescent="0.15">
      <c r="C38" s="9">
        <v>358</v>
      </c>
      <c r="D38" s="9" t="str">
        <f>VLOOKUP(C38,[1]Tabelle1!$A$1:$B$68,2,FALSE)</f>
        <v>Heidekreis</v>
      </c>
      <c r="E38" s="9">
        <f>'[2]2023_Rohdaten'!$D$5</f>
        <v>2023</v>
      </c>
      <c r="F38" s="14">
        <f>VLOOKUP(C38&amp;"Insgesamt",'[2]2023_Rohdaten'!$B$8:$M$169,6,FALSE)</f>
        <v>17010</v>
      </c>
      <c r="G38" s="14">
        <f>VLOOKUP(C38&amp;"Insgesamt",'[2]2023_Rohdaten'!$B$8:$M$169,7,FALSE)</f>
        <v>1785</v>
      </c>
      <c r="H38" s="14">
        <f>VLOOKUP(C38&amp;"Insgesamt",'[2]2023_Rohdaten'!$B$8:$M$169,8,FALSE)</f>
        <v>4930</v>
      </c>
      <c r="I38" s="14">
        <f>VLOOKUP(C38&amp;"Insgesamt",'[2]2023_Rohdaten'!$B$8:$M$169,9,FALSE)</f>
        <v>1485</v>
      </c>
      <c r="J38" s="14">
        <f>VLOOKUP(C38&amp;"Insgesamt",'[2]2023_Rohdaten'!$B$8:$M$169,10,FALSE)</f>
        <v>1635</v>
      </c>
      <c r="K38" s="14">
        <f>VLOOKUP(C38&amp;"Insgesamt",'[2]2023_Rohdaten'!$B$8:$M$169,11,FALSE)</f>
        <v>2055</v>
      </c>
      <c r="L38" s="14">
        <f>VLOOKUP(C38&amp;"Insgesamt",'[2]2023_Rohdaten'!$B$8:$M$169,12,FALSE)</f>
        <v>5120</v>
      </c>
      <c r="M38" s="14">
        <f>VLOOKUP(C38&amp;"  Männlich",'[2]2023_Rohdaten'!$B$8:$M$169,6,FALSE)</f>
        <v>8790</v>
      </c>
      <c r="N38" s="14">
        <f>VLOOKUP(C38&amp;"  Männlich",'[2]2023_Rohdaten'!$B$8:$M$169,7,FALSE)</f>
        <v>970</v>
      </c>
      <c r="O38" s="14">
        <f>VLOOKUP(C38&amp;"  Männlich",'[2]2023_Rohdaten'!$B$8:$M$169,8,FALSE)</f>
        <v>2290</v>
      </c>
      <c r="P38" s="14">
        <f>VLOOKUP(C38&amp;"  Männlich",'[2]2023_Rohdaten'!$B$8:$M$169,9,FALSE)</f>
        <v>795</v>
      </c>
      <c r="Q38" s="14">
        <f>VLOOKUP(C38&amp;"  Männlich",'[2]2023_Rohdaten'!$B$8:$M$169,10,FALSE)</f>
        <v>905</v>
      </c>
      <c r="R38" s="14">
        <f>VLOOKUP(C38&amp;"  Männlich",'[2]2023_Rohdaten'!$B$8:$M$169,11,FALSE)</f>
        <v>1180</v>
      </c>
      <c r="S38" s="14">
        <f>VLOOKUP(C38&amp;"  Männlich",'[2]2023_Rohdaten'!$B$8:$M$169,12,FALSE)</f>
        <v>2650</v>
      </c>
      <c r="T38" s="14">
        <f>VLOOKUP(C38&amp;"  Weiblich",'[2]2023_Rohdaten'!$B$8:$M$169,6,FALSE)</f>
        <v>8220</v>
      </c>
      <c r="U38" s="14">
        <f>VLOOKUP(C38&amp;"  Weiblich",'[2]2023_Rohdaten'!$B$8:$M$169,7,FALSE)</f>
        <v>815</v>
      </c>
      <c r="V38" s="14">
        <f>VLOOKUP(C38&amp;"  Weiblich",'[2]2023_Rohdaten'!$B$8:$M$169,8,FALSE)</f>
        <v>2640</v>
      </c>
      <c r="W38" s="14">
        <f>VLOOKUP(C38&amp;"  Weiblich",'[2]2023_Rohdaten'!$B$8:$M$169,9,FALSE)</f>
        <v>690</v>
      </c>
      <c r="X38" s="14">
        <f>VLOOKUP(C38&amp;"  Weiblich",'[2]2023_Rohdaten'!$B$8:$M$169,10,FALSE)</f>
        <v>730</v>
      </c>
      <c r="Y38" s="14">
        <f>VLOOKUP(C38&amp;"  Weiblich",'[2]2023_Rohdaten'!$B$8:$M$169,11,FALSE)</f>
        <v>875</v>
      </c>
      <c r="Z38" s="14">
        <f>VLOOKUP(C38&amp;"  Weiblich",'[2]2023_Rohdaten'!$B$8:$M$169,12,FALSE)</f>
        <v>2475</v>
      </c>
    </row>
    <row r="39" spans="3:26" s="9" customFormat="1" ht="7.8" x14ac:dyDescent="0.15">
      <c r="C39" s="9">
        <v>359</v>
      </c>
      <c r="D39" s="9" t="str">
        <f>VLOOKUP(C39,[1]Tabelle1!$A$1:$B$68,2,FALSE)</f>
        <v>Stade</v>
      </c>
      <c r="E39" s="9">
        <f>'[2]2023_Rohdaten'!$D$5</f>
        <v>2023</v>
      </c>
      <c r="F39" s="14">
        <f>VLOOKUP(C39&amp;"Insgesamt",'[2]2023_Rohdaten'!$B$8:$M$169,6,FALSE)</f>
        <v>26610</v>
      </c>
      <c r="G39" s="14">
        <f>VLOOKUP(C39&amp;"Insgesamt",'[2]2023_Rohdaten'!$B$8:$M$169,7,FALSE)</f>
        <v>2660</v>
      </c>
      <c r="H39" s="14">
        <f>VLOOKUP(C39&amp;"Insgesamt",'[2]2023_Rohdaten'!$B$8:$M$169,8,FALSE)</f>
        <v>6595</v>
      </c>
      <c r="I39" s="14">
        <f>VLOOKUP(C39&amp;"Insgesamt",'[2]2023_Rohdaten'!$B$8:$M$169,9,FALSE)</f>
        <v>2660</v>
      </c>
      <c r="J39" s="14">
        <f>VLOOKUP(C39&amp;"Insgesamt",'[2]2023_Rohdaten'!$B$8:$M$169,10,FALSE)</f>
        <v>3085</v>
      </c>
      <c r="K39" s="14">
        <f>VLOOKUP(C39&amp;"Insgesamt",'[2]2023_Rohdaten'!$B$8:$M$169,11,FALSE)</f>
        <v>3875</v>
      </c>
      <c r="L39" s="14">
        <f>VLOOKUP(C39&amp;"Insgesamt",'[2]2023_Rohdaten'!$B$8:$M$169,12,FALSE)</f>
        <v>7735</v>
      </c>
      <c r="M39" s="14">
        <f>VLOOKUP(C39&amp;"  Männlich",'[2]2023_Rohdaten'!$B$8:$M$169,6,FALSE)</f>
        <v>14285</v>
      </c>
      <c r="N39" s="14">
        <f>VLOOKUP(C39&amp;"  Männlich",'[2]2023_Rohdaten'!$B$8:$M$169,7,FALSE)</f>
        <v>1460</v>
      </c>
      <c r="O39" s="14">
        <f>VLOOKUP(C39&amp;"  Männlich",'[2]2023_Rohdaten'!$B$8:$M$169,8,FALSE)</f>
        <v>3260</v>
      </c>
      <c r="P39" s="14">
        <f>VLOOKUP(C39&amp;"  Männlich",'[2]2023_Rohdaten'!$B$8:$M$169,9,FALSE)</f>
        <v>1380</v>
      </c>
      <c r="Q39" s="14">
        <f>VLOOKUP(C39&amp;"  Männlich",'[2]2023_Rohdaten'!$B$8:$M$169,10,FALSE)</f>
        <v>1680</v>
      </c>
      <c r="R39" s="14">
        <f>VLOOKUP(C39&amp;"  Männlich",'[2]2023_Rohdaten'!$B$8:$M$169,11,FALSE)</f>
        <v>2375</v>
      </c>
      <c r="S39" s="14">
        <f>VLOOKUP(C39&amp;"  Männlich",'[2]2023_Rohdaten'!$B$8:$M$169,12,FALSE)</f>
        <v>4130</v>
      </c>
      <c r="T39" s="14">
        <f>VLOOKUP(C39&amp;"  Weiblich",'[2]2023_Rohdaten'!$B$8:$M$169,6,FALSE)</f>
        <v>12325</v>
      </c>
      <c r="U39" s="14">
        <f>VLOOKUP(C39&amp;"  Weiblich",'[2]2023_Rohdaten'!$B$8:$M$169,7,FALSE)</f>
        <v>1200</v>
      </c>
      <c r="V39" s="14">
        <f>VLOOKUP(C39&amp;"  Weiblich",'[2]2023_Rohdaten'!$B$8:$M$169,8,FALSE)</f>
        <v>3335</v>
      </c>
      <c r="W39" s="14">
        <f>VLOOKUP(C39&amp;"  Weiblich",'[2]2023_Rohdaten'!$B$8:$M$169,9,FALSE)</f>
        <v>1280</v>
      </c>
      <c r="X39" s="14">
        <f>VLOOKUP(C39&amp;"  Weiblich",'[2]2023_Rohdaten'!$B$8:$M$169,10,FALSE)</f>
        <v>1405</v>
      </c>
      <c r="Y39" s="14">
        <f>VLOOKUP(C39&amp;"  Weiblich",'[2]2023_Rohdaten'!$B$8:$M$169,11,FALSE)</f>
        <v>1500</v>
      </c>
      <c r="Z39" s="14">
        <f>VLOOKUP(C39&amp;"  Weiblich",'[2]2023_Rohdaten'!$B$8:$M$169,12,FALSE)</f>
        <v>3605</v>
      </c>
    </row>
    <row r="40" spans="3:26" s="9" customFormat="1" ht="7.8" x14ac:dyDescent="0.15">
      <c r="C40" s="9">
        <v>360</v>
      </c>
      <c r="D40" s="9" t="str">
        <f>VLOOKUP(C40,[1]Tabelle1!$A$1:$B$68,2,FALSE)</f>
        <v>Uelzen</v>
      </c>
      <c r="E40" s="9">
        <f>'[2]2023_Rohdaten'!$D$5</f>
        <v>2023</v>
      </c>
      <c r="F40" s="14">
        <f>VLOOKUP(C40&amp;"Insgesamt",'[2]2023_Rohdaten'!$B$8:$M$169,6,FALSE)</f>
        <v>8315</v>
      </c>
      <c r="G40" s="14">
        <f>VLOOKUP(C40&amp;"Insgesamt",'[2]2023_Rohdaten'!$B$8:$M$169,7,FALSE)</f>
        <v>805</v>
      </c>
      <c r="H40" s="14">
        <f>VLOOKUP(C40&amp;"Insgesamt",'[2]2023_Rohdaten'!$B$8:$M$169,8,FALSE)</f>
        <v>2535</v>
      </c>
      <c r="I40" s="14">
        <f>VLOOKUP(C40&amp;"Insgesamt",'[2]2023_Rohdaten'!$B$8:$M$169,9,FALSE)</f>
        <v>795</v>
      </c>
      <c r="J40" s="14">
        <f>VLOOKUP(C40&amp;"Insgesamt",'[2]2023_Rohdaten'!$B$8:$M$169,10,FALSE)</f>
        <v>785</v>
      </c>
      <c r="K40" s="14">
        <f>VLOOKUP(C40&amp;"Insgesamt",'[2]2023_Rohdaten'!$B$8:$M$169,11,FALSE)</f>
        <v>1150</v>
      </c>
      <c r="L40" s="14">
        <f>VLOOKUP(C40&amp;"Insgesamt",'[2]2023_Rohdaten'!$B$8:$M$169,12,FALSE)</f>
        <v>2245</v>
      </c>
      <c r="M40" s="14">
        <f>VLOOKUP(C40&amp;"  Männlich",'[2]2023_Rohdaten'!$B$8:$M$169,6,FALSE)</f>
        <v>4160</v>
      </c>
      <c r="N40" s="14">
        <f>VLOOKUP(C40&amp;"  Männlich",'[2]2023_Rohdaten'!$B$8:$M$169,7,FALSE)</f>
        <v>435</v>
      </c>
      <c r="O40" s="14">
        <f>VLOOKUP(C40&amp;"  Männlich",'[2]2023_Rohdaten'!$B$8:$M$169,8,FALSE)</f>
        <v>1140</v>
      </c>
      <c r="P40" s="14">
        <f>VLOOKUP(C40&amp;"  Männlich",'[2]2023_Rohdaten'!$B$8:$M$169,9,FALSE)</f>
        <v>415</v>
      </c>
      <c r="Q40" s="14">
        <f>VLOOKUP(C40&amp;"  Männlich",'[2]2023_Rohdaten'!$B$8:$M$169,10,FALSE)</f>
        <v>400</v>
      </c>
      <c r="R40" s="14">
        <f>VLOOKUP(C40&amp;"  Männlich",'[2]2023_Rohdaten'!$B$8:$M$169,11,FALSE)</f>
        <v>680</v>
      </c>
      <c r="S40" s="14">
        <f>VLOOKUP(C40&amp;"  Männlich",'[2]2023_Rohdaten'!$B$8:$M$169,12,FALSE)</f>
        <v>1095</v>
      </c>
      <c r="T40" s="14">
        <f>VLOOKUP(C40&amp;"  Weiblich",'[2]2023_Rohdaten'!$B$8:$M$169,6,FALSE)</f>
        <v>4150</v>
      </c>
      <c r="U40" s="14">
        <f>VLOOKUP(C40&amp;"  Weiblich",'[2]2023_Rohdaten'!$B$8:$M$169,7,FALSE)</f>
        <v>370</v>
      </c>
      <c r="V40" s="14">
        <f>VLOOKUP(C40&amp;"  Weiblich",'[2]2023_Rohdaten'!$B$8:$M$169,8,FALSE)</f>
        <v>1395</v>
      </c>
      <c r="W40" s="14">
        <f>VLOOKUP(C40&amp;"  Weiblich",'[2]2023_Rohdaten'!$B$8:$M$169,9,FALSE)</f>
        <v>380</v>
      </c>
      <c r="X40" s="14">
        <f>VLOOKUP(C40&amp;"  Weiblich",'[2]2023_Rohdaten'!$B$8:$M$169,10,FALSE)</f>
        <v>385</v>
      </c>
      <c r="Y40" s="14">
        <f>VLOOKUP(C40&amp;"  Weiblich",'[2]2023_Rohdaten'!$B$8:$M$169,11,FALSE)</f>
        <v>470</v>
      </c>
      <c r="Z40" s="14">
        <f>VLOOKUP(C40&amp;"  Weiblich",'[2]2023_Rohdaten'!$B$8:$M$169,12,FALSE)</f>
        <v>1150</v>
      </c>
    </row>
    <row r="41" spans="3:26" s="9" customFormat="1" ht="7.8" x14ac:dyDescent="0.15">
      <c r="C41" s="9">
        <v>361</v>
      </c>
      <c r="D41" s="9" t="str">
        <f>VLOOKUP(C41,[1]Tabelle1!$A$1:$B$68,2,FALSE)</f>
        <v>Verden</v>
      </c>
      <c r="E41" s="9">
        <f>'[2]2023_Rohdaten'!$D$5</f>
        <v>2023</v>
      </c>
      <c r="F41" s="14">
        <f>VLOOKUP(C41&amp;"Insgesamt",'[2]2023_Rohdaten'!$B$8:$M$169,6,FALSE)</f>
        <v>15210</v>
      </c>
      <c r="G41" s="14">
        <f>VLOOKUP(C41&amp;"Insgesamt",'[2]2023_Rohdaten'!$B$8:$M$169,7,FALSE)</f>
        <v>1345</v>
      </c>
      <c r="H41" s="14">
        <f>VLOOKUP(C41&amp;"Insgesamt",'[2]2023_Rohdaten'!$B$8:$M$169,8,FALSE)</f>
        <v>3675</v>
      </c>
      <c r="I41" s="14">
        <f>VLOOKUP(C41&amp;"Insgesamt",'[2]2023_Rohdaten'!$B$8:$M$169,9,FALSE)</f>
        <v>1250</v>
      </c>
      <c r="J41" s="14">
        <f>VLOOKUP(C41&amp;"Insgesamt",'[2]2023_Rohdaten'!$B$8:$M$169,10,FALSE)</f>
        <v>1475</v>
      </c>
      <c r="K41" s="14">
        <f>VLOOKUP(C41&amp;"Insgesamt",'[2]2023_Rohdaten'!$B$8:$M$169,11,FALSE)</f>
        <v>2095</v>
      </c>
      <c r="L41" s="14">
        <f>VLOOKUP(C41&amp;"Insgesamt",'[2]2023_Rohdaten'!$B$8:$M$169,12,FALSE)</f>
        <v>5370</v>
      </c>
      <c r="M41" s="14">
        <f>VLOOKUP(C41&amp;"  Männlich",'[2]2023_Rohdaten'!$B$8:$M$169,6,FALSE)</f>
        <v>8030</v>
      </c>
      <c r="N41" s="14">
        <f>VLOOKUP(C41&amp;"  Männlich",'[2]2023_Rohdaten'!$B$8:$M$169,7,FALSE)</f>
        <v>770</v>
      </c>
      <c r="O41" s="14">
        <f>VLOOKUP(C41&amp;"  Männlich",'[2]2023_Rohdaten'!$B$8:$M$169,8,FALSE)</f>
        <v>1835</v>
      </c>
      <c r="P41" s="14">
        <f>VLOOKUP(C41&amp;"  Männlich",'[2]2023_Rohdaten'!$B$8:$M$169,9,FALSE)</f>
        <v>655</v>
      </c>
      <c r="Q41" s="14">
        <f>VLOOKUP(C41&amp;"  Männlich",'[2]2023_Rohdaten'!$B$8:$M$169,10,FALSE)</f>
        <v>780</v>
      </c>
      <c r="R41" s="14">
        <f>VLOOKUP(C41&amp;"  Männlich",'[2]2023_Rohdaten'!$B$8:$M$169,11,FALSE)</f>
        <v>1335</v>
      </c>
      <c r="S41" s="14">
        <f>VLOOKUP(C41&amp;"  Männlich",'[2]2023_Rohdaten'!$B$8:$M$169,12,FALSE)</f>
        <v>2660</v>
      </c>
      <c r="T41" s="14">
        <f>VLOOKUP(C41&amp;"  Weiblich",'[2]2023_Rohdaten'!$B$8:$M$169,6,FALSE)</f>
        <v>7175</v>
      </c>
      <c r="U41" s="14">
        <f>VLOOKUP(C41&amp;"  Weiblich",'[2]2023_Rohdaten'!$B$8:$M$169,7,FALSE)</f>
        <v>575</v>
      </c>
      <c r="V41" s="14">
        <f>VLOOKUP(C41&amp;"  Weiblich",'[2]2023_Rohdaten'!$B$8:$M$169,8,FALSE)</f>
        <v>1835</v>
      </c>
      <c r="W41" s="14">
        <f>VLOOKUP(C41&amp;"  Weiblich",'[2]2023_Rohdaten'!$B$8:$M$169,9,FALSE)</f>
        <v>595</v>
      </c>
      <c r="X41" s="14">
        <f>VLOOKUP(C41&amp;"  Weiblich",'[2]2023_Rohdaten'!$B$8:$M$169,10,FALSE)</f>
        <v>695</v>
      </c>
      <c r="Y41" s="14">
        <f>VLOOKUP(C41&amp;"  Weiblich",'[2]2023_Rohdaten'!$B$8:$M$169,11,FALSE)</f>
        <v>760</v>
      </c>
      <c r="Z41" s="14">
        <f>VLOOKUP(C41&amp;"  Weiblich",'[2]2023_Rohdaten'!$B$8:$M$169,12,FALSE)</f>
        <v>2710</v>
      </c>
    </row>
    <row r="42" spans="3:26" s="10" customFormat="1" ht="16.5" customHeight="1" x14ac:dyDescent="0.3">
      <c r="C42" s="10">
        <v>3</v>
      </c>
      <c r="D42" s="10" t="str">
        <f>VLOOKUP(C42,[1]Tabelle1!$A$1:$B$68,2,FALSE)</f>
        <v>Statistische Region Lüneburg</v>
      </c>
      <c r="E42" s="10">
        <f>'[2]2023_Rohdaten'!$D$5</f>
        <v>2023</v>
      </c>
      <c r="F42" s="15">
        <f>VLOOKUP(C42&amp;"Insgesamt",'[2]2023_Rohdaten'!$B$8:$M$169,6,FALSE)</f>
        <v>181275</v>
      </c>
      <c r="G42" s="15">
        <f>VLOOKUP(C42&amp;"Insgesamt",'[2]2023_Rohdaten'!$B$8:$M$169,7,FALSE)</f>
        <v>18550</v>
      </c>
      <c r="H42" s="15">
        <f>VLOOKUP(C42&amp;"Insgesamt",'[2]2023_Rohdaten'!$B$8:$M$169,8,FALSE)</f>
        <v>47440</v>
      </c>
      <c r="I42" s="15">
        <f>VLOOKUP(C42&amp;"Insgesamt",'[2]2023_Rohdaten'!$B$8:$M$169,9,FALSE)</f>
        <v>15665</v>
      </c>
      <c r="J42" s="15">
        <f>VLOOKUP(C42&amp;"Insgesamt",'[2]2023_Rohdaten'!$B$8:$M$169,10,FALSE)</f>
        <v>17725</v>
      </c>
      <c r="K42" s="15">
        <f>VLOOKUP(C42&amp;"Insgesamt",'[2]2023_Rohdaten'!$B$8:$M$169,11,FALSE)</f>
        <v>23845</v>
      </c>
      <c r="L42" s="15">
        <f>VLOOKUP(C42&amp;"Insgesamt",'[2]2023_Rohdaten'!$B$8:$M$169,12,FALSE)</f>
        <v>58055</v>
      </c>
      <c r="M42" s="15">
        <f>VLOOKUP(C42&amp;"  Männlich",'[2]2023_Rohdaten'!$B$8:$M$169,6,FALSE)</f>
        <v>96090</v>
      </c>
      <c r="N42" s="15">
        <f>VLOOKUP(C42&amp;"  Männlich",'[2]2023_Rohdaten'!$B$8:$M$169,7,FALSE)</f>
        <v>10695</v>
      </c>
      <c r="O42" s="15">
        <f>VLOOKUP(C42&amp;"  Männlich",'[2]2023_Rohdaten'!$B$8:$M$169,8,FALSE)</f>
        <v>23355</v>
      </c>
      <c r="P42" s="15">
        <f>VLOOKUP(C42&amp;"  Männlich",'[2]2023_Rohdaten'!$B$8:$M$169,9,FALSE)</f>
        <v>8245</v>
      </c>
      <c r="Q42" s="15">
        <f>VLOOKUP(C42&amp;"  Männlich",'[2]2023_Rohdaten'!$B$8:$M$169,10,FALSE)</f>
        <v>9635</v>
      </c>
      <c r="R42" s="15">
        <f>VLOOKUP(C42&amp;"  Männlich",'[2]2023_Rohdaten'!$B$8:$M$169,11,FALSE)</f>
        <v>14605</v>
      </c>
      <c r="S42" s="15">
        <f>VLOOKUP(C42&amp;"  Männlich",'[2]2023_Rohdaten'!$B$8:$M$169,12,FALSE)</f>
        <v>29550</v>
      </c>
      <c r="T42" s="15">
        <f>VLOOKUP(C42&amp;"  Weiblich",'[2]2023_Rohdaten'!$B$8:$M$169,6,FALSE)</f>
        <v>85190</v>
      </c>
      <c r="U42" s="15">
        <f>VLOOKUP(C42&amp;"  Weiblich",'[2]2023_Rohdaten'!$B$8:$M$169,7,FALSE)</f>
        <v>7855</v>
      </c>
      <c r="V42" s="15">
        <f>VLOOKUP(C42&amp;"  Weiblich",'[2]2023_Rohdaten'!$B$8:$M$169,8,FALSE)</f>
        <v>24080</v>
      </c>
      <c r="W42" s="15">
        <f>VLOOKUP(C42&amp;"  Weiblich",'[2]2023_Rohdaten'!$B$8:$M$169,9,FALSE)</f>
        <v>7420</v>
      </c>
      <c r="X42" s="15">
        <f>VLOOKUP(C42&amp;"  Weiblich",'[2]2023_Rohdaten'!$B$8:$M$169,10,FALSE)</f>
        <v>8085</v>
      </c>
      <c r="Y42" s="15">
        <f>VLOOKUP(C42&amp;"  Weiblich",'[2]2023_Rohdaten'!$B$8:$M$169,11,FALSE)</f>
        <v>9240</v>
      </c>
      <c r="Z42" s="15">
        <f>VLOOKUP(C42&amp;"  Weiblich",'[2]2023_Rohdaten'!$B$8:$M$169,12,FALSE)</f>
        <v>28505</v>
      </c>
    </row>
    <row r="43" spans="3:26" s="9" customFormat="1" ht="7.8" x14ac:dyDescent="0.15">
      <c r="C43" s="9">
        <v>401</v>
      </c>
      <c r="D43" s="9" t="str">
        <f>VLOOKUP(C43,[1]Tabelle1!$A$1:$B$68,2,FALSE)</f>
        <v>Delmenhorst, Stadt</v>
      </c>
      <c r="E43" s="9">
        <f>'[2]2023_Rohdaten'!$D$5</f>
        <v>2023</v>
      </c>
      <c r="F43" s="14">
        <f>VLOOKUP(C43&amp;"Insgesamt",'[2]2023_Rohdaten'!$B$8:$M$169,6,FALSE)</f>
        <v>16860</v>
      </c>
      <c r="G43" s="14">
        <f>VLOOKUP(C43&amp;"Insgesamt",'[2]2023_Rohdaten'!$B$8:$M$169,7,FALSE)</f>
        <v>1475</v>
      </c>
      <c r="H43" s="14">
        <f>VLOOKUP(C43&amp;"Insgesamt",'[2]2023_Rohdaten'!$B$8:$M$169,8,FALSE)</f>
        <v>3375</v>
      </c>
      <c r="I43" s="14">
        <f>VLOOKUP(C43&amp;"Insgesamt",'[2]2023_Rohdaten'!$B$8:$M$169,9,FALSE)</f>
        <v>1610</v>
      </c>
      <c r="J43" s="14">
        <f>VLOOKUP(C43&amp;"Insgesamt",'[2]2023_Rohdaten'!$B$8:$M$169,10,FALSE)</f>
        <v>2210</v>
      </c>
      <c r="K43" s="14">
        <f>VLOOKUP(C43&amp;"Insgesamt",'[2]2023_Rohdaten'!$B$8:$M$169,11,FALSE)</f>
        <v>2695</v>
      </c>
      <c r="L43" s="14">
        <f>VLOOKUP(C43&amp;"Insgesamt",'[2]2023_Rohdaten'!$B$8:$M$169,12,FALSE)</f>
        <v>5495</v>
      </c>
      <c r="M43" s="14">
        <f>VLOOKUP(C43&amp;"  Männlich",'[2]2023_Rohdaten'!$B$8:$M$169,6,FALSE)</f>
        <v>8735</v>
      </c>
      <c r="N43" s="14">
        <f>VLOOKUP(C43&amp;"  Männlich",'[2]2023_Rohdaten'!$B$8:$M$169,7,FALSE)</f>
        <v>820</v>
      </c>
      <c r="O43" s="14">
        <f>VLOOKUP(C43&amp;"  Männlich",'[2]2023_Rohdaten'!$B$8:$M$169,8,FALSE)</f>
        <v>1595</v>
      </c>
      <c r="P43" s="14">
        <f>VLOOKUP(C43&amp;"  Männlich",'[2]2023_Rohdaten'!$B$8:$M$169,9,FALSE)</f>
        <v>840</v>
      </c>
      <c r="Q43" s="14">
        <f>VLOOKUP(C43&amp;"  Männlich",'[2]2023_Rohdaten'!$B$8:$M$169,10,FALSE)</f>
        <v>1120</v>
      </c>
      <c r="R43" s="14">
        <f>VLOOKUP(C43&amp;"  Männlich",'[2]2023_Rohdaten'!$B$8:$M$169,11,FALSE)</f>
        <v>1575</v>
      </c>
      <c r="S43" s="14">
        <f>VLOOKUP(C43&amp;"  Männlich",'[2]2023_Rohdaten'!$B$8:$M$169,12,FALSE)</f>
        <v>2780</v>
      </c>
      <c r="T43" s="14">
        <f>VLOOKUP(C43&amp;"  Weiblich",'[2]2023_Rohdaten'!$B$8:$M$169,6,FALSE)</f>
        <v>8125</v>
      </c>
      <c r="U43" s="14">
        <f>VLOOKUP(C43&amp;"  Weiblich",'[2]2023_Rohdaten'!$B$8:$M$169,7,FALSE)</f>
        <v>655</v>
      </c>
      <c r="V43" s="14">
        <f>VLOOKUP(C43&amp;"  Weiblich",'[2]2023_Rohdaten'!$B$8:$M$169,8,FALSE)</f>
        <v>1780</v>
      </c>
      <c r="W43" s="14">
        <f>VLOOKUP(C43&amp;"  Weiblich",'[2]2023_Rohdaten'!$B$8:$M$169,9,FALSE)</f>
        <v>770</v>
      </c>
      <c r="X43" s="14">
        <f>VLOOKUP(C43&amp;"  Weiblich",'[2]2023_Rohdaten'!$B$8:$M$169,10,FALSE)</f>
        <v>1095</v>
      </c>
      <c r="Y43" s="14">
        <f>VLOOKUP(C43&amp;"  Weiblich",'[2]2023_Rohdaten'!$B$8:$M$169,11,FALSE)</f>
        <v>1120</v>
      </c>
      <c r="Z43" s="14">
        <f>VLOOKUP(C43&amp;"  Weiblich",'[2]2023_Rohdaten'!$B$8:$M$169,12,FALSE)</f>
        <v>2710</v>
      </c>
    </row>
    <row r="44" spans="3:26" s="9" customFormat="1" ht="7.8" x14ac:dyDescent="0.15">
      <c r="C44" s="9">
        <v>402</v>
      </c>
      <c r="D44" s="9" t="str">
        <f>VLOOKUP(C44,[1]Tabelle1!$A$1:$B$68,2,FALSE)</f>
        <v>Emden, Stadt</v>
      </c>
      <c r="E44" s="9">
        <f>'[2]2023_Rohdaten'!$D$5</f>
        <v>2023</v>
      </c>
      <c r="F44" s="14">
        <f>VLOOKUP(C44&amp;"Insgesamt",'[2]2023_Rohdaten'!$B$8:$M$169,6,FALSE)</f>
        <v>7905</v>
      </c>
      <c r="G44" s="14">
        <f>VLOOKUP(C44&amp;"Insgesamt",'[2]2023_Rohdaten'!$B$8:$M$169,7,FALSE)</f>
        <v>780</v>
      </c>
      <c r="H44" s="14">
        <f>VLOOKUP(C44&amp;"Insgesamt",'[2]2023_Rohdaten'!$B$8:$M$169,8,FALSE)</f>
        <v>2265</v>
      </c>
      <c r="I44" s="14">
        <f>VLOOKUP(C44&amp;"Insgesamt",'[2]2023_Rohdaten'!$B$8:$M$169,9,FALSE)</f>
        <v>720</v>
      </c>
      <c r="J44" s="14">
        <f>VLOOKUP(C44&amp;"Insgesamt",'[2]2023_Rohdaten'!$B$8:$M$169,10,FALSE)</f>
        <v>960</v>
      </c>
      <c r="K44" s="14">
        <f>VLOOKUP(C44&amp;"Insgesamt",'[2]2023_Rohdaten'!$B$8:$M$169,11,FALSE)</f>
        <v>1225</v>
      </c>
      <c r="L44" s="14">
        <f>VLOOKUP(C44&amp;"Insgesamt",'[2]2023_Rohdaten'!$B$8:$M$169,12,FALSE)</f>
        <v>1960</v>
      </c>
      <c r="M44" s="14">
        <f>VLOOKUP(C44&amp;"  Männlich",'[2]2023_Rohdaten'!$B$8:$M$169,6,FALSE)</f>
        <v>4400</v>
      </c>
      <c r="N44" s="14">
        <f>VLOOKUP(C44&amp;"  Männlich",'[2]2023_Rohdaten'!$B$8:$M$169,7,FALSE)</f>
        <v>470</v>
      </c>
      <c r="O44" s="14">
        <f>VLOOKUP(C44&amp;"  Männlich",'[2]2023_Rohdaten'!$B$8:$M$169,8,FALSE)</f>
        <v>1115</v>
      </c>
      <c r="P44" s="14">
        <f>VLOOKUP(C44&amp;"  Männlich",'[2]2023_Rohdaten'!$B$8:$M$169,9,FALSE)</f>
        <v>400</v>
      </c>
      <c r="Q44" s="14">
        <f>VLOOKUP(C44&amp;"  Männlich",'[2]2023_Rohdaten'!$B$8:$M$169,10,FALSE)</f>
        <v>575</v>
      </c>
      <c r="R44" s="14">
        <f>VLOOKUP(C44&amp;"  Männlich",'[2]2023_Rohdaten'!$B$8:$M$169,11,FALSE)</f>
        <v>770</v>
      </c>
      <c r="S44" s="14">
        <f>VLOOKUP(C44&amp;"  Männlich",'[2]2023_Rohdaten'!$B$8:$M$169,12,FALSE)</f>
        <v>1070</v>
      </c>
      <c r="T44" s="14">
        <f>VLOOKUP(C44&amp;"  Weiblich",'[2]2023_Rohdaten'!$B$8:$M$169,6,FALSE)</f>
        <v>3505</v>
      </c>
      <c r="U44" s="14">
        <f>VLOOKUP(C44&amp;"  Weiblich",'[2]2023_Rohdaten'!$B$8:$M$169,7,FALSE)</f>
        <v>310</v>
      </c>
      <c r="V44" s="14">
        <f>VLOOKUP(C44&amp;"  Weiblich",'[2]2023_Rohdaten'!$B$8:$M$169,8,FALSE)</f>
        <v>1150</v>
      </c>
      <c r="W44" s="14">
        <f>VLOOKUP(C44&amp;"  Weiblich",'[2]2023_Rohdaten'!$B$8:$M$169,9,FALSE)</f>
        <v>320</v>
      </c>
      <c r="X44" s="14">
        <f>VLOOKUP(C44&amp;"  Weiblich",'[2]2023_Rohdaten'!$B$8:$M$169,10,FALSE)</f>
        <v>385</v>
      </c>
      <c r="Y44" s="14">
        <f>VLOOKUP(C44&amp;"  Weiblich",'[2]2023_Rohdaten'!$B$8:$M$169,11,FALSE)</f>
        <v>455</v>
      </c>
      <c r="Z44" s="14">
        <f>VLOOKUP(C44&amp;"  Weiblich",'[2]2023_Rohdaten'!$B$8:$M$169,12,FALSE)</f>
        <v>890</v>
      </c>
    </row>
    <row r="45" spans="3:26" s="9" customFormat="1" ht="7.8" x14ac:dyDescent="0.15">
      <c r="C45" s="9">
        <v>403</v>
      </c>
      <c r="D45" s="9" t="str">
        <f>VLOOKUP(C45,[1]Tabelle1!$A$1:$B$68,2,FALSE)</f>
        <v>Oldenburg (Oldb), Stadt</v>
      </c>
      <c r="E45" s="9">
        <f>'[2]2023_Rohdaten'!$D$5</f>
        <v>2023</v>
      </c>
      <c r="F45" s="14">
        <f>VLOOKUP(C45&amp;"Insgesamt",'[2]2023_Rohdaten'!$B$8:$M$169,6,FALSE)</f>
        <v>23910</v>
      </c>
      <c r="G45" s="14">
        <f>VLOOKUP(C45&amp;"Insgesamt",'[2]2023_Rohdaten'!$B$8:$M$169,7,FALSE)</f>
        <v>2140</v>
      </c>
      <c r="H45" s="14">
        <f>VLOOKUP(C45&amp;"Insgesamt",'[2]2023_Rohdaten'!$B$8:$M$169,8,FALSE)</f>
        <v>5690</v>
      </c>
      <c r="I45" s="14">
        <f>VLOOKUP(C45&amp;"Insgesamt",'[2]2023_Rohdaten'!$B$8:$M$169,9,FALSE)</f>
        <v>2380</v>
      </c>
      <c r="J45" s="14">
        <f>VLOOKUP(C45&amp;"Insgesamt",'[2]2023_Rohdaten'!$B$8:$M$169,10,FALSE)</f>
        <v>3220</v>
      </c>
      <c r="K45" s="14">
        <f>VLOOKUP(C45&amp;"Insgesamt",'[2]2023_Rohdaten'!$B$8:$M$169,11,FALSE)</f>
        <v>3790</v>
      </c>
      <c r="L45" s="14">
        <f>VLOOKUP(C45&amp;"Insgesamt",'[2]2023_Rohdaten'!$B$8:$M$169,12,FALSE)</f>
        <v>6690</v>
      </c>
      <c r="M45" s="14">
        <f>VLOOKUP(C45&amp;"  Männlich",'[2]2023_Rohdaten'!$B$8:$M$169,6,FALSE)</f>
        <v>12040</v>
      </c>
      <c r="N45" s="14">
        <f>VLOOKUP(C45&amp;"  Männlich",'[2]2023_Rohdaten'!$B$8:$M$169,7,FALSE)</f>
        <v>1090</v>
      </c>
      <c r="O45" s="14">
        <f>VLOOKUP(C45&amp;"  Männlich",'[2]2023_Rohdaten'!$B$8:$M$169,8,FALSE)</f>
        <v>2640</v>
      </c>
      <c r="P45" s="14">
        <f>VLOOKUP(C45&amp;"  Männlich",'[2]2023_Rohdaten'!$B$8:$M$169,9,FALSE)</f>
        <v>1175</v>
      </c>
      <c r="Q45" s="14">
        <f>VLOOKUP(C45&amp;"  Männlich",'[2]2023_Rohdaten'!$B$8:$M$169,10,FALSE)</f>
        <v>1595</v>
      </c>
      <c r="R45" s="14">
        <f>VLOOKUP(C45&amp;"  Männlich",'[2]2023_Rohdaten'!$B$8:$M$169,11,FALSE)</f>
        <v>2240</v>
      </c>
      <c r="S45" s="14">
        <f>VLOOKUP(C45&amp;"  Männlich",'[2]2023_Rohdaten'!$B$8:$M$169,12,FALSE)</f>
        <v>3305</v>
      </c>
      <c r="T45" s="14">
        <f>VLOOKUP(C45&amp;"  Weiblich",'[2]2023_Rohdaten'!$B$8:$M$169,6,FALSE)</f>
        <v>11865</v>
      </c>
      <c r="U45" s="14">
        <f>VLOOKUP(C45&amp;"  Weiblich",'[2]2023_Rohdaten'!$B$8:$M$169,7,FALSE)</f>
        <v>1050</v>
      </c>
      <c r="V45" s="14">
        <f>VLOOKUP(C45&amp;"  Weiblich",'[2]2023_Rohdaten'!$B$8:$M$169,8,FALSE)</f>
        <v>3055</v>
      </c>
      <c r="W45" s="14">
        <f>VLOOKUP(C45&amp;"  Weiblich",'[2]2023_Rohdaten'!$B$8:$M$169,9,FALSE)</f>
        <v>1200</v>
      </c>
      <c r="X45" s="14">
        <f>VLOOKUP(C45&amp;"  Weiblich",'[2]2023_Rohdaten'!$B$8:$M$169,10,FALSE)</f>
        <v>1625</v>
      </c>
      <c r="Y45" s="14">
        <f>VLOOKUP(C45&amp;"  Weiblich",'[2]2023_Rohdaten'!$B$8:$M$169,11,FALSE)</f>
        <v>1550</v>
      </c>
      <c r="Z45" s="14">
        <f>VLOOKUP(C45&amp;"  Weiblich",'[2]2023_Rohdaten'!$B$8:$M$169,12,FALSE)</f>
        <v>3385</v>
      </c>
    </row>
    <row r="46" spans="3:26" s="9" customFormat="1" ht="7.8" x14ac:dyDescent="0.15">
      <c r="C46" s="9">
        <v>404</v>
      </c>
      <c r="D46" s="9" t="str">
        <f>VLOOKUP(C46,[1]Tabelle1!$A$1:$B$68,2,FALSE)</f>
        <v>Osnabrück, Stadt</v>
      </c>
      <c r="E46" s="9">
        <f>'[2]2023_Rohdaten'!$D$5</f>
        <v>2023</v>
      </c>
      <c r="F46" s="14">
        <f>VLOOKUP(C46&amp;"Insgesamt",'[2]2023_Rohdaten'!$B$8:$M$169,6,FALSE)</f>
        <v>30835</v>
      </c>
      <c r="G46" s="14">
        <f>VLOOKUP(C46&amp;"Insgesamt",'[2]2023_Rohdaten'!$B$8:$M$169,7,FALSE)</f>
        <v>2435</v>
      </c>
      <c r="H46" s="14">
        <f>VLOOKUP(C46&amp;"Insgesamt",'[2]2023_Rohdaten'!$B$8:$M$169,8,FALSE)</f>
        <v>6960</v>
      </c>
      <c r="I46" s="14">
        <f>VLOOKUP(C46&amp;"Insgesamt",'[2]2023_Rohdaten'!$B$8:$M$169,9,FALSE)</f>
        <v>2930</v>
      </c>
      <c r="J46" s="14">
        <f>VLOOKUP(C46&amp;"Insgesamt",'[2]2023_Rohdaten'!$B$8:$M$169,10,FALSE)</f>
        <v>3645</v>
      </c>
      <c r="K46" s="14">
        <f>VLOOKUP(C46&amp;"Insgesamt",'[2]2023_Rohdaten'!$B$8:$M$169,11,FALSE)</f>
        <v>3970</v>
      </c>
      <c r="L46" s="14">
        <f>VLOOKUP(C46&amp;"Insgesamt",'[2]2023_Rohdaten'!$B$8:$M$169,12,FALSE)</f>
        <v>10895</v>
      </c>
      <c r="M46" s="14">
        <f>VLOOKUP(C46&amp;"  Männlich",'[2]2023_Rohdaten'!$B$8:$M$169,6,FALSE)</f>
        <v>15845</v>
      </c>
      <c r="N46" s="14">
        <f>VLOOKUP(C46&amp;"  Männlich",'[2]2023_Rohdaten'!$B$8:$M$169,7,FALSE)</f>
        <v>1295</v>
      </c>
      <c r="O46" s="14">
        <f>VLOOKUP(C46&amp;"  Männlich",'[2]2023_Rohdaten'!$B$8:$M$169,8,FALSE)</f>
        <v>3235</v>
      </c>
      <c r="P46" s="14">
        <f>VLOOKUP(C46&amp;"  Männlich",'[2]2023_Rohdaten'!$B$8:$M$169,9,FALSE)</f>
        <v>1455</v>
      </c>
      <c r="Q46" s="14">
        <f>VLOOKUP(C46&amp;"  Männlich",'[2]2023_Rohdaten'!$B$8:$M$169,10,FALSE)</f>
        <v>2040</v>
      </c>
      <c r="R46" s="14">
        <f>VLOOKUP(C46&amp;"  Männlich",'[2]2023_Rohdaten'!$B$8:$M$169,11,FALSE)</f>
        <v>2380</v>
      </c>
      <c r="S46" s="14">
        <f>VLOOKUP(C46&amp;"  Männlich",'[2]2023_Rohdaten'!$B$8:$M$169,12,FALSE)</f>
        <v>5440</v>
      </c>
      <c r="T46" s="14">
        <f>VLOOKUP(C46&amp;"  Weiblich",'[2]2023_Rohdaten'!$B$8:$M$169,6,FALSE)</f>
        <v>14985</v>
      </c>
      <c r="U46" s="14">
        <f>VLOOKUP(C46&amp;"  Weiblich",'[2]2023_Rohdaten'!$B$8:$M$169,7,FALSE)</f>
        <v>1145</v>
      </c>
      <c r="V46" s="14">
        <f>VLOOKUP(C46&amp;"  Weiblich",'[2]2023_Rohdaten'!$B$8:$M$169,8,FALSE)</f>
        <v>3725</v>
      </c>
      <c r="W46" s="14">
        <f>VLOOKUP(C46&amp;"  Weiblich",'[2]2023_Rohdaten'!$B$8:$M$169,9,FALSE)</f>
        <v>1475</v>
      </c>
      <c r="X46" s="14">
        <f>VLOOKUP(C46&amp;"  Weiblich",'[2]2023_Rohdaten'!$B$8:$M$169,10,FALSE)</f>
        <v>1600</v>
      </c>
      <c r="Y46" s="14">
        <f>VLOOKUP(C46&amp;"  Weiblich",'[2]2023_Rohdaten'!$B$8:$M$169,11,FALSE)</f>
        <v>1585</v>
      </c>
      <c r="Z46" s="14">
        <f>VLOOKUP(C46&amp;"  Weiblich",'[2]2023_Rohdaten'!$B$8:$M$169,12,FALSE)</f>
        <v>5455</v>
      </c>
    </row>
    <row r="47" spans="3:26" s="9" customFormat="1" ht="7.8" x14ac:dyDescent="0.15">
      <c r="C47" s="9">
        <v>405</v>
      </c>
      <c r="D47" s="9" t="str">
        <f>VLOOKUP(C47,[1]Tabelle1!$A$1:$B$68,2,FALSE)</f>
        <v>Wilhelmshaven, Stadt</v>
      </c>
      <c r="E47" s="9">
        <f>'[2]2023_Rohdaten'!$D$5</f>
        <v>2023</v>
      </c>
      <c r="F47" s="14">
        <f>VLOOKUP(C47&amp;"Insgesamt",'[2]2023_Rohdaten'!$B$8:$M$169,6,FALSE)</f>
        <v>11965</v>
      </c>
      <c r="G47" s="14">
        <f>VLOOKUP(C47&amp;"Insgesamt",'[2]2023_Rohdaten'!$B$8:$M$169,7,FALSE)</f>
        <v>1440</v>
      </c>
      <c r="H47" s="14">
        <f>VLOOKUP(C47&amp;"Insgesamt",'[2]2023_Rohdaten'!$B$8:$M$169,8,FALSE)</f>
        <v>2785</v>
      </c>
      <c r="I47" s="14">
        <f>VLOOKUP(C47&amp;"Insgesamt",'[2]2023_Rohdaten'!$B$8:$M$169,9,FALSE)</f>
        <v>1215</v>
      </c>
      <c r="J47" s="14">
        <f>VLOOKUP(C47&amp;"Insgesamt",'[2]2023_Rohdaten'!$B$8:$M$169,10,FALSE)</f>
        <v>1710</v>
      </c>
      <c r="K47" s="14">
        <f>VLOOKUP(C47&amp;"Insgesamt",'[2]2023_Rohdaten'!$B$8:$M$169,11,FALSE)</f>
        <v>2225</v>
      </c>
      <c r="L47" s="14">
        <f>VLOOKUP(C47&amp;"Insgesamt",'[2]2023_Rohdaten'!$B$8:$M$169,12,FALSE)</f>
        <v>2590</v>
      </c>
      <c r="M47" s="14">
        <f>VLOOKUP(C47&amp;"  Männlich",'[2]2023_Rohdaten'!$B$8:$M$169,6,FALSE)</f>
        <v>6515</v>
      </c>
      <c r="N47" s="14">
        <f>VLOOKUP(C47&amp;"  Männlich",'[2]2023_Rohdaten'!$B$8:$M$169,7,FALSE)</f>
        <v>825</v>
      </c>
      <c r="O47" s="14">
        <f>VLOOKUP(C47&amp;"  Männlich",'[2]2023_Rohdaten'!$B$8:$M$169,8,FALSE)</f>
        <v>1410</v>
      </c>
      <c r="P47" s="14">
        <f>VLOOKUP(C47&amp;"  Männlich",'[2]2023_Rohdaten'!$B$8:$M$169,9,FALSE)</f>
        <v>635</v>
      </c>
      <c r="Q47" s="14">
        <f>VLOOKUP(C47&amp;"  Männlich",'[2]2023_Rohdaten'!$B$8:$M$169,10,FALSE)</f>
        <v>895</v>
      </c>
      <c r="R47" s="14">
        <f>VLOOKUP(C47&amp;"  Männlich",'[2]2023_Rohdaten'!$B$8:$M$169,11,FALSE)</f>
        <v>1425</v>
      </c>
      <c r="S47" s="14">
        <f>VLOOKUP(C47&amp;"  Männlich",'[2]2023_Rohdaten'!$B$8:$M$169,12,FALSE)</f>
        <v>1325</v>
      </c>
      <c r="T47" s="14">
        <f>VLOOKUP(C47&amp;"  Weiblich",'[2]2023_Rohdaten'!$B$8:$M$169,6,FALSE)</f>
        <v>5450</v>
      </c>
      <c r="U47" s="14">
        <f>VLOOKUP(C47&amp;"  Weiblich",'[2]2023_Rohdaten'!$B$8:$M$169,7,FALSE)</f>
        <v>615</v>
      </c>
      <c r="V47" s="14">
        <f>VLOOKUP(C47&amp;"  Weiblich",'[2]2023_Rohdaten'!$B$8:$M$169,8,FALSE)</f>
        <v>1375</v>
      </c>
      <c r="W47" s="14">
        <f>VLOOKUP(C47&amp;"  Weiblich",'[2]2023_Rohdaten'!$B$8:$M$169,9,FALSE)</f>
        <v>580</v>
      </c>
      <c r="X47" s="14">
        <f>VLOOKUP(C47&amp;"  Weiblich",'[2]2023_Rohdaten'!$B$8:$M$169,10,FALSE)</f>
        <v>815</v>
      </c>
      <c r="Y47" s="14">
        <f>VLOOKUP(C47&amp;"  Weiblich",'[2]2023_Rohdaten'!$B$8:$M$169,11,FALSE)</f>
        <v>800</v>
      </c>
      <c r="Z47" s="14">
        <f>VLOOKUP(C47&amp;"  Weiblich",'[2]2023_Rohdaten'!$B$8:$M$169,12,FALSE)</f>
        <v>1265</v>
      </c>
    </row>
    <row r="48" spans="3:26" s="9" customFormat="1" ht="7.8" x14ac:dyDescent="0.15">
      <c r="C48" s="9">
        <v>451</v>
      </c>
      <c r="D48" s="9" t="str">
        <f>VLOOKUP(C48,[1]Tabelle1!$A$1:$B$68,2,FALSE)</f>
        <v>Ammerland</v>
      </c>
      <c r="E48" s="9">
        <f>'[2]2023_Rohdaten'!$D$5</f>
        <v>2023</v>
      </c>
      <c r="F48" s="14">
        <f>VLOOKUP(C48&amp;"Insgesamt",'[2]2023_Rohdaten'!$B$8:$M$169,6,FALSE)</f>
        <v>11550</v>
      </c>
      <c r="G48" s="14">
        <f>VLOOKUP(C48&amp;"Insgesamt",'[2]2023_Rohdaten'!$B$8:$M$169,7,FALSE)</f>
        <v>975</v>
      </c>
      <c r="H48" s="14">
        <f>VLOOKUP(C48&amp;"Insgesamt",'[2]2023_Rohdaten'!$B$8:$M$169,8,FALSE)</f>
        <v>3215</v>
      </c>
      <c r="I48" s="14">
        <f>VLOOKUP(C48&amp;"Insgesamt",'[2]2023_Rohdaten'!$B$8:$M$169,9,FALSE)</f>
        <v>1115</v>
      </c>
      <c r="J48" s="14">
        <f>VLOOKUP(C48&amp;"Insgesamt",'[2]2023_Rohdaten'!$B$8:$M$169,10,FALSE)</f>
        <v>1260</v>
      </c>
      <c r="K48" s="14">
        <f>VLOOKUP(C48&amp;"Insgesamt",'[2]2023_Rohdaten'!$B$8:$M$169,11,FALSE)</f>
        <v>1790</v>
      </c>
      <c r="L48" s="14">
        <f>VLOOKUP(C48&amp;"Insgesamt",'[2]2023_Rohdaten'!$B$8:$M$169,12,FALSE)</f>
        <v>3190</v>
      </c>
      <c r="M48" s="14">
        <f>VLOOKUP(C48&amp;"  Männlich",'[2]2023_Rohdaten'!$B$8:$M$169,6,FALSE)</f>
        <v>6095</v>
      </c>
      <c r="N48" s="14">
        <f>VLOOKUP(C48&amp;"  Männlich",'[2]2023_Rohdaten'!$B$8:$M$169,7,FALSE)</f>
        <v>610</v>
      </c>
      <c r="O48" s="14">
        <f>VLOOKUP(C48&amp;"  Männlich",'[2]2023_Rohdaten'!$B$8:$M$169,8,FALSE)</f>
        <v>1585</v>
      </c>
      <c r="P48" s="14">
        <f>VLOOKUP(C48&amp;"  Männlich",'[2]2023_Rohdaten'!$B$8:$M$169,9,FALSE)</f>
        <v>550</v>
      </c>
      <c r="Q48" s="14">
        <f>VLOOKUP(C48&amp;"  Männlich",'[2]2023_Rohdaten'!$B$8:$M$169,10,FALSE)</f>
        <v>655</v>
      </c>
      <c r="R48" s="14">
        <f>VLOOKUP(C48&amp;"  Männlich",'[2]2023_Rohdaten'!$B$8:$M$169,11,FALSE)</f>
        <v>1035</v>
      </c>
      <c r="S48" s="14">
        <f>VLOOKUP(C48&amp;"  Männlich",'[2]2023_Rohdaten'!$B$8:$M$169,12,FALSE)</f>
        <v>1665</v>
      </c>
      <c r="T48" s="14">
        <f>VLOOKUP(C48&amp;"  Weiblich",'[2]2023_Rohdaten'!$B$8:$M$169,6,FALSE)</f>
        <v>5455</v>
      </c>
      <c r="U48" s="14">
        <f>VLOOKUP(C48&amp;"  Weiblich",'[2]2023_Rohdaten'!$B$8:$M$169,7,FALSE)</f>
        <v>365</v>
      </c>
      <c r="V48" s="14">
        <f>VLOOKUP(C48&amp;"  Weiblich",'[2]2023_Rohdaten'!$B$8:$M$169,8,FALSE)</f>
        <v>1635</v>
      </c>
      <c r="W48" s="14">
        <f>VLOOKUP(C48&amp;"  Weiblich",'[2]2023_Rohdaten'!$B$8:$M$169,9,FALSE)</f>
        <v>565</v>
      </c>
      <c r="X48" s="14">
        <f>VLOOKUP(C48&amp;"  Weiblich",'[2]2023_Rohdaten'!$B$8:$M$169,10,FALSE)</f>
        <v>605</v>
      </c>
      <c r="Y48" s="14">
        <f>VLOOKUP(C48&amp;"  Weiblich",'[2]2023_Rohdaten'!$B$8:$M$169,11,FALSE)</f>
        <v>755</v>
      </c>
      <c r="Z48" s="14">
        <f>VLOOKUP(C48&amp;"  Weiblich",'[2]2023_Rohdaten'!$B$8:$M$169,12,FALSE)</f>
        <v>1530</v>
      </c>
    </row>
    <row r="49" spans="3:26" s="9" customFormat="1" ht="7.8" x14ac:dyDescent="0.15">
      <c r="C49" s="9">
        <v>452</v>
      </c>
      <c r="D49" s="9" t="str">
        <f>VLOOKUP(C49,[1]Tabelle1!$A$1:$B$68,2,FALSE)</f>
        <v>Aurich</v>
      </c>
      <c r="E49" s="9">
        <f>'[2]2023_Rohdaten'!$D$5</f>
        <v>2023</v>
      </c>
      <c r="F49" s="14">
        <f>VLOOKUP(C49&amp;"Insgesamt",'[2]2023_Rohdaten'!$B$8:$M$169,6,FALSE)</f>
        <v>15545</v>
      </c>
      <c r="G49" s="14">
        <f>VLOOKUP(C49&amp;"Insgesamt",'[2]2023_Rohdaten'!$B$8:$M$169,7,FALSE)</f>
        <v>2045</v>
      </c>
      <c r="H49" s="14">
        <f>VLOOKUP(C49&amp;"Insgesamt",'[2]2023_Rohdaten'!$B$8:$M$169,8,FALSE)</f>
        <v>4315</v>
      </c>
      <c r="I49" s="14">
        <f>VLOOKUP(C49&amp;"Insgesamt",'[2]2023_Rohdaten'!$B$8:$M$169,9,FALSE)</f>
        <v>1340</v>
      </c>
      <c r="J49" s="14">
        <f>VLOOKUP(C49&amp;"Insgesamt",'[2]2023_Rohdaten'!$B$8:$M$169,10,FALSE)</f>
        <v>1620</v>
      </c>
      <c r="K49" s="14">
        <f>VLOOKUP(C49&amp;"Insgesamt",'[2]2023_Rohdaten'!$B$8:$M$169,11,FALSE)</f>
        <v>2010</v>
      </c>
      <c r="L49" s="14">
        <f>VLOOKUP(C49&amp;"Insgesamt",'[2]2023_Rohdaten'!$B$8:$M$169,12,FALSE)</f>
        <v>4210</v>
      </c>
      <c r="M49" s="14">
        <f>VLOOKUP(C49&amp;"  Männlich",'[2]2023_Rohdaten'!$B$8:$M$169,6,FALSE)</f>
        <v>8395</v>
      </c>
      <c r="N49" s="14">
        <f>VLOOKUP(C49&amp;"  Männlich",'[2]2023_Rohdaten'!$B$8:$M$169,7,FALSE)</f>
        <v>1230</v>
      </c>
      <c r="O49" s="14">
        <f>VLOOKUP(C49&amp;"  Männlich",'[2]2023_Rohdaten'!$B$8:$M$169,8,FALSE)</f>
        <v>2135</v>
      </c>
      <c r="P49" s="14">
        <f>VLOOKUP(C49&amp;"  Männlich",'[2]2023_Rohdaten'!$B$8:$M$169,9,FALSE)</f>
        <v>740</v>
      </c>
      <c r="Q49" s="14">
        <f>VLOOKUP(C49&amp;"  Männlich",'[2]2023_Rohdaten'!$B$8:$M$169,10,FALSE)</f>
        <v>895</v>
      </c>
      <c r="R49" s="14">
        <f>VLOOKUP(C49&amp;"  Männlich",'[2]2023_Rohdaten'!$B$8:$M$169,11,FALSE)</f>
        <v>1200</v>
      </c>
      <c r="S49" s="14">
        <f>VLOOKUP(C49&amp;"  Männlich",'[2]2023_Rohdaten'!$B$8:$M$169,12,FALSE)</f>
        <v>2195</v>
      </c>
      <c r="T49" s="14">
        <f>VLOOKUP(C49&amp;"  Weiblich",'[2]2023_Rohdaten'!$B$8:$M$169,6,FALSE)</f>
        <v>7150</v>
      </c>
      <c r="U49" s="14">
        <f>VLOOKUP(C49&amp;"  Weiblich",'[2]2023_Rohdaten'!$B$8:$M$169,7,FALSE)</f>
        <v>820</v>
      </c>
      <c r="V49" s="14">
        <f>VLOOKUP(C49&amp;"  Weiblich",'[2]2023_Rohdaten'!$B$8:$M$169,8,FALSE)</f>
        <v>2180</v>
      </c>
      <c r="W49" s="14">
        <f>VLOOKUP(C49&amp;"  Weiblich",'[2]2023_Rohdaten'!$B$8:$M$169,9,FALSE)</f>
        <v>605</v>
      </c>
      <c r="X49" s="14">
        <f>VLOOKUP(C49&amp;"  Weiblich",'[2]2023_Rohdaten'!$B$8:$M$169,10,FALSE)</f>
        <v>730</v>
      </c>
      <c r="Y49" s="14">
        <f>VLOOKUP(C49&amp;"  Weiblich",'[2]2023_Rohdaten'!$B$8:$M$169,11,FALSE)</f>
        <v>805</v>
      </c>
      <c r="Z49" s="14">
        <f>VLOOKUP(C49&amp;"  Weiblich",'[2]2023_Rohdaten'!$B$8:$M$169,12,FALSE)</f>
        <v>2015</v>
      </c>
    </row>
    <row r="50" spans="3:26" s="9" customFormat="1" ht="7.8" x14ac:dyDescent="0.15">
      <c r="C50" s="9">
        <v>453</v>
      </c>
      <c r="D50" s="9" t="str">
        <f>VLOOKUP(C50,[1]Tabelle1!$A$1:$B$68,2,FALSE)</f>
        <v>Cloppenburg</v>
      </c>
      <c r="E50" s="9">
        <f>'[2]2023_Rohdaten'!$D$5</f>
        <v>2023</v>
      </c>
      <c r="F50" s="14">
        <f>VLOOKUP(C50&amp;"Insgesamt",'[2]2023_Rohdaten'!$B$8:$M$169,6,FALSE)</f>
        <v>27370</v>
      </c>
      <c r="G50" s="14">
        <f>VLOOKUP(C50&amp;"Insgesamt",'[2]2023_Rohdaten'!$B$8:$M$169,7,FALSE)</f>
        <v>2770</v>
      </c>
      <c r="H50" s="14">
        <f>VLOOKUP(C50&amp;"Insgesamt",'[2]2023_Rohdaten'!$B$8:$M$169,8,FALSE)</f>
        <v>7220</v>
      </c>
      <c r="I50" s="14">
        <f>VLOOKUP(C50&amp;"Insgesamt",'[2]2023_Rohdaten'!$B$8:$M$169,9,FALSE)</f>
        <v>3200</v>
      </c>
      <c r="J50" s="14">
        <f>VLOOKUP(C50&amp;"Insgesamt",'[2]2023_Rohdaten'!$B$8:$M$169,10,FALSE)</f>
        <v>3490</v>
      </c>
      <c r="K50" s="14">
        <f>VLOOKUP(C50&amp;"Insgesamt",'[2]2023_Rohdaten'!$B$8:$M$169,11,FALSE)</f>
        <v>3525</v>
      </c>
      <c r="L50" s="14">
        <f>VLOOKUP(C50&amp;"Insgesamt",'[2]2023_Rohdaten'!$B$8:$M$169,12,FALSE)</f>
        <v>7165</v>
      </c>
      <c r="M50" s="14">
        <f>VLOOKUP(C50&amp;"  Männlich",'[2]2023_Rohdaten'!$B$8:$M$169,6,FALSE)</f>
        <v>15115</v>
      </c>
      <c r="N50" s="14">
        <f>VLOOKUP(C50&amp;"  Männlich",'[2]2023_Rohdaten'!$B$8:$M$169,7,FALSE)</f>
        <v>1590</v>
      </c>
      <c r="O50" s="14">
        <f>VLOOKUP(C50&amp;"  Männlich",'[2]2023_Rohdaten'!$B$8:$M$169,8,FALSE)</f>
        <v>3655</v>
      </c>
      <c r="P50" s="14">
        <f>VLOOKUP(C50&amp;"  Männlich",'[2]2023_Rohdaten'!$B$8:$M$169,9,FALSE)</f>
        <v>1785</v>
      </c>
      <c r="Q50" s="14">
        <f>VLOOKUP(C50&amp;"  Männlich",'[2]2023_Rohdaten'!$B$8:$M$169,10,FALSE)</f>
        <v>1970</v>
      </c>
      <c r="R50" s="14">
        <f>VLOOKUP(C50&amp;"  Männlich",'[2]2023_Rohdaten'!$B$8:$M$169,11,FALSE)</f>
        <v>2075</v>
      </c>
      <c r="S50" s="14">
        <f>VLOOKUP(C50&amp;"  Männlich",'[2]2023_Rohdaten'!$B$8:$M$169,12,FALSE)</f>
        <v>4035</v>
      </c>
      <c r="T50" s="14">
        <f>VLOOKUP(C50&amp;"  Weiblich",'[2]2023_Rohdaten'!$B$8:$M$169,6,FALSE)</f>
        <v>12255</v>
      </c>
      <c r="U50" s="14">
        <f>VLOOKUP(C50&amp;"  Weiblich",'[2]2023_Rohdaten'!$B$8:$M$169,7,FALSE)</f>
        <v>1180</v>
      </c>
      <c r="V50" s="14">
        <f>VLOOKUP(C50&amp;"  Weiblich",'[2]2023_Rohdaten'!$B$8:$M$169,8,FALSE)</f>
        <v>3565</v>
      </c>
      <c r="W50" s="14">
        <f>VLOOKUP(C50&amp;"  Weiblich",'[2]2023_Rohdaten'!$B$8:$M$169,9,FALSE)</f>
        <v>1415</v>
      </c>
      <c r="X50" s="14">
        <f>VLOOKUP(C50&amp;"  Weiblich",'[2]2023_Rohdaten'!$B$8:$M$169,10,FALSE)</f>
        <v>1520</v>
      </c>
      <c r="Y50" s="14">
        <f>VLOOKUP(C50&amp;"  Weiblich",'[2]2023_Rohdaten'!$B$8:$M$169,11,FALSE)</f>
        <v>1445</v>
      </c>
      <c r="Z50" s="14">
        <f>VLOOKUP(C50&amp;"  Weiblich",'[2]2023_Rohdaten'!$B$8:$M$169,12,FALSE)</f>
        <v>3130</v>
      </c>
    </row>
    <row r="51" spans="3:26" s="9" customFormat="1" ht="7.8" x14ac:dyDescent="0.15">
      <c r="C51" s="9">
        <v>454</v>
      </c>
      <c r="D51" s="9" t="str">
        <f>VLOOKUP(C51,[1]Tabelle1!$A$1:$B$68,2,FALSE)</f>
        <v>Emsland</v>
      </c>
      <c r="E51" s="9">
        <f>'[2]2023_Rohdaten'!$D$5</f>
        <v>2023</v>
      </c>
      <c r="F51" s="14">
        <f>VLOOKUP(C51&amp;"Insgesamt",'[2]2023_Rohdaten'!$B$8:$M$169,6,FALSE)</f>
        <v>51305</v>
      </c>
      <c r="G51" s="14">
        <f>VLOOKUP(C51&amp;"Insgesamt",'[2]2023_Rohdaten'!$B$8:$M$169,7,FALSE)</f>
        <v>5755</v>
      </c>
      <c r="H51" s="14">
        <f>VLOOKUP(C51&amp;"Insgesamt",'[2]2023_Rohdaten'!$B$8:$M$169,8,FALSE)</f>
        <v>12960</v>
      </c>
      <c r="I51" s="14">
        <f>VLOOKUP(C51&amp;"Insgesamt",'[2]2023_Rohdaten'!$B$8:$M$169,9,FALSE)</f>
        <v>5830</v>
      </c>
      <c r="J51" s="14">
        <f>VLOOKUP(C51&amp;"Insgesamt",'[2]2023_Rohdaten'!$B$8:$M$169,10,FALSE)</f>
        <v>5980</v>
      </c>
      <c r="K51" s="14">
        <f>VLOOKUP(C51&amp;"Insgesamt",'[2]2023_Rohdaten'!$B$8:$M$169,11,FALSE)</f>
        <v>6065</v>
      </c>
      <c r="L51" s="14">
        <f>VLOOKUP(C51&amp;"Insgesamt",'[2]2023_Rohdaten'!$B$8:$M$169,12,FALSE)</f>
        <v>14715</v>
      </c>
      <c r="M51" s="14">
        <f>VLOOKUP(C51&amp;"  Männlich",'[2]2023_Rohdaten'!$B$8:$M$169,6,FALSE)</f>
        <v>29500</v>
      </c>
      <c r="N51" s="14">
        <f>VLOOKUP(C51&amp;"  Männlich",'[2]2023_Rohdaten'!$B$8:$M$169,7,FALSE)</f>
        <v>3575</v>
      </c>
      <c r="O51" s="14">
        <f>VLOOKUP(C51&amp;"  Männlich",'[2]2023_Rohdaten'!$B$8:$M$169,8,FALSE)</f>
        <v>6925</v>
      </c>
      <c r="P51" s="14">
        <f>VLOOKUP(C51&amp;"  Männlich",'[2]2023_Rohdaten'!$B$8:$M$169,9,FALSE)</f>
        <v>3370</v>
      </c>
      <c r="Q51" s="14">
        <f>VLOOKUP(C51&amp;"  Männlich",'[2]2023_Rohdaten'!$B$8:$M$169,10,FALSE)</f>
        <v>3415</v>
      </c>
      <c r="R51" s="14">
        <f>VLOOKUP(C51&amp;"  Männlich",'[2]2023_Rohdaten'!$B$8:$M$169,11,FALSE)</f>
        <v>3715</v>
      </c>
      <c r="S51" s="14">
        <f>VLOOKUP(C51&amp;"  Männlich",'[2]2023_Rohdaten'!$B$8:$M$169,12,FALSE)</f>
        <v>8505</v>
      </c>
      <c r="T51" s="14">
        <f>VLOOKUP(C51&amp;"  Weiblich",'[2]2023_Rohdaten'!$B$8:$M$169,6,FALSE)</f>
        <v>21805</v>
      </c>
      <c r="U51" s="14">
        <f>VLOOKUP(C51&amp;"  Weiblich",'[2]2023_Rohdaten'!$B$8:$M$169,7,FALSE)</f>
        <v>2180</v>
      </c>
      <c r="V51" s="14">
        <f>VLOOKUP(C51&amp;"  Weiblich",'[2]2023_Rohdaten'!$B$8:$M$169,8,FALSE)</f>
        <v>6035</v>
      </c>
      <c r="W51" s="14">
        <f>VLOOKUP(C51&amp;"  Weiblich",'[2]2023_Rohdaten'!$B$8:$M$169,9,FALSE)</f>
        <v>2465</v>
      </c>
      <c r="X51" s="14">
        <f>VLOOKUP(C51&amp;"  Weiblich",'[2]2023_Rohdaten'!$B$8:$M$169,10,FALSE)</f>
        <v>2560</v>
      </c>
      <c r="Y51" s="14">
        <f>VLOOKUP(C51&amp;"  Weiblich",'[2]2023_Rohdaten'!$B$8:$M$169,11,FALSE)</f>
        <v>2355</v>
      </c>
      <c r="Z51" s="14">
        <f>VLOOKUP(C51&amp;"  Weiblich",'[2]2023_Rohdaten'!$B$8:$M$169,12,FALSE)</f>
        <v>6215</v>
      </c>
    </row>
    <row r="52" spans="3:26" s="9" customFormat="1" ht="7.8" x14ac:dyDescent="0.15">
      <c r="C52" s="9">
        <v>455</v>
      </c>
      <c r="D52" s="9" t="str">
        <f>VLOOKUP(C52,[1]Tabelle1!$A$1:$B$68,2,FALSE)</f>
        <v>Friesland</v>
      </c>
      <c r="E52" s="9">
        <f>'[2]2023_Rohdaten'!$D$5</f>
        <v>2023</v>
      </c>
      <c r="F52" s="14">
        <f>VLOOKUP(C52&amp;"Insgesamt",'[2]2023_Rohdaten'!$B$8:$M$169,6,FALSE)</f>
        <v>6815</v>
      </c>
      <c r="G52" s="14">
        <f>VLOOKUP(C52&amp;"Insgesamt",'[2]2023_Rohdaten'!$B$8:$M$169,7,FALSE)</f>
        <v>585</v>
      </c>
      <c r="H52" s="14">
        <f>VLOOKUP(C52&amp;"Insgesamt",'[2]2023_Rohdaten'!$B$8:$M$169,8,FALSE)</f>
        <v>2190</v>
      </c>
      <c r="I52" s="14">
        <f>VLOOKUP(C52&amp;"Insgesamt",'[2]2023_Rohdaten'!$B$8:$M$169,9,FALSE)</f>
        <v>415</v>
      </c>
      <c r="J52" s="14">
        <f>VLOOKUP(C52&amp;"Insgesamt",'[2]2023_Rohdaten'!$B$8:$M$169,10,FALSE)</f>
        <v>605</v>
      </c>
      <c r="K52" s="14">
        <f>VLOOKUP(C52&amp;"Insgesamt",'[2]2023_Rohdaten'!$B$8:$M$169,11,FALSE)</f>
        <v>1020</v>
      </c>
      <c r="L52" s="14">
        <f>VLOOKUP(C52&amp;"Insgesamt",'[2]2023_Rohdaten'!$B$8:$M$169,12,FALSE)</f>
        <v>2000</v>
      </c>
      <c r="M52" s="14">
        <f>VLOOKUP(C52&amp;"  Männlich",'[2]2023_Rohdaten'!$B$8:$M$169,6,FALSE)</f>
        <v>3540</v>
      </c>
      <c r="N52" s="14">
        <f>VLOOKUP(C52&amp;"  Männlich",'[2]2023_Rohdaten'!$B$8:$M$169,7,FALSE)</f>
        <v>315</v>
      </c>
      <c r="O52" s="14">
        <f>VLOOKUP(C52&amp;"  Männlich",'[2]2023_Rohdaten'!$B$8:$M$169,8,FALSE)</f>
        <v>1100</v>
      </c>
      <c r="P52" s="14">
        <f>VLOOKUP(C52&amp;"  Männlich",'[2]2023_Rohdaten'!$B$8:$M$169,9,FALSE)</f>
        <v>195</v>
      </c>
      <c r="Q52" s="14">
        <f>VLOOKUP(C52&amp;"  Männlich",'[2]2023_Rohdaten'!$B$8:$M$169,10,FALSE)</f>
        <v>315</v>
      </c>
      <c r="R52" s="14">
        <f>VLOOKUP(C52&amp;"  Männlich",'[2]2023_Rohdaten'!$B$8:$M$169,11,FALSE)</f>
        <v>590</v>
      </c>
      <c r="S52" s="14">
        <f>VLOOKUP(C52&amp;"  Männlich",'[2]2023_Rohdaten'!$B$8:$M$169,12,FALSE)</f>
        <v>1020</v>
      </c>
      <c r="T52" s="14">
        <f>VLOOKUP(C52&amp;"  Weiblich",'[2]2023_Rohdaten'!$B$8:$M$169,6,FALSE)</f>
        <v>3275</v>
      </c>
      <c r="U52" s="14">
        <f>VLOOKUP(C52&amp;"  Weiblich",'[2]2023_Rohdaten'!$B$8:$M$169,7,FALSE)</f>
        <v>265</v>
      </c>
      <c r="V52" s="14">
        <f>VLOOKUP(C52&amp;"  Weiblich",'[2]2023_Rohdaten'!$B$8:$M$169,8,FALSE)</f>
        <v>1095</v>
      </c>
      <c r="W52" s="14">
        <f>VLOOKUP(C52&amp;"  Weiblich",'[2]2023_Rohdaten'!$B$8:$M$169,9,FALSE)</f>
        <v>220</v>
      </c>
      <c r="X52" s="14">
        <f>VLOOKUP(C52&amp;"  Weiblich",'[2]2023_Rohdaten'!$B$8:$M$169,10,FALSE)</f>
        <v>295</v>
      </c>
      <c r="Y52" s="14">
        <f>VLOOKUP(C52&amp;"  Weiblich",'[2]2023_Rohdaten'!$B$8:$M$169,11,FALSE)</f>
        <v>425</v>
      </c>
      <c r="Z52" s="14">
        <f>VLOOKUP(C52&amp;"  Weiblich",'[2]2023_Rohdaten'!$B$8:$M$169,12,FALSE)</f>
        <v>980</v>
      </c>
    </row>
    <row r="53" spans="3:26" s="9" customFormat="1" ht="7.8" x14ac:dyDescent="0.15">
      <c r="C53" s="9">
        <v>456</v>
      </c>
      <c r="D53" s="9" t="str">
        <f>VLOOKUP(C53,[1]Tabelle1!$A$1:$B$68,2,FALSE)</f>
        <v>Grafschaft Bentheim</v>
      </c>
      <c r="E53" s="9">
        <f>'[2]2023_Rohdaten'!$D$5</f>
        <v>2023</v>
      </c>
      <c r="F53" s="14">
        <f>VLOOKUP(C53&amp;"Insgesamt",'[2]2023_Rohdaten'!$B$8:$M$169,6,FALSE)</f>
        <v>26620</v>
      </c>
      <c r="G53" s="14">
        <f>VLOOKUP(C53&amp;"Insgesamt",'[2]2023_Rohdaten'!$B$8:$M$169,7,FALSE)</f>
        <v>2210</v>
      </c>
      <c r="H53" s="14">
        <f>VLOOKUP(C53&amp;"Insgesamt",'[2]2023_Rohdaten'!$B$8:$M$169,8,FALSE)</f>
        <v>5190</v>
      </c>
      <c r="I53" s="14">
        <f>VLOOKUP(C53&amp;"Insgesamt",'[2]2023_Rohdaten'!$B$8:$M$169,9,FALSE)</f>
        <v>2270</v>
      </c>
      <c r="J53" s="14">
        <f>VLOOKUP(C53&amp;"Insgesamt",'[2]2023_Rohdaten'!$B$8:$M$169,10,FALSE)</f>
        <v>2220</v>
      </c>
      <c r="K53" s="14">
        <f>VLOOKUP(C53&amp;"Insgesamt",'[2]2023_Rohdaten'!$B$8:$M$169,11,FALSE)</f>
        <v>2475</v>
      </c>
      <c r="L53" s="14">
        <f>VLOOKUP(C53&amp;"Insgesamt",'[2]2023_Rohdaten'!$B$8:$M$169,12,FALSE)</f>
        <v>12260</v>
      </c>
      <c r="M53" s="14">
        <f>VLOOKUP(C53&amp;"  Männlich",'[2]2023_Rohdaten'!$B$8:$M$169,6,FALSE)</f>
        <v>14360</v>
      </c>
      <c r="N53" s="14">
        <f>VLOOKUP(C53&amp;"  Männlich",'[2]2023_Rohdaten'!$B$8:$M$169,7,FALSE)</f>
        <v>1285</v>
      </c>
      <c r="O53" s="14">
        <f>VLOOKUP(C53&amp;"  Männlich",'[2]2023_Rohdaten'!$B$8:$M$169,8,FALSE)</f>
        <v>2575</v>
      </c>
      <c r="P53" s="14">
        <f>VLOOKUP(C53&amp;"  Männlich",'[2]2023_Rohdaten'!$B$8:$M$169,9,FALSE)</f>
        <v>1230</v>
      </c>
      <c r="Q53" s="14">
        <f>VLOOKUP(C53&amp;"  Männlich",'[2]2023_Rohdaten'!$B$8:$M$169,10,FALSE)</f>
        <v>1230</v>
      </c>
      <c r="R53" s="14">
        <f>VLOOKUP(C53&amp;"  Männlich",'[2]2023_Rohdaten'!$B$8:$M$169,11,FALSE)</f>
        <v>1480</v>
      </c>
      <c r="S53" s="14">
        <f>VLOOKUP(C53&amp;"  Männlich",'[2]2023_Rohdaten'!$B$8:$M$169,12,FALSE)</f>
        <v>6560</v>
      </c>
      <c r="T53" s="14">
        <f>VLOOKUP(C53&amp;"  Weiblich",'[2]2023_Rohdaten'!$B$8:$M$169,6,FALSE)</f>
        <v>12260</v>
      </c>
      <c r="U53" s="14">
        <f>VLOOKUP(C53&amp;"  Weiblich",'[2]2023_Rohdaten'!$B$8:$M$169,7,FALSE)</f>
        <v>930</v>
      </c>
      <c r="V53" s="14">
        <f>VLOOKUP(C53&amp;"  Weiblich",'[2]2023_Rohdaten'!$B$8:$M$169,8,FALSE)</f>
        <v>2610</v>
      </c>
      <c r="W53" s="14">
        <f>VLOOKUP(C53&amp;"  Weiblich",'[2]2023_Rohdaten'!$B$8:$M$169,9,FALSE)</f>
        <v>1040</v>
      </c>
      <c r="X53" s="14">
        <f>VLOOKUP(C53&amp;"  Weiblich",'[2]2023_Rohdaten'!$B$8:$M$169,10,FALSE)</f>
        <v>990</v>
      </c>
      <c r="Y53" s="14">
        <f>VLOOKUP(C53&amp;"  Weiblich",'[2]2023_Rohdaten'!$B$8:$M$169,11,FALSE)</f>
        <v>990</v>
      </c>
      <c r="Z53" s="14">
        <f>VLOOKUP(C53&amp;"  Weiblich",'[2]2023_Rohdaten'!$B$8:$M$169,12,FALSE)</f>
        <v>5700</v>
      </c>
    </row>
    <row r="54" spans="3:26" s="9" customFormat="1" ht="7.8" x14ac:dyDescent="0.15">
      <c r="C54" s="9">
        <v>457</v>
      </c>
      <c r="D54" s="9" t="str">
        <f>VLOOKUP(C54,[1]Tabelle1!$A$1:$B$68,2,FALSE)</f>
        <v>Leer</v>
      </c>
      <c r="E54" s="9">
        <f>'[2]2023_Rohdaten'!$D$5</f>
        <v>2023</v>
      </c>
      <c r="F54" s="14">
        <f>VLOOKUP(C54&amp;"Insgesamt",'[2]2023_Rohdaten'!$B$8:$M$169,6,FALSE)</f>
        <v>19135</v>
      </c>
      <c r="G54" s="14">
        <f>VLOOKUP(C54&amp;"Insgesamt",'[2]2023_Rohdaten'!$B$8:$M$169,7,FALSE)</f>
        <v>1875</v>
      </c>
      <c r="H54" s="14">
        <f>VLOOKUP(C54&amp;"Insgesamt",'[2]2023_Rohdaten'!$B$8:$M$169,8,FALSE)</f>
        <v>4795</v>
      </c>
      <c r="I54" s="14">
        <f>VLOOKUP(C54&amp;"Insgesamt",'[2]2023_Rohdaten'!$B$8:$M$169,9,FALSE)</f>
        <v>2060</v>
      </c>
      <c r="J54" s="14">
        <f>VLOOKUP(C54&amp;"Insgesamt",'[2]2023_Rohdaten'!$B$8:$M$169,10,FALSE)</f>
        <v>2095</v>
      </c>
      <c r="K54" s="14">
        <f>VLOOKUP(C54&amp;"Insgesamt",'[2]2023_Rohdaten'!$B$8:$M$169,11,FALSE)</f>
        <v>2690</v>
      </c>
      <c r="L54" s="14">
        <f>VLOOKUP(C54&amp;"Insgesamt",'[2]2023_Rohdaten'!$B$8:$M$169,12,FALSE)</f>
        <v>5625</v>
      </c>
      <c r="M54" s="14">
        <f>VLOOKUP(C54&amp;"  Männlich",'[2]2023_Rohdaten'!$B$8:$M$169,6,FALSE)</f>
        <v>10525</v>
      </c>
      <c r="N54" s="14">
        <f>VLOOKUP(C54&amp;"  Männlich",'[2]2023_Rohdaten'!$B$8:$M$169,7,FALSE)</f>
        <v>1140</v>
      </c>
      <c r="O54" s="14">
        <f>VLOOKUP(C54&amp;"  Männlich",'[2]2023_Rohdaten'!$B$8:$M$169,8,FALSE)</f>
        <v>2460</v>
      </c>
      <c r="P54" s="14">
        <f>VLOOKUP(C54&amp;"  Männlich",'[2]2023_Rohdaten'!$B$8:$M$169,9,FALSE)</f>
        <v>1150</v>
      </c>
      <c r="Q54" s="14">
        <f>VLOOKUP(C54&amp;"  Männlich",'[2]2023_Rohdaten'!$B$8:$M$169,10,FALSE)</f>
        <v>1175</v>
      </c>
      <c r="R54" s="14">
        <f>VLOOKUP(C54&amp;"  Männlich",'[2]2023_Rohdaten'!$B$8:$M$169,11,FALSE)</f>
        <v>1625</v>
      </c>
      <c r="S54" s="14">
        <f>VLOOKUP(C54&amp;"  Männlich",'[2]2023_Rohdaten'!$B$8:$M$169,12,FALSE)</f>
        <v>2975</v>
      </c>
      <c r="T54" s="14">
        <f>VLOOKUP(C54&amp;"  Weiblich",'[2]2023_Rohdaten'!$B$8:$M$169,6,FALSE)</f>
        <v>8610</v>
      </c>
      <c r="U54" s="14">
        <f>VLOOKUP(C54&amp;"  Weiblich",'[2]2023_Rohdaten'!$B$8:$M$169,7,FALSE)</f>
        <v>735</v>
      </c>
      <c r="V54" s="14">
        <f>VLOOKUP(C54&amp;"  Weiblich",'[2]2023_Rohdaten'!$B$8:$M$169,8,FALSE)</f>
        <v>2335</v>
      </c>
      <c r="W54" s="14">
        <f>VLOOKUP(C54&amp;"  Weiblich",'[2]2023_Rohdaten'!$B$8:$M$169,9,FALSE)</f>
        <v>910</v>
      </c>
      <c r="X54" s="14">
        <f>VLOOKUP(C54&amp;"  Weiblich",'[2]2023_Rohdaten'!$B$8:$M$169,10,FALSE)</f>
        <v>920</v>
      </c>
      <c r="Y54" s="14">
        <f>VLOOKUP(C54&amp;"  Weiblich",'[2]2023_Rohdaten'!$B$8:$M$169,11,FALSE)</f>
        <v>1060</v>
      </c>
      <c r="Z54" s="14">
        <f>VLOOKUP(C54&amp;"  Weiblich",'[2]2023_Rohdaten'!$B$8:$M$169,12,FALSE)</f>
        <v>2650</v>
      </c>
    </row>
    <row r="55" spans="3:26" s="9" customFormat="1" ht="7.8" x14ac:dyDescent="0.15">
      <c r="C55" s="9">
        <v>458</v>
      </c>
      <c r="D55" s="9" t="str">
        <f>VLOOKUP(C55,[1]Tabelle1!$A$1:$B$68,2,FALSE)</f>
        <v>Oldenburg</v>
      </c>
      <c r="E55" s="9">
        <f>'[2]2023_Rohdaten'!$D$5</f>
        <v>2023</v>
      </c>
      <c r="F55" s="14">
        <f>VLOOKUP(C55&amp;"Insgesamt",'[2]2023_Rohdaten'!$B$8:$M$169,6,FALSE)</f>
        <v>15505</v>
      </c>
      <c r="G55" s="14">
        <f>VLOOKUP(C55&amp;"Insgesamt",'[2]2023_Rohdaten'!$B$8:$M$169,7,FALSE)</f>
        <v>1630</v>
      </c>
      <c r="H55" s="14">
        <f>VLOOKUP(C55&amp;"Insgesamt",'[2]2023_Rohdaten'!$B$8:$M$169,8,FALSE)</f>
        <v>3960</v>
      </c>
      <c r="I55" s="14">
        <f>VLOOKUP(C55&amp;"Insgesamt",'[2]2023_Rohdaten'!$B$8:$M$169,9,FALSE)</f>
        <v>1730</v>
      </c>
      <c r="J55" s="14">
        <f>VLOOKUP(C55&amp;"Insgesamt",'[2]2023_Rohdaten'!$B$8:$M$169,10,FALSE)</f>
        <v>1910</v>
      </c>
      <c r="K55" s="14">
        <f>VLOOKUP(C55&amp;"Insgesamt",'[2]2023_Rohdaten'!$B$8:$M$169,11,FALSE)</f>
        <v>2120</v>
      </c>
      <c r="L55" s="14">
        <f>VLOOKUP(C55&amp;"Insgesamt",'[2]2023_Rohdaten'!$B$8:$M$169,12,FALSE)</f>
        <v>4160</v>
      </c>
      <c r="M55" s="14">
        <f>VLOOKUP(C55&amp;"  Männlich",'[2]2023_Rohdaten'!$B$8:$M$169,6,FALSE)</f>
        <v>8270</v>
      </c>
      <c r="N55" s="14">
        <f>VLOOKUP(C55&amp;"  Männlich",'[2]2023_Rohdaten'!$B$8:$M$169,7,FALSE)</f>
        <v>935</v>
      </c>
      <c r="O55" s="14">
        <f>VLOOKUP(C55&amp;"  Männlich",'[2]2023_Rohdaten'!$B$8:$M$169,8,FALSE)</f>
        <v>1980</v>
      </c>
      <c r="P55" s="14">
        <f>VLOOKUP(C55&amp;"  Männlich",'[2]2023_Rohdaten'!$B$8:$M$169,9,FALSE)</f>
        <v>980</v>
      </c>
      <c r="Q55" s="14">
        <f>VLOOKUP(C55&amp;"  Männlich",'[2]2023_Rohdaten'!$B$8:$M$169,10,FALSE)</f>
        <v>1015</v>
      </c>
      <c r="R55" s="14">
        <f>VLOOKUP(C55&amp;"  Männlich",'[2]2023_Rohdaten'!$B$8:$M$169,11,FALSE)</f>
        <v>1190</v>
      </c>
      <c r="S55" s="14">
        <f>VLOOKUP(C55&amp;"  Männlich",'[2]2023_Rohdaten'!$B$8:$M$169,12,FALSE)</f>
        <v>2175</v>
      </c>
      <c r="T55" s="14">
        <f>VLOOKUP(C55&amp;"  Weiblich",'[2]2023_Rohdaten'!$B$8:$M$169,6,FALSE)</f>
        <v>7240</v>
      </c>
      <c r="U55" s="14">
        <f>VLOOKUP(C55&amp;"  Weiblich",'[2]2023_Rohdaten'!$B$8:$M$169,7,FALSE)</f>
        <v>695</v>
      </c>
      <c r="V55" s="14">
        <f>VLOOKUP(C55&amp;"  Weiblich",'[2]2023_Rohdaten'!$B$8:$M$169,8,FALSE)</f>
        <v>1980</v>
      </c>
      <c r="W55" s="14">
        <f>VLOOKUP(C55&amp;"  Weiblich",'[2]2023_Rohdaten'!$B$8:$M$169,9,FALSE)</f>
        <v>755</v>
      </c>
      <c r="X55" s="14">
        <f>VLOOKUP(C55&amp;"  Weiblich",'[2]2023_Rohdaten'!$B$8:$M$169,10,FALSE)</f>
        <v>895</v>
      </c>
      <c r="Y55" s="14">
        <f>VLOOKUP(C55&amp;"  Weiblich",'[2]2023_Rohdaten'!$B$8:$M$169,11,FALSE)</f>
        <v>935</v>
      </c>
      <c r="Z55" s="14">
        <f>VLOOKUP(C55&amp;"  Weiblich",'[2]2023_Rohdaten'!$B$8:$M$169,12,FALSE)</f>
        <v>1980</v>
      </c>
    </row>
    <row r="56" spans="3:26" s="9" customFormat="1" ht="7.8" x14ac:dyDescent="0.15">
      <c r="C56" s="9">
        <v>459</v>
      </c>
      <c r="D56" s="9" t="str">
        <f>VLOOKUP(C56,[1]Tabelle1!$A$1:$B$68,2,FALSE)</f>
        <v>Osnabrück</v>
      </c>
      <c r="E56" s="9">
        <f>'[2]2023_Rohdaten'!$D$5</f>
        <v>2023</v>
      </c>
      <c r="F56" s="14">
        <f>VLOOKUP(C56&amp;"Insgesamt",'[2]2023_Rohdaten'!$B$8:$M$169,6,FALSE)</f>
        <v>42530</v>
      </c>
      <c r="G56" s="14">
        <f>VLOOKUP(C56&amp;"Insgesamt",'[2]2023_Rohdaten'!$B$8:$M$169,7,FALSE)</f>
        <v>3405</v>
      </c>
      <c r="H56" s="14">
        <f>VLOOKUP(C56&amp;"Insgesamt",'[2]2023_Rohdaten'!$B$8:$M$169,8,FALSE)</f>
        <v>10780</v>
      </c>
      <c r="I56" s="14">
        <f>VLOOKUP(C56&amp;"Insgesamt",'[2]2023_Rohdaten'!$B$8:$M$169,9,FALSE)</f>
        <v>4390</v>
      </c>
      <c r="J56" s="14">
        <f>VLOOKUP(C56&amp;"Insgesamt",'[2]2023_Rohdaten'!$B$8:$M$169,10,FALSE)</f>
        <v>4590</v>
      </c>
      <c r="K56" s="14">
        <f>VLOOKUP(C56&amp;"Insgesamt",'[2]2023_Rohdaten'!$B$8:$M$169,11,FALSE)</f>
        <v>4170</v>
      </c>
      <c r="L56" s="14">
        <f>VLOOKUP(C56&amp;"Insgesamt",'[2]2023_Rohdaten'!$B$8:$M$169,12,FALSE)</f>
        <v>15200</v>
      </c>
      <c r="M56" s="14">
        <f>VLOOKUP(C56&amp;"  Männlich",'[2]2023_Rohdaten'!$B$8:$M$169,6,FALSE)</f>
        <v>22495</v>
      </c>
      <c r="N56" s="14">
        <f>VLOOKUP(C56&amp;"  Männlich",'[2]2023_Rohdaten'!$B$8:$M$169,7,FALSE)</f>
        <v>1960</v>
      </c>
      <c r="O56" s="14">
        <f>VLOOKUP(C56&amp;"  Männlich",'[2]2023_Rohdaten'!$B$8:$M$169,8,FALSE)</f>
        <v>5215</v>
      </c>
      <c r="P56" s="14">
        <f>VLOOKUP(C56&amp;"  Männlich",'[2]2023_Rohdaten'!$B$8:$M$169,9,FALSE)</f>
        <v>2390</v>
      </c>
      <c r="Q56" s="14">
        <f>VLOOKUP(C56&amp;"  Männlich",'[2]2023_Rohdaten'!$B$8:$M$169,10,FALSE)</f>
        <v>2535</v>
      </c>
      <c r="R56" s="14">
        <f>VLOOKUP(C56&amp;"  Männlich",'[2]2023_Rohdaten'!$B$8:$M$169,11,FALSE)</f>
        <v>2350</v>
      </c>
      <c r="S56" s="14">
        <f>VLOOKUP(C56&amp;"  Männlich",'[2]2023_Rohdaten'!$B$8:$M$169,12,FALSE)</f>
        <v>8050</v>
      </c>
      <c r="T56" s="14">
        <f>VLOOKUP(C56&amp;"  Weiblich",'[2]2023_Rohdaten'!$B$8:$M$169,6,FALSE)</f>
        <v>20030</v>
      </c>
      <c r="U56" s="14">
        <f>VLOOKUP(C56&amp;"  Weiblich",'[2]2023_Rohdaten'!$B$8:$M$169,7,FALSE)</f>
        <v>1445</v>
      </c>
      <c r="V56" s="14">
        <f>VLOOKUP(C56&amp;"  Weiblich",'[2]2023_Rohdaten'!$B$8:$M$169,8,FALSE)</f>
        <v>5565</v>
      </c>
      <c r="W56" s="14">
        <f>VLOOKUP(C56&amp;"  Weiblich",'[2]2023_Rohdaten'!$B$8:$M$169,9,FALSE)</f>
        <v>2000</v>
      </c>
      <c r="X56" s="14">
        <f>VLOOKUP(C56&amp;"  Weiblich",'[2]2023_Rohdaten'!$B$8:$M$169,10,FALSE)</f>
        <v>2055</v>
      </c>
      <c r="Y56" s="14">
        <f>VLOOKUP(C56&amp;"  Weiblich",'[2]2023_Rohdaten'!$B$8:$M$169,11,FALSE)</f>
        <v>1820</v>
      </c>
      <c r="Z56" s="14">
        <f>VLOOKUP(C56&amp;"  Weiblich",'[2]2023_Rohdaten'!$B$8:$M$169,12,FALSE)</f>
        <v>7150</v>
      </c>
    </row>
    <row r="57" spans="3:26" s="9" customFormat="1" ht="7.8" x14ac:dyDescent="0.15">
      <c r="C57" s="9">
        <v>460</v>
      </c>
      <c r="D57" s="9" t="str">
        <f>VLOOKUP(C57,[1]Tabelle1!$A$1:$B$68,2,FALSE)</f>
        <v>Vechta</v>
      </c>
      <c r="E57" s="9">
        <f>'[2]2023_Rohdaten'!$D$5</f>
        <v>2023</v>
      </c>
      <c r="F57" s="14">
        <f>VLOOKUP(C57&amp;"Insgesamt",'[2]2023_Rohdaten'!$B$8:$M$169,6,FALSE)</f>
        <v>25165</v>
      </c>
      <c r="G57" s="14">
        <f>VLOOKUP(C57&amp;"Insgesamt",'[2]2023_Rohdaten'!$B$8:$M$169,7,FALSE)</f>
        <v>2255</v>
      </c>
      <c r="H57" s="14">
        <f>VLOOKUP(C57&amp;"Insgesamt",'[2]2023_Rohdaten'!$B$8:$M$169,8,FALSE)</f>
        <v>5545</v>
      </c>
      <c r="I57" s="14">
        <f>VLOOKUP(C57&amp;"Insgesamt",'[2]2023_Rohdaten'!$B$8:$M$169,9,FALSE)</f>
        <v>2735</v>
      </c>
      <c r="J57" s="14">
        <f>VLOOKUP(C57&amp;"Insgesamt",'[2]2023_Rohdaten'!$B$8:$M$169,10,FALSE)</f>
        <v>2995</v>
      </c>
      <c r="K57" s="14">
        <f>VLOOKUP(C57&amp;"Insgesamt",'[2]2023_Rohdaten'!$B$8:$M$169,11,FALSE)</f>
        <v>3480</v>
      </c>
      <c r="L57" s="14">
        <f>VLOOKUP(C57&amp;"Insgesamt",'[2]2023_Rohdaten'!$B$8:$M$169,12,FALSE)</f>
        <v>8150</v>
      </c>
      <c r="M57" s="14">
        <f>VLOOKUP(C57&amp;"  Männlich",'[2]2023_Rohdaten'!$B$8:$M$169,6,FALSE)</f>
        <v>13170</v>
      </c>
      <c r="N57" s="14">
        <f>VLOOKUP(C57&amp;"  Männlich",'[2]2023_Rohdaten'!$B$8:$M$169,7,FALSE)</f>
        <v>1205</v>
      </c>
      <c r="O57" s="14">
        <f>VLOOKUP(C57&amp;"  Männlich",'[2]2023_Rohdaten'!$B$8:$M$169,8,FALSE)</f>
        <v>2625</v>
      </c>
      <c r="P57" s="14">
        <f>VLOOKUP(C57&amp;"  Männlich",'[2]2023_Rohdaten'!$B$8:$M$169,9,FALSE)</f>
        <v>1385</v>
      </c>
      <c r="Q57" s="14">
        <f>VLOOKUP(C57&amp;"  Männlich",'[2]2023_Rohdaten'!$B$8:$M$169,10,FALSE)</f>
        <v>1625</v>
      </c>
      <c r="R57" s="14">
        <f>VLOOKUP(C57&amp;"  Männlich",'[2]2023_Rohdaten'!$B$8:$M$169,11,FALSE)</f>
        <v>1985</v>
      </c>
      <c r="S57" s="14">
        <f>VLOOKUP(C57&amp;"  Männlich",'[2]2023_Rohdaten'!$B$8:$M$169,12,FALSE)</f>
        <v>4345</v>
      </c>
      <c r="T57" s="14">
        <f>VLOOKUP(C57&amp;"  Weiblich",'[2]2023_Rohdaten'!$B$8:$M$169,6,FALSE)</f>
        <v>11995</v>
      </c>
      <c r="U57" s="14">
        <f>VLOOKUP(C57&amp;"  Weiblich",'[2]2023_Rohdaten'!$B$8:$M$169,7,FALSE)</f>
        <v>1050</v>
      </c>
      <c r="V57" s="14">
        <f>VLOOKUP(C57&amp;"  Weiblich",'[2]2023_Rohdaten'!$B$8:$M$169,8,FALSE)</f>
        <v>2920</v>
      </c>
      <c r="W57" s="14">
        <f>VLOOKUP(C57&amp;"  Weiblich",'[2]2023_Rohdaten'!$B$8:$M$169,9,FALSE)</f>
        <v>1350</v>
      </c>
      <c r="X57" s="14">
        <f>VLOOKUP(C57&amp;"  Weiblich",'[2]2023_Rohdaten'!$B$8:$M$169,10,FALSE)</f>
        <v>1370</v>
      </c>
      <c r="Y57" s="14">
        <f>VLOOKUP(C57&amp;"  Weiblich",'[2]2023_Rohdaten'!$B$8:$M$169,11,FALSE)</f>
        <v>1495</v>
      </c>
      <c r="Z57" s="14">
        <f>VLOOKUP(C57&amp;"  Weiblich",'[2]2023_Rohdaten'!$B$8:$M$169,12,FALSE)</f>
        <v>3805</v>
      </c>
    </row>
    <row r="58" spans="3:26" s="9" customFormat="1" ht="7.8" x14ac:dyDescent="0.15">
      <c r="C58" s="9">
        <v>461</v>
      </c>
      <c r="D58" s="9" t="str">
        <f>VLOOKUP(C58,[1]Tabelle1!$A$1:$B$68,2,FALSE)</f>
        <v>Wesermarsch</v>
      </c>
      <c r="E58" s="9">
        <f>'[2]2023_Rohdaten'!$D$5</f>
        <v>2023</v>
      </c>
      <c r="F58" s="14">
        <f>VLOOKUP(C58&amp;"Insgesamt",'[2]2023_Rohdaten'!$B$8:$M$169,6,FALSE)</f>
        <v>10155</v>
      </c>
      <c r="G58" s="14">
        <f>VLOOKUP(C58&amp;"Insgesamt",'[2]2023_Rohdaten'!$B$8:$M$169,7,FALSE)</f>
        <v>1035</v>
      </c>
      <c r="H58" s="14">
        <f>VLOOKUP(C58&amp;"Insgesamt",'[2]2023_Rohdaten'!$B$8:$M$169,8,FALSE)</f>
        <v>2555</v>
      </c>
      <c r="I58" s="14">
        <f>VLOOKUP(C58&amp;"Insgesamt",'[2]2023_Rohdaten'!$B$8:$M$169,9,FALSE)</f>
        <v>830</v>
      </c>
      <c r="J58" s="14">
        <f>VLOOKUP(C58&amp;"Insgesamt",'[2]2023_Rohdaten'!$B$8:$M$169,10,FALSE)</f>
        <v>975</v>
      </c>
      <c r="K58" s="14">
        <f>VLOOKUP(C58&amp;"Insgesamt",'[2]2023_Rohdaten'!$B$8:$M$169,11,FALSE)</f>
        <v>1395</v>
      </c>
      <c r="L58" s="14">
        <f>VLOOKUP(C58&amp;"Insgesamt",'[2]2023_Rohdaten'!$B$8:$M$169,12,FALSE)</f>
        <v>3365</v>
      </c>
      <c r="M58" s="14">
        <f>VLOOKUP(C58&amp;"  Männlich",'[2]2023_Rohdaten'!$B$8:$M$169,6,FALSE)</f>
        <v>5455</v>
      </c>
      <c r="N58" s="14">
        <f>VLOOKUP(C58&amp;"  Männlich",'[2]2023_Rohdaten'!$B$8:$M$169,7,FALSE)</f>
        <v>600</v>
      </c>
      <c r="O58" s="14">
        <f>VLOOKUP(C58&amp;"  Männlich",'[2]2023_Rohdaten'!$B$8:$M$169,8,FALSE)</f>
        <v>1275</v>
      </c>
      <c r="P58" s="14">
        <f>VLOOKUP(C58&amp;"  Männlich",'[2]2023_Rohdaten'!$B$8:$M$169,9,FALSE)</f>
        <v>450</v>
      </c>
      <c r="Q58" s="14">
        <f>VLOOKUP(C58&amp;"  Männlich",'[2]2023_Rohdaten'!$B$8:$M$169,10,FALSE)</f>
        <v>545</v>
      </c>
      <c r="R58" s="14">
        <f>VLOOKUP(C58&amp;"  Männlich",'[2]2023_Rohdaten'!$B$8:$M$169,11,FALSE)</f>
        <v>805</v>
      </c>
      <c r="S58" s="14">
        <f>VLOOKUP(C58&amp;"  Männlich",'[2]2023_Rohdaten'!$B$8:$M$169,12,FALSE)</f>
        <v>1780</v>
      </c>
      <c r="T58" s="14">
        <f>VLOOKUP(C58&amp;"  Weiblich",'[2]2023_Rohdaten'!$B$8:$M$169,6,FALSE)</f>
        <v>4700</v>
      </c>
      <c r="U58" s="14">
        <f>VLOOKUP(C58&amp;"  Weiblich",'[2]2023_Rohdaten'!$B$8:$M$169,7,FALSE)</f>
        <v>435</v>
      </c>
      <c r="V58" s="14">
        <f>VLOOKUP(C58&amp;"  Weiblich",'[2]2023_Rohdaten'!$B$8:$M$169,8,FALSE)</f>
        <v>1280</v>
      </c>
      <c r="W58" s="14">
        <f>VLOOKUP(C58&amp;"  Weiblich",'[2]2023_Rohdaten'!$B$8:$M$169,9,FALSE)</f>
        <v>385</v>
      </c>
      <c r="X58" s="14">
        <f>VLOOKUP(C58&amp;"  Weiblich",'[2]2023_Rohdaten'!$B$8:$M$169,10,FALSE)</f>
        <v>430</v>
      </c>
      <c r="Y58" s="14">
        <f>VLOOKUP(C58&amp;"  Weiblich",'[2]2023_Rohdaten'!$B$8:$M$169,11,FALSE)</f>
        <v>590</v>
      </c>
      <c r="Z58" s="14">
        <f>VLOOKUP(C58&amp;"  Weiblich",'[2]2023_Rohdaten'!$B$8:$M$169,12,FALSE)</f>
        <v>1585</v>
      </c>
    </row>
    <row r="59" spans="3:26" s="9" customFormat="1" ht="7.8" x14ac:dyDescent="0.15">
      <c r="C59" s="9">
        <v>462</v>
      </c>
      <c r="D59" s="9" t="str">
        <f>VLOOKUP(C59,[1]Tabelle1!$A$1:$B$68,2,FALSE)</f>
        <v>Wittmund</v>
      </c>
      <c r="E59" s="9">
        <f>'[2]2023_Rohdaten'!$D$5</f>
        <v>2023</v>
      </c>
      <c r="F59" s="14">
        <f>VLOOKUP(C59&amp;"Insgesamt",'[2]2023_Rohdaten'!$B$8:$M$169,6,FALSE)</f>
        <v>4535</v>
      </c>
      <c r="G59" s="14">
        <f>VLOOKUP(C59&amp;"Insgesamt",'[2]2023_Rohdaten'!$B$8:$M$169,7,FALSE)</f>
        <v>660</v>
      </c>
      <c r="H59" s="14">
        <f>VLOOKUP(C59&amp;"Insgesamt",'[2]2023_Rohdaten'!$B$8:$M$169,8,FALSE)</f>
        <v>1580</v>
      </c>
      <c r="I59" s="14">
        <f>VLOOKUP(C59&amp;"Insgesamt",'[2]2023_Rohdaten'!$B$8:$M$169,9,FALSE)</f>
        <v>440</v>
      </c>
      <c r="J59" s="14">
        <f>VLOOKUP(C59&amp;"Insgesamt",'[2]2023_Rohdaten'!$B$8:$M$169,10,FALSE)</f>
        <v>325</v>
      </c>
      <c r="K59" s="14">
        <f>VLOOKUP(C59&amp;"Insgesamt",'[2]2023_Rohdaten'!$B$8:$M$169,11,FALSE)</f>
        <v>520</v>
      </c>
      <c r="L59" s="14">
        <f>VLOOKUP(C59&amp;"Insgesamt",'[2]2023_Rohdaten'!$B$8:$M$169,12,FALSE)</f>
        <v>1010</v>
      </c>
      <c r="M59" s="14">
        <f>VLOOKUP(C59&amp;"  Männlich",'[2]2023_Rohdaten'!$B$8:$M$169,6,FALSE)</f>
        <v>2310</v>
      </c>
      <c r="N59" s="14">
        <f>VLOOKUP(C59&amp;"  Männlich",'[2]2023_Rohdaten'!$B$8:$M$169,7,FALSE)</f>
        <v>385</v>
      </c>
      <c r="O59" s="14">
        <f>VLOOKUP(C59&amp;"  Männlich",'[2]2023_Rohdaten'!$B$8:$M$169,8,FALSE)</f>
        <v>740</v>
      </c>
      <c r="P59" s="14">
        <f>VLOOKUP(C59&amp;"  Männlich",'[2]2023_Rohdaten'!$B$8:$M$169,9,FALSE)</f>
        <v>225</v>
      </c>
      <c r="Q59" s="14">
        <f>VLOOKUP(C59&amp;"  Männlich",'[2]2023_Rohdaten'!$B$8:$M$169,10,FALSE)</f>
        <v>175</v>
      </c>
      <c r="R59" s="14">
        <f>VLOOKUP(C59&amp;"  Männlich",'[2]2023_Rohdaten'!$B$8:$M$169,11,FALSE)</f>
        <v>295</v>
      </c>
      <c r="S59" s="14">
        <f>VLOOKUP(C59&amp;"  Männlich",'[2]2023_Rohdaten'!$B$8:$M$169,12,FALSE)</f>
        <v>495</v>
      </c>
      <c r="T59" s="14">
        <f>VLOOKUP(C59&amp;"  Weiblich",'[2]2023_Rohdaten'!$B$8:$M$169,6,FALSE)</f>
        <v>2225</v>
      </c>
      <c r="U59" s="14">
        <f>VLOOKUP(C59&amp;"  Weiblich",'[2]2023_Rohdaten'!$B$8:$M$169,7,FALSE)</f>
        <v>275</v>
      </c>
      <c r="V59" s="14">
        <f>VLOOKUP(C59&amp;"  Weiblich",'[2]2023_Rohdaten'!$B$8:$M$169,8,FALSE)</f>
        <v>840</v>
      </c>
      <c r="W59" s="14">
        <f>VLOOKUP(C59&amp;"  Weiblich",'[2]2023_Rohdaten'!$B$8:$M$169,9,FALSE)</f>
        <v>215</v>
      </c>
      <c r="X59" s="14">
        <f>VLOOKUP(C59&amp;"  Weiblich",'[2]2023_Rohdaten'!$B$8:$M$169,10,FALSE)</f>
        <v>155</v>
      </c>
      <c r="Y59" s="14">
        <f>VLOOKUP(C59&amp;"  Weiblich",'[2]2023_Rohdaten'!$B$8:$M$169,11,FALSE)</f>
        <v>230</v>
      </c>
      <c r="Z59" s="14">
        <f>VLOOKUP(C59&amp;"  Weiblich",'[2]2023_Rohdaten'!$B$8:$M$169,12,FALSE)</f>
        <v>515</v>
      </c>
    </row>
    <row r="60" spans="3:26" s="10" customFormat="1" ht="16.5" customHeight="1" x14ac:dyDescent="0.3">
      <c r="C60" s="10">
        <v>4</v>
      </c>
      <c r="D60" s="10" t="str">
        <f>VLOOKUP(C60,[1]Tabelle1!$A$1:$B$68,2,FALSE)</f>
        <v>Statistische Region Weser-Ems</v>
      </c>
      <c r="E60" s="10">
        <f>'[2]2023_Rohdaten'!$D$5</f>
        <v>2023</v>
      </c>
      <c r="F60" s="15">
        <f>VLOOKUP(C60&amp;"Insgesamt",'[2]2023_Rohdaten'!$B$8:$M$169,6,FALSE)</f>
        <v>347710</v>
      </c>
      <c r="G60" s="15">
        <f>VLOOKUP(C60&amp;"Insgesamt",'[2]2023_Rohdaten'!$B$8:$M$169,7,FALSE)</f>
        <v>33485</v>
      </c>
      <c r="H60" s="15">
        <f>VLOOKUP(C60&amp;"Insgesamt",'[2]2023_Rohdaten'!$B$8:$M$169,8,FALSE)</f>
        <v>85380</v>
      </c>
      <c r="I60" s="15">
        <f>VLOOKUP(C60&amp;"Insgesamt",'[2]2023_Rohdaten'!$B$8:$M$169,9,FALSE)</f>
        <v>35205</v>
      </c>
      <c r="J60" s="15">
        <f>VLOOKUP(C60&amp;"Insgesamt",'[2]2023_Rohdaten'!$B$8:$M$169,10,FALSE)</f>
        <v>39805</v>
      </c>
      <c r="K60" s="15">
        <f>VLOOKUP(C60&amp;"Insgesamt",'[2]2023_Rohdaten'!$B$8:$M$169,11,FALSE)</f>
        <v>45155</v>
      </c>
      <c r="L60" s="15">
        <f>VLOOKUP(C60&amp;"Insgesamt",'[2]2023_Rohdaten'!$B$8:$M$169,12,FALSE)</f>
        <v>108675</v>
      </c>
      <c r="M60" s="15">
        <f>VLOOKUP(C60&amp;"  Männlich",'[2]2023_Rohdaten'!$B$8:$M$169,6,FALSE)</f>
        <v>186770</v>
      </c>
      <c r="N60" s="15">
        <f>VLOOKUP(C60&amp;"  Männlich",'[2]2023_Rohdaten'!$B$8:$M$169,7,FALSE)</f>
        <v>19330</v>
      </c>
      <c r="O60" s="15">
        <f>VLOOKUP(C60&amp;"  Männlich",'[2]2023_Rohdaten'!$B$8:$M$169,8,FALSE)</f>
        <v>42260</v>
      </c>
      <c r="P60" s="15">
        <f>VLOOKUP(C60&amp;"  Männlich",'[2]2023_Rohdaten'!$B$8:$M$169,9,FALSE)</f>
        <v>18950</v>
      </c>
      <c r="Q60" s="15">
        <f>VLOOKUP(C60&amp;"  Männlich",'[2]2023_Rohdaten'!$B$8:$M$169,10,FALSE)</f>
        <v>21765</v>
      </c>
      <c r="R60" s="15">
        <f>VLOOKUP(C60&amp;"  Männlich",'[2]2023_Rohdaten'!$B$8:$M$169,11,FALSE)</f>
        <v>26740</v>
      </c>
      <c r="S60" s="15">
        <f>VLOOKUP(C60&amp;"  Männlich",'[2]2023_Rohdaten'!$B$8:$M$169,12,FALSE)</f>
        <v>57725</v>
      </c>
      <c r="T60" s="15">
        <f>VLOOKUP(C60&amp;"  Weiblich",'[2]2023_Rohdaten'!$B$8:$M$169,6,FALSE)</f>
        <v>160940</v>
      </c>
      <c r="U60" s="15">
        <f>VLOOKUP(C60&amp;"  Weiblich",'[2]2023_Rohdaten'!$B$8:$M$169,7,FALSE)</f>
        <v>14150</v>
      </c>
      <c r="V60" s="15">
        <f>VLOOKUP(C60&amp;"  Weiblich",'[2]2023_Rohdaten'!$B$8:$M$169,8,FALSE)</f>
        <v>43125</v>
      </c>
      <c r="W60" s="15">
        <f>VLOOKUP(C60&amp;"  Weiblich",'[2]2023_Rohdaten'!$B$8:$M$169,9,FALSE)</f>
        <v>16255</v>
      </c>
      <c r="X60" s="15">
        <f>VLOOKUP(C60&amp;"  Weiblich",'[2]2023_Rohdaten'!$B$8:$M$169,10,FALSE)</f>
        <v>18040</v>
      </c>
      <c r="Y60" s="15">
        <f>VLOOKUP(C60&amp;"  Weiblich",'[2]2023_Rohdaten'!$B$8:$M$169,11,FALSE)</f>
        <v>18420</v>
      </c>
      <c r="Z60" s="15">
        <f>VLOOKUP(C60&amp;"  Weiblich",'[2]2023_Rohdaten'!$B$8:$M$169,12,FALSE)</f>
        <v>50955</v>
      </c>
    </row>
    <row r="61" spans="3:26" s="10" customFormat="1" ht="16.5" customHeight="1" x14ac:dyDescent="0.3">
      <c r="C61" s="10">
        <v>0</v>
      </c>
      <c r="D61" s="10" t="str">
        <f>VLOOKUP(C61,[1]Tabelle1!$A$1:$B$68,2,FALSE)</f>
        <v>Niedersachsen</v>
      </c>
      <c r="E61" s="10">
        <f>'[2]2023_Rohdaten'!$D$5</f>
        <v>2023</v>
      </c>
      <c r="F61" s="15">
        <f>VLOOKUP(C61&amp;"Insgesamt",'[2]2023_Rohdaten'!$B$8:$M$169,6,FALSE)</f>
        <v>1085315</v>
      </c>
      <c r="G61" s="15">
        <f>VLOOKUP(C61&amp;"Insgesamt",'[2]2023_Rohdaten'!$B$8:$M$169,7,FALSE)</f>
        <v>94795</v>
      </c>
      <c r="H61" s="15">
        <f>VLOOKUP(C61&amp;"Insgesamt",'[2]2023_Rohdaten'!$B$8:$M$169,8,FALSE)</f>
        <v>257810</v>
      </c>
      <c r="I61" s="15">
        <f>VLOOKUP(C61&amp;"Insgesamt",'[2]2023_Rohdaten'!$B$8:$M$169,9,FALSE)</f>
        <v>100940</v>
      </c>
      <c r="J61" s="15">
        <f>VLOOKUP(C61&amp;"Insgesamt",'[2]2023_Rohdaten'!$B$8:$M$169,10,FALSE)</f>
        <v>114530</v>
      </c>
      <c r="K61" s="15">
        <f>VLOOKUP(C61&amp;"Insgesamt",'[2]2023_Rohdaten'!$B$8:$M$169,11,FALSE)</f>
        <v>142115</v>
      </c>
      <c r="L61" s="15">
        <f>VLOOKUP(C61&amp;"Insgesamt",'[2]2023_Rohdaten'!$B$8:$M$169,12,FALSE)</f>
        <v>375125</v>
      </c>
      <c r="M61" s="15">
        <f>VLOOKUP(C61&amp;"  Männlich",'[2]2023_Rohdaten'!$B$8:$M$169,6,FALSE)</f>
        <v>572005</v>
      </c>
      <c r="N61" s="15">
        <f>VLOOKUP(C61&amp;"  Männlich",'[2]2023_Rohdaten'!$B$8:$M$169,7,FALSE)</f>
        <v>54360</v>
      </c>
      <c r="O61" s="15">
        <f>VLOOKUP(C61&amp;"  Männlich",'[2]2023_Rohdaten'!$B$8:$M$169,8,FALSE)</f>
        <v>125915</v>
      </c>
      <c r="P61" s="15">
        <f>VLOOKUP(C61&amp;"  Männlich",'[2]2023_Rohdaten'!$B$8:$M$169,9,FALSE)</f>
        <v>53300</v>
      </c>
      <c r="Q61" s="15">
        <f>VLOOKUP(C61&amp;"  Männlich",'[2]2023_Rohdaten'!$B$8:$M$169,10,FALSE)</f>
        <v>61630</v>
      </c>
      <c r="R61" s="15">
        <f>VLOOKUP(C61&amp;"  Männlich",'[2]2023_Rohdaten'!$B$8:$M$169,11,FALSE)</f>
        <v>84825</v>
      </c>
      <c r="S61" s="15">
        <f>VLOOKUP(C61&amp;"  Männlich",'[2]2023_Rohdaten'!$B$8:$M$169,12,FALSE)</f>
        <v>191975</v>
      </c>
      <c r="T61" s="15">
        <f>VLOOKUP(C61&amp;"  Weiblich",'[2]2023_Rohdaten'!$B$8:$M$169,6,FALSE)</f>
        <v>513310</v>
      </c>
      <c r="U61" s="15">
        <f>VLOOKUP(C61&amp;"  Weiblich",'[2]2023_Rohdaten'!$B$8:$M$169,7,FALSE)</f>
        <v>40435</v>
      </c>
      <c r="V61" s="15">
        <f>VLOOKUP(C61&amp;"  Weiblich",'[2]2023_Rohdaten'!$B$8:$M$169,8,FALSE)</f>
        <v>131895</v>
      </c>
      <c r="W61" s="15">
        <f>VLOOKUP(C61&amp;"  Weiblich",'[2]2023_Rohdaten'!$B$8:$M$169,9,FALSE)</f>
        <v>47640</v>
      </c>
      <c r="X61" s="15">
        <f>VLOOKUP(C61&amp;"  Weiblich",'[2]2023_Rohdaten'!$B$8:$M$169,10,FALSE)</f>
        <v>52900</v>
      </c>
      <c r="Y61" s="15">
        <f>VLOOKUP(C61&amp;"  Weiblich",'[2]2023_Rohdaten'!$B$8:$M$169,11,FALSE)</f>
        <v>57290</v>
      </c>
      <c r="Z61" s="15">
        <f>VLOOKUP(C61&amp;"  Weiblich",'[2]2023_Rohdaten'!$B$8:$M$169,12,FALSE)</f>
        <v>183150</v>
      </c>
    </row>
    <row r="62" spans="3:26" s="9" customFormat="1" ht="8.25" customHeight="1" x14ac:dyDescent="0.15">
      <c r="C62" s="9">
        <v>101</v>
      </c>
      <c r="D62" s="9" t="str">
        <f>VLOOKUP(C62,[1]Tabelle1!$A$1:$B$68,2,FALSE)</f>
        <v>Braunschweig, Stadt</v>
      </c>
      <c r="E62" s="9">
        <f>VLOOKUP($C62,'[2]2022_Rohdaten_bearbeitet'!$C$5:$Z$58,'[2]2022_Rohdaten_bearbeitet'!E$1,FALSE)</f>
        <v>2022</v>
      </c>
      <c r="F62" s="9">
        <f>VLOOKUP($C62,'[2]2022_Rohdaten_bearbeitet'!$C$5:$Z$58,'[2]2022_Rohdaten_bearbeitet'!F$1,FALSE)</f>
        <v>36035</v>
      </c>
      <c r="G62" s="9">
        <f>VLOOKUP($C62,'[2]2022_Rohdaten_bearbeitet'!$C$5:$Z$58,'[2]2022_Rohdaten_bearbeitet'!G$1,FALSE)</f>
        <v>5735</v>
      </c>
      <c r="H62" s="9">
        <f>VLOOKUP($C62,'[2]2022_Rohdaten_bearbeitet'!$C$5:$Z$58,'[2]2022_Rohdaten_bearbeitet'!H$1,FALSE)</f>
        <v>5350</v>
      </c>
      <c r="I62" s="9">
        <f>VLOOKUP($C62,'[2]2022_Rohdaten_bearbeitet'!$C$5:$Z$58,'[2]2022_Rohdaten_bearbeitet'!I$1,FALSE)</f>
        <v>3690</v>
      </c>
      <c r="J62" s="9">
        <f>VLOOKUP($C62,'[2]2022_Rohdaten_bearbeitet'!$C$5:$Z$58,'[2]2022_Rohdaten_bearbeitet'!J$1,FALSE)</f>
        <v>4875</v>
      </c>
      <c r="K62" s="9">
        <f>VLOOKUP($C62,'[2]2022_Rohdaten_bearbeitet'!$C$5:$Z$58,'[2]2022_Rohdaten_bearbeitet'!K$1,FALSE)</f>
        <v>2525</v>
      </c>
      <c r="L62" s="9">
        <f>VLOOKUP($C62,'[2]2022_Rohdaten_bearbeitet'!$C$5:$Z$58,'[2]2022_Rohdaten_bearbeitet'!L$1,FALSE)</f>
        <v>13860</v>
      </c>
      <c r="M62" s="9">
        <f>VLOOKUP($C62,'[2]2022_Rohdaten_bearbeitet'!$C$5:$Z$58,'[2]2022_Rohdaten_bearbeitet'!M$1,FALSE)</f>
        <v>18825</v>
      </c>
      <c r="N62" s="9">
        <f>VLOOKUP($C62,'[2]2022_Rohdaten_bearbeitet'!$C$5:$Z$58,'[2]2022_Rohdaten_bearbeitet'!N$1,FALSE)</f>
        <v>2650</v>
      </c>
      <c r="O62" s="9">
        <f>VLOOKUP($C62,'[2]2022_Rohdaten_bearbeitet'!$C$5:$Z$58,'[2]2022_Rohdaten_bearbeitet'!O$1,FALSE)</f>
        <v>2885</v>
      </c>
      <c r="P62" s="9">
        <f>VLOOKUP($C62,'[2]2022_Rohdaten_bearbeitet'!$C$5:$Z$58,'[2]2022_Rohdaten_bearbeitet'!P$1,FALSE)</f>
        <v>2035</v>
      </c>
      <c r="Q62" s="9">
        <f>VLOOKUP($C62,'[2]2022_Rohdaten_bearbeitet'!$C$5:$Z$58,'[2]2022_Rohdaten_bearbeitet'!Q$1,FALSE)</f>
        <v>2905</v>
      </c>
      <c r="R62" s="9">
        <f>VLOOKUP($C62,'[2]2022_Rohdaten_bearbeitet'!$C$5:$Z$58,'[2]2022_Rohdaten_bearbeitet'!R$1,FALSE)</f>
        <v>1425</v>
      </c>
      <c r="S62" s="9">
        <f>VLOOKUP($C62,'[2]2022_Rohdaten_bearbeitet'!$C$5:$Z$58,'[2]2022_Rohdaten_bearbeitet'!S$1,FALSE)</f>
        <v>6925</v>
      </c>
      <c r="T62" s="9">
        <f>VLOOKUP($C62,'[2]2022_Rohdaten_bearbeitet'!$C$5:$Z$58,'[2]2022_Rohdaten_bearbeitet'!T$1,FALSE)</f>
        <v>17210</v>
      </c>
      <c r="U62" s="9">
        <f>VLOOKUP($C62,'[2]2022_Rohdaten_bearbeitet'!$C$5:$Z$58,'[2]2022_Rohdaten_bearbeitet'!U$1,FALSE)</f>
        <v>3085</v>
      </c>
      <c r="V62" s="9">
        <f>VLOOKUP($C62,'[2]2022_Rohdaten_bearbeitet'!$C$5:$Z$58,'[2]2022_Rohdaten_bearbeitet'!V$1,FALSE)</f>
        <v>2470</v>
      </c>
      <c r="W62" s="9">
        <f>VLOOKUP($C62,'[2]2022_Rohdaten_bearbeitet'!$C$5:$Z$58,'[2]2022_Rohdaten_bearbeitet'!$W$1,FALSE)</f>
        <v>1655</v>
      </c>
      <c r="X62" s="9">
        <f>VLOOKUP($C62,'[2]2022_Rohdaten_bearbeitet'!$C$5:$Z$58,'[2]2022_Rohdaten_bearbeitet'!X$1,FALSE)</f>
        <v>1970</v>
      </c>
      <c r="Y62" s="9">
        <f>VLOOKUP($C62,'[2]2022_Rohdaten_bearbeitet'!$C$5:$Z$58,'[2]2022_Rohdaten_bearbeitet'!Y$1,FALSE)</f>
        <v>1100</v>
      </c>
      <c r="Z62" s="9">
        <f>VLOOKUP($C62,'[2]2022_Rohdaten_bearbeitet'!$C$5:$Z$58,'[2]2022_Rohdaten_bearbeitet'!Z$1,FALSE)</f>
        <v>6930</v>
      </c>
    </row>
    <row r="63" spans="3:26" s="9" customFormat="1" ht="7.8" x14ac:dyDescent="0.15">
      <c r="C63" s="9">
        <v>102</v>
      </c>
      <c r="D63" s="9" t="str">
        <f>VLOOKUP(C63,[1]Tabelle1!$A$1:$B$68,2,FALSE)</f>
        <v>Salzgitter, Stadt</v>
      </c>
      <c r="E63" s="9">
        <f>VLOOKUP($C63,'[2]2022_Rohdaten_bearbeitet'!$C$5:$Z$58,'[2]2022_Rohdaten_bearbeitet'!E$1,FALSE)</f>
        <v>2022</v>
      </c>
      <c r="F63" s="9">
        <f>VLOOKUP($C63,'[2]2022_Rohdaten_bearbeitet'!$C$5:$Z$58,'[2]2022_Rohdaten_bearbeitet'!F$1,FALSE)</f>
        <v>23545</v>
      </c>
      <c r="G63" s="9">
        <f>VLOOKUP($C63,'[2]2022_Rohdaten_bearbeitet'!$C$5:$Z$58,'[2]2022_Rohdaten_bearbeitet'!G$1,FALSE)</f>
        <v>2235</v>
      </c>
      <c r="H63" s="9">
        <f>VLOOKUP($C63,'[2]2022_Rohdaten_bearbeitet'!$C$5:$Z$58,'[2]2022_Rohdaten_bearbeitet'!H$1,FALSE)</f>
        <v>3330</v>
      </c>
      <c r="I63" s="9">
        <f>VLOOKUP($C63,'[2]2022_Rohdaten_bearbeitet'!$C$5:$Z$58,'[2]2022_Rohdaten_bearbeitet'!I$1,FALSE)</f>
        <v>2920</v>
      </c>
      <c r="J63" s="9">
        <f>VLOOKUP($C63,'[2]2022_Rohdaten_bearbeitet'!$C$5:$Z$58,'[2]2022_Rohdaten_bearbeitet'!J$1,FALSE)</f>
        <v>5445</v>
      </c>
      <c r="K63" s="9">
        <f>VLOOKUP($C63,'[2]2022_Rohdaten_bearbeitet'!$C$5:$Z$58,'[2]2022_Rohdaten_bearbeitet'!K$1,FALSE)</f>
        <v>1535</v>
      </c>
      <c r="L63" s="9">
        <f>VLOOKUP($C63,'[2]2022_Rohdaten_bearbeitet'!$C$5:$Z$58,'[2]2022_Rohdaten_bearbeitet'!L$1,FALSE)</f>
        <v>8080</v>
      </c>
      <c r="M63" s="9">
        <f>VLOOKUP($C63,'[2]2022_Rohdaten_bearbeitet'!$C$5:$Z$58,'[2]2022_Rohdaten_bearbeitet'!M$1,FALSE)</f>
        <v>12400</v>
      </c>
      <c r="N63" s="9">
        <f>VLOOKUP($C63,'[2]2022_Rohdaten_bearbeitet'!$C$5:$Z$58,'[2]2022_Rohdaten_bearbeitet'!N$1,FALSE)</f>
        <v>1045</v>
      </c>
      <c r="O63" s="9">
        <f>VLOOKUP($C63,'[2]2022_Rohdaten_bearbeitet'!$C$5:$Z$58,'[2]2022_Rohdaten_bearbeitet'!O$1,FALSE)</f>
        <v>1730</v>
      </c>
      <c r="P63" s="9">
        <f>VLOOKUP($C63,'[2]2022_Rohdaten_bearbeitet'!$C$5:$Z$58,'[2]2022_Rohdaten_bearbeitet'!P$1,FALSE)</f>
        <v>1510</v>
      </c>
      <c r="Q63" s="9">
        <f>VLOOKUP($C63,'[2]2022_Rohdaten_bearbeitet'!$C$5:$Z$58,'[2]2022_Rohdaten_bearbeitet'!Q$1,FALSE)</f>
        <v>3135</v>
      </c>
      <c r="R63" s="9">
        <f>VLOOKUP($C63,'[2]2022_Rohdaten_bearbeitet'!$C$5:$Z$58,'[2]2022_Rohdaten_bearbeitet'!R$1,FALSE)</f>
        <v>930</v>
      </c>
      <c r="S63" s="9">
        <f>VLOOKUP($C63,'[2]2022_Rohdaten_bearbeitet'!$C$5:$Z$58,'[2]2022_Rohdaten_bearbeitet'!S$1,FALSE)</f>
        <v>4055</v>
      </c>
      <c r="T63" s="9">
        <f>VLOOKUP($C63,'[2]2022_Rohdaten_bearbeitet'!$C$5:$Z$58,'[2]2022_Rohdaten_bearbeitet'!T$1,FALSE)</f>
        <v>11140</v>
      </c>
      <c r="U63" s="9">
        <f>VLOOKUP($C63,'[2]2022_Rohdaten_bearbeitet'!$C$5:$Z$58,'[2]2022_Rohdaten_bearbeitet'!U$1,FALSE)</f>
        <v>1190</v>
      </c>
      <c r="V63" s="9">
        <f>VLOOKUP($C63,'[2]2022_Rohdaten_bearbeitet'!$C$5:$Z$58,'[2]2022_Rohdaten_bearbeitet'!V$1,FALSE)</f>
        <v>1600</v>
      </c>
      <c r="W63" s="9">
        <f>VLOOKUP($C63,'[2]2022_Rohdaten_bearbeitet'!$C$5:$Z$58,'[2]2022_Rohdaten_bearbeitet'!$W$1,FALSE)</f>
        <v>1415</v>
      </c>
      <c r="X63" s="9">
        <f>VLOOKUP($C63,'[2]2022_Rohdaten_bearbeitet'!$C$5:$Z$58,'[2]2022_Rohdaten_bearbeitet'!X$1,FALSE)</f>
        <v>2310</v>
      </c>
      <c r="Y63" s="9">
        <f>VLOOKUP($C63,'[2]2022_Rohdaten_bearbeitet'!$C$5:$Z$58,'[2]2022_Rohdaten_bearbeitet'!Y$1,FALSE)</f>
        <v>605</v>
      </c>
      <c r="Z63" s="9">
        <f>VLOOKUP($C63,'[2]2022_Rohdaten_bearbeitet'!$C$5:$Z$58,'[2]2022_Rohdaten_bearbeitet'!Z$1,FALSE)</f>
        <v>4025</v>
      </c>
    </row>
    <row r="64" spans="3:26" s="9" customFormat="1" ht="7.8" x14ac:dyDescent="0.15">
      <c r="C64" s="9">
        <v>103</v>
      </c>
      <c r="D64" s="9" t="str">
        <f>VLOOKUP(C64,[1]Tabelle1!$A$1:$B$68,2,FALSE)</f>
        <v>Wolfsburg, Stadt</v>
      </c>
      <c r="E64" s="9">
        <f>VLOOKUP($C64,'[2]2022_Rohdaten_bearbeitet'!$C$5:$Z$58,'[2]2022_Rohdaten_bearbeitet'!E$1,FALSE)</f>
        <v>2022</v>
      </c>
      <c r="F64" s="9">
        <f>VLOOKUP($C64,'[2]2022_Rohdaten_bearbeitet'!$C$5:$Z$58,'[2]2022_Rohdaten_bearbeitet'!F$1,FALSE)</f>
        <v>23965</v>
      </c>
      <c r="G64" s="9">
        <f>VLOOKUP($C64,'[2]2022_Rohdaten_bearbeitet'!$C$5:$Z$58,'[2]2022_Rohdaten_bearbeitet'!G$1,FALSE)</f>
        <v>3400</v>
      </c>
      <c r="H64" s="9">
        <f>VLOOKUP($C64,'[2]2022_Rohdaten_bearbeitet'!$C$5:$Z$58,'[2]2022_Rohdaten_bearbeitet'!H$1,FALSE)</f>
        <v>3700</v>
      </c>
      <c r="I64" s="9">
        <f>VLOOKUP($C64,'[2]2022_Rohdaten_bearbeitet'!$C$5:$Z$58,'[2]2022_Rohdaten_bearbeitet'!I$1,FALSE)</f>
        <v>2320</v>
      </c>
      <c r="J64" s="9">
        <f>VLOOKUP($C64,'[2]2022_Rohdaten_bearbeitet'!$C$5:$Z$58,'[2]2022_Rohdaten_bearbeitet'!J$1,FALSE)</f>
        <v>3420</v>
      </c>
      <c r="K64" s="9">
        <f>VLOOKUP($C64,'[2]2022_Rohdaten_bearbeitet'!$C$5:$Z$58,'[2]2022_Rohdaten_bearbeitet'!K$1,FALSE)</f>
        <v>1975</v>
      </c>
      <c r="L64" s="9">
        <f>VLOOKUP($C64,'[2]2022_Rohdaten_bearbeitet'!$C$5:$Z$58,'[2]2022_Rohdaten_bearbeitet'!L$1,FALSE)</f>
        <v>9145</v>
      </c>
      <c r="M64" s="9">
        <f>VLOOKUP($C64,'[2]2022_Rohdaten_bearbeitet'!$C$5:$Z$58,'[2]2022_Rohdaten_bearbeitet'!M$1,FALSE)</f>
        <v>12535</v>
      </c>
      <c r="N64" s="9">
        <f>VLOOKUP($C64,'[2]2022_Rohdaten_bearbeitet'!$C$5:$Z$58,'[2]2022_Rohdaten_bearbeitet'!N$1,FALSE)</f>
        <v>1455</v>
      </c>
      <c r="O64" s="9">
        <f>VLOOKUP($C64,'[2]2022_Rohdaten_bearbeitet'!$C$5:$Z$58,'[2]2022_Rohdaten_bearbeitet'!O$1,FALSE)</f>
        <v>1925</v>
      </c>
      <c r="P64" s="9">
        <f>VLOOKUP($C64,'[2]2022_Rohdaten_bearbeitet'!$C$5:$Z$58,'[2]2022_Rohdaten_bearbeitet'!P$1,FALSE)</f>
        <v>1220</v>
      </c>
      <c r="Q64" s="9">
        <f>VLOOKUP($C64,'[2]2022_Rohdaten_bearbeitet'!$C$5:$Z$58,'[2]2022_Rohdaten_bearbeitet'!Q$1,FALSE)</f>
        <v>2060</v>
      </c>
      <c r="R64" s="9">
        <f>VLOOKUP($C64,'[2]2022_Rohdaten_bearbeitet'!$C$5:$Z$58,'[2]2022_Rohdaten_bearbeitet'!R$1,FALSE)</f>
        <v>1090</v>
      </c>
      <c r="S64" s="9">
        <f>VLOOKUP($C64,'[2]2022_Rohdaten_bearbeitet'!$C$5:$Z$58,'[2]2022_Rohdaten_bearbeitet'!S$1,FALSE)</f>
        <v>4785</v>
      </c>
      <c r="T64" s="9">
        <f>VLOOKUP($C64,'[2]2022_Rohdaten_bearbeitet'!$C$5:$Z$58,'[2]2022_Rohdaten_bearbeitet'!T$1,FALSE)</f>
        <v>11430</v>
      </c>
      <c r="U64" s="9">
        <f>VLOOKUP($C64,'[2]2022_Rohdaten_bearbeitet'!$C$5:$Z$58,'[2]2022_Rohdaten_bearbeitet'!U$1,FALSE)</f>
        <v>1945</v>
      </c>
      <c r="V64" s="9">
        <f>VLOOKUP($C64,'[2]2022_Rohdaten_bearbeitet'!$C$5:$Z$58,'[2]2022_Rohdaten_bearbeitet'!V$1,FALSE)</f>
        <v>1775</v>
      </c>
      <c r="W64" s="9">
        <f>VLOOKUP($C64,'[2]2022_Rohdaten_bearbeitet'!$C$5:$Z$58,'[2]2022_Rohdaten_bearbeitet'!$W$1,FALSE)</f>
        <v>1100</v>
      </c>
      <c r="X64" s="9">
        <f>VLOOKUP($C64,'[2]2022_Rohdaten_bearbeitet'!$C$5:$Z$58,'[2]2022_Rohdaten_bearbeitet'!X$1,FALSE)</f>
        <v>1360</v>
      </c>
      <c r="Y64" s="9">
        <f>VLOOKUP($C64,'[2]2022_Rohdaten_bearbeitet'!$C$5:$Z$58,'[2]2022_Rohdaten_bearbeitet'!Y$1,FALSE)</f>
        <v>890</v>
      </c>
      <c r="Z64" s="9">
        <f>VLOOKUP($C64,'[2]2022_Rohdaten_bearbeitet'!$C$5:$Z$58,'[2]2022_Rohdaten_bearbeitet'!Z$1,FALSE)</f>
        <v>4360</v>
      </c>
    </row>
    <row r="65" spans="3:26" s="9" customFormat="1" ht="7.8" x14ac:dyDescent="0.15">
      <c r="C65" s="9">
        <v>151</v>
      </c>
      <c r="D65" s="9" t="str">
        <f>VLOOKUP(C65,[1]Tabelle1!$A$1:$B$68,2,FALSE)</f>
        <v>Gifhorn</v>
      </c>
      <c r="E65" s="9">
        <f>VLOOKUP($C65,'[2]2022_Rohdaten_bearbeitet'!$C$5:$Z$58,'[2]2022_Rohdaten_bearbeitet'!E$1,FALSE)</f>
        <v>2022</v>
      </c>
      <c r="F65" s="9">
        <f>VLOOKUP($C65,'[2]2022_Rohdaten_bearbeitet'!$C$5:$Z$58,'[2]2022_Rohdaten_bearbeitet'!F$1,FALSE)</f>
        <v>16085</v>
      </c>
      <c r="G65" s="9">
        <f>VLOOKUP($C65,'[2]2022_Rohdaten_bearbeitet'!$C$5:$Z$58,'[2]2022_Rohdaten_bearbeitet'!G$1,FALSE)</f>
        <v>2775</v>
      </c>
      <c r="H65" s="9">
        <f>VLOOKUP($C65,'[2]2022_Rohdaten_bearbeitet'!$C$5:$Z$58,'[2]2022_Rohdaten_bearbeitet'!H$1,FALSE)</f>
        <v>2410</v>
      </c>
      <c r="I65" s="9">
        <f>VLOOKUP($C65,'[2]2022_Rohdaten_bearbeitet'!$C$5:$Z$58,'[2]2022_Rohdaten_bearbeitet'!I$1,FALSE)</f>
        <v>1670</v>
      </c>
      <c r="J65" s="9">
        <f>VLOOKUP($C65,'[2]2022_Rohdaten_bearbeitet'!$C$5:$Z$58,'[2]2022_Rohdaten_bearbeitet'!J$1,FALSE)</f>
        <v>2215</v>
      </c>
      <c r="K65" s="9">
        <f>VLOOKUP($C65,'[2]2022_Rohdaten_bearbeitet'!$C$5:$Z$58,'[2]2022_Rohdaten_bearbeitet'!K$1,FALSE)</f>
        <v>985</v>
      </c>
      <c r="L65" s="9">
        <f>VLOOKUP($C65,'[2]2022_Rohdaten_bearbeitet'!$C$5:$Z$58,'[2]2022_Rohdaten_bearbeitet'!L$1,FALSE)</f>
        <v>6030</v>
      </c>
      <c r="M65" s="9">
        <f>VLOOKUP($C65,'[2]2022_Rohdaten_bearbeitet'!$C$5:$Z$58,'[2]2022_Rohdaten_bearbeitet'!M$1,FALSE)</f>
        <v>8160</v>
      </c>
      <c r="N65" s="9">
        <f>VLOOKUP($C65,'[2]2022_Rohdaten_bearbeitet'!$C$5:$Z$58,'[2]2022_Rohdaten_bearbeitet'!N$1,FALSE)</f>
        <v>1140</v>
      </c>
      <c r="O65" s="9">
        <f>VLOOKUP($C65,'[2]2022_Rohdaten_bearbeitet'!$C$5:$Z$58,'[2]2022_Rohdaten_bearbeitet'!O$1,FALSE)</f>
        <v>1260</v>
      </c>
      <c r="P65" s="9">
        <f>VLOOKUP($C65,'[2]2022_Rohdaten_bearbeitet'!$C$5:$Z$58,'[2]2022_Rohdaten_bearbeitet'!P$1,FALSE)</f>
        <v>910</v>
      </c>
      <c r="Q65" s="9">
        <f>VLOOKUP($C65,'[2]2022_Rohdaten_bearbeitet'!$C$5:$Z$58,'[2]2022_Rohdaten_bearbeitet'!Q$1,FALSE)</f>
        <v>1345</v>
      </c>
      <c r="R65" s="9">
        <f>VLOOKUP($C65,'[2]2022_Rohdaten_bearbeitet'!$C$5:$Z$58,'[2]2022_Rohdaten_bearbeitet'!R$1,FALSE)</f>
        <v>540</v>
      </c>
      <c r="S65" s="9">
        <f>VLOOKUP($C65,'[2]2022_Rohdaten_bearbeitet'!$C$5:$Z$58,'[2]2022_Rohdaten_bearbeitet'!S$1,FALSE)</f>
        <v>2970</v>
      </c>
      <c r="T65" s="9">
        <f>VLOOKUP($C65,'[2]2022_Rohdaten_bearbeitet'!$C$5:$Z$58,'[2]2022_Rohdaten_bearbeitet'!T$1,FALSE)</f>
        <v>7925</v>
      </c>
      <c r="U65" s="9">
        <f>VLOOKUP($C65,'[2]2022_Rohdaten_bearbeitet'!$C$5:$Z$58,'[2]2022_Rohdaten_bearbeitet'!U$1,FALSE)</f>
        <v>1635</v>
      </c>
      <c r="V65" s="9">
        <f>VLOOKUP($C65,'[2]2022_Rohdaten_bearbeitet'!$C$5:$Z$58,'[2]2022_Rohdaten_bearbeitet'!V$1,FALSE)</f>
        <v>1150</v>
      </c>
      <c r="W65" s="9">
        <f>VLOOKUP($C65,'[2]2022_Rohdaten_bearbeitet'!$C$5:$Z$58,'[2]2022_Rohdaten_bearbeitet'!$W$1,FALSE)</f>
        <v>760</v>
      </c>
      <c r="X65" s="9">
        <f>VLOOKUP($C65,'[2]2022_Rohdaten_bearbeitet'!$C$5:$Z$58,'[2]2022_Rohdaten_bearbeitet'!X$1,FALSE)</f>
        <v>870</v>
      </c>
      <c r="Y65" s="9">
        <f>VLOOKUP($C65,'[2]2022_Rohdaten_bearbeitet'!$C$5:$Z$58,'[2]2022_Rohdaten_bearbeitet'!Y$1,FALSE)</f>
        <v>445</v>
      </c>
      <c r="Z65" s="9">
        <f>VLOOKUP($C65,'[2]2022_Rohdaten_bearbeitet'!$C$5:$Z$58,'[2]2022_Rohdaten_bearbeitet'!Z$1,FALSE)</f>
        <v>3060</v>
      </c>
    </row>
    <row r="66" spans="3:26" s="9" customFormat="1" ht="7.8" x14ac:dyDescent="0.15">
      <c r="C66" s="9">
        <v>153</v>
      </c>
      <c r="D66" s="9" t="str">
        <f>VLOOKUP(C66,[1]Tabelle1!$A$1:$B$68,2,FALSE)</f>
        <v>Goslar</v>
      </c>
      <c r="E66" s="9">
        <f>VLOOKUP($C66,'[2]2022_Rohdaten_bearbeitet'!$C$5:$Z$58,'[2]2022_Rohdaten_bearbeitet'!E$1,FALSE)</f>
        <v>2022</v>
      </c>
      <c r="F66" s="9">
        <f>VLOOKUP($C66,'[2]2022_Rohdaten_bearbeitet'!$C$5:$Z$58,'[2]2022_Rohdaten_bearbeitet'!F$1,FALSE)</f>
        <v>16355</v>
      </c>
      <c r="G66" s="9">
        <f>VLOOKUP($C66,'[2]2022_Rohdaten_bearbeitet'!$C$5:$Z$58,'[2]2022_Rohdaten_bearbeitet'!G$1,FALSE)</f>
        <v>3605</v>
      </c>
      <c r="H66" s="9">
        <f>VLOOKUP($C66,'[2]2022_Rohdaten_bearbeitet'!$C$5:$Z$58,'[2]2022_Rohdaten_bearbeitet'!H$1,FALSE)</f>
        <v>2730</v>
      </c>
      <c r="I66" s="9">
        <f>VLOOKUP($C66,'[2]2022_Rohdaten_bearbeitet'!$C$5:$Z$58,'[2]2022_Rohdaten_bearbeitet'!I$1,FALSE)</f>
        <v>1715</v>
      </c>
      <c r="J66" s="9">
        <f>VLOOKUP($C66,'[2]2022_Rohdaten_bearbeitet'!$C$5:$Z$58,'[2]2022_Rohdaten_bearbeitet'!J$1,FALSE)</f>
        <v>2795</v>
      </c>
      <c r="K66" s="9">
        <f>VLOOKUP($C66,'[2]2022_Rohdaten_bearbeitet'!$C$5:$Z$58,'[2]2022_Rohdaten_bearbeitet'!K$1,FALSE)</f>
        <v>900</v>
      </c>
      <c r="L66" s="9">
        <f>VLOOKUP($C66,'[2]2022_Rohdaten_bearbeitet'!$C$5:$Z$58,'[2]2022_Rohdaten_bearbeitet'!L$1,FALSE)</f>
        <v>4610</v>
      </c>
      <c r="M66" s="9">
        <f>VLOOKUP($C66,'[2]2022_Rohdaten_bearbeitet'!$C$5:$Z$58,'[2]2022_Rohdaten_bearbeitet'!M$1,FALSE)</f>
        <v>8825</v>
      </c>
      <c r="N66" s="9">
        <f>VLOOKUP($C66,'[2]2022_Rohdaten_bearbeitet'!$C$5:$Z$58,'[2]2022_Rohdaten_bearbeitet'!N$1,FALSE)</f>
        <v>1845</v>
      </c>
      <c r="O66" s="9">
        <f>VLOOKUP($C66,'[2]2022_Rohdaten_bearbeitet'!$C$5:$Z$58,'[2]2022_Rohdaten_bearbeitet'!O$1,FALSE)</f>
        <v>1560</v>
      </c>
      <c r="P66" s="9">
        <f>VLOOKUP($C66,'[2]2022_Rohdaten_bearbeitet'!$C$5:$Z$58,'[2]2022_Rohdaten_bearbeitet'!P$1,FALSE)</f>
        <v>930</v>
      </c>
      <c r="Q66" s="9">
        <f>VLOOKUP($C66,'[2]2022_Rohdaten_bearbeitet'!$C$5:$Z$58,'[2]2022_Rohdaten_bearbeitet'!Q$1,FALSE)</f>
        <v>1620</v>
      </c>
      <c r="R66" s="9">
        <f>VLOOKUP($C66,'[2]2022_Rohdaten_bearbeitet'!$C$5:$Z$58,'[2]2022_Rohdaten_bearbeitet'!R$1,FALSE)</f>
        <v>500</v>
      </c>
      <c r="S66" s="9">
        <f>VLOOKUP($C66,'[2]2022_Rohdaten_bearbeitet'!$C$5:$Z$58,'[2]2022_Rohdaten_bearbeitet'!S$1,FALSE)</f>
        <v>2375</v>
      </c>
      <c r="T66" s="9">
        <f>VLOOKUP($C66,'[2]2022_Rohdaten_bearbeitet'!$C$5:$Z$58,'[2]2022_Rohdaten_bearbeitet'!T$1,FALSE)</f>
        <v>7525</v>
      </c>
      <c r="U66" s="9">
        <f>VLOOKUP($C66,'[2]2022_Rohdaten_bearbeitet'!$C$5:$Z$58,'[2]2022_Rohdaten_bearbeitet'!U$1,FALSE)</f>
        <v>1760</v>
      </c>
      <c r="V66" s="9">
        <f>VLOOKUP($C66,'[2]2022_Rohdaten_bearbeitet'!$C$5:$Z$58,'[2]2022_Rohdaten_bearbeitet'!V$1,FALSE)</f>
        <v>1175</v>
      </c>
      <c r="W66" s="9">
        <f>VLOOKUP($C66,'[2]2022_Rohdaten_bearbeitet'!$C$5:$Z$58,'[2]2022_Rohdaten_bearbeitet'!$W$1,FALSE)</f>
        <v>785</v>
      </c>
      <c r="X66" s="9">
        <f>VLOOKUP($C66,'[2]2022_Rohdaten_bearbeitet'!$C$5:$Z$58,'[2]2022_Rohdaten_bearbeitet'!X$1,FALSE)</f>
        <v>1175</v>
      </c>
      <c r="Y66" s="9">
        <f>VLOOKUP($C66,'[2]2022_Rohdaten_bearbeitet'!$C$5:$Z$58,'[2]2022_Rohdaten_bearbeitet'!Y$1,FALSE)</f>
        <v>395</v>
      </c>
      <c r="Z66" s="9">
        <f>VLOOKUP($C66,'[2]2022_Rohdaten_bearbeitet'!$C$5:$Z$58,'[2]2022_Rohdaten_bearbeitet'!Z$1,FALSE)</f>
        <v>2235</v>
      </c>
    </row>
    <row r="67" spans="3:26" s="9" customFormat="1" ht="7.8" x14ac:dyDescent="0.15">
      <c r="C67" s="9">
        <v>154</v>
      </c>
      <c r="D67" s="9" t="str">
        <f>VLOOKUP(C67,[1]Tabelle1!$A$1:$B$68,2,FALSE)</f>
        <v>Helmstedt</v>
      </c>
      <c r="E67" s="9">
        <f>VLOOKUP($C67,'[2]2022_Rohdaten_bearbeitet'!$C$5:$Z$58,'[2]2022_Rohdaten_bearbeitet'!E$1,FALSE)</f>
        <v>2022</v>
      </c>
      <c r="F67" s="9">
        <f>VLOOKUP($C67,'[2]2022_Rohdaten_bearbeitet'!$C$5:$Z$58,'[2]2022_Rohdaten_bearbeitet'!F$1,FALSE)</f>
        <v>8795</v>
      </c>
      <c r="G67" s="9">
        <f>VLOOKUP($C67,'[2]2022_Rohdaten_bearbeitet'!$C$5:$Z$58,'[2]2022_Rohdaten_bearbeitet'!G$1,FALSE)</f>
        <v>1915</v>
      </c>
      <c r="H67" s="9">
        <f>VLOOKUP($C67,'[2]2022_Rohdaten_bearbeitet'!$C$5:$Z$58,'[2]2022_Rohdaten_bearbeitet'!H$1,FALSE)</f>
        <v>1290</v>
      </c>
      <c r="I67" s="9">
        <f>VLOOKUP($C67,'[2]2022_Rohdaten_bearbeitet'!$C$5:$Z$58,'[2]2022_Rohdaten_bearbeitet'!I$1,FALSE)</f>
        <v>730</v>
      </c>
      <c r="J67" s="9">
        <f>VLOOKUP($C67,'[2]2022_Rohdaten_bearbeitet'!$C$5:$Z$58,'[2]2022_Rohdaten_bearbeitet'!J$1,FALSE)</f>
        <v>1295</v>
      </c>
      <c r="K67" s="9">
        <f>VLOOKUP($C67,'[2]2022_Rohdaten_bearbeitet'!$C$5:$Z$58,'[2]2022_Rohdaten_bearbeitet'!K$1,FALSE)</f>
        <v>650</v>
      </c>
      <c r="L67" s="9">
        <f>VLOOKUP($C67,'[2]2022_Rohdaten_bearbeitet'!$C$5:$Z$58,'[2]2022_Rohdaten_bearbeitet'!L$1,FALSE)</f>
        <v>2915</v>
      </c>
      <c r="M67" s="9">
        <f>VLOOKUP($C67,'[2]2022_Rohdaten_bearbeitet'!$C$5:$Z$58,'[2]2022_Rohdaten_bearbeitet'!M$1,FALSE)</f>
        <v>4465</v>
      </c>
      <c r="N67" s="9">
        <f>VLOOKUP($C67,'[2]2022_Rohdaten_bearbeitet'!$C$5:$Z$58,'[2]2022_Rohdaten_bearbeitet'!N$1,FALSE)</f>
        <v>760</v>
      </c>
      <c r="O67" s="9">
        <f>VLOOKUP($C67,'[2]2022_Rohdaten_bearbeitet'!$C$5:$Z$58,'[2]2022_Rohdaten_bearbeitet'!O$1,FALSE)</f>
        <v>670</v>
      </c>
      <c r="P67" s="9">
        <f>VLOOKUP($C67,'[2]2022_Rohdaten_bearbeitet'!$C$5:$Z$58,'[2]2022_Rohdaten_bearbeitet'!P$1,FALSE)</f>
        <v>375</v>
      </c>
      <c r="Q67" s="9">
        <f>VLOOKUP($C67,'[2]2022_Rohdaten_bearbeitet'!$C$5:$Z$58,'[2]2022_Rohdaten_bearbeitet'!Q$1,FALSE)</f>
        <v>765</v>
      </c>
      <c r="R67" s="9">
        <f>VLOOKUP($C67,'[2]2022_Rohdaten_bearbeitet'!$C$5:$Z$58,'[2]2022_Rohdaten_bearbeitet'!R$1,FALSE)</f>
        <v>375</v>
      </c>
      <c r="S67" s="9">
        <f>VLOOKUP($C67,'[2]2022_Rohdaten_bearbeitet'!$C$5:$Z$58,'[2]2022_Rohdaten_bearbeitet'!S$1,FALSE)</f>
        <v>1515</v>
      </c>
      <c r="T67" s="9">
        <f>VLOOKUP($C67,'[2]2022_Rohdaten_bearbeitet'!$C$5:$Z$58,'[2]2022_Rohdaten_bearbeitet'!T$1,FALSE)</f>
        <v>4335</v>
      </c>
      <c r="U67" s="9">
        <f>VLOOKUP($C67,'[2]2022_Rohdaten_bearbeitet'!$C$5:$Z$58,'[2]2022_Rohdaten_bearbeitet'!U$1,FALSE)</f>
        <v>1155</v>
      </c>
      <c r="V67" s="9">
        <f>VLOOKUP($C67,'[2]2022_Rohdaten_bearbeitet'!$C$5:$Z$58,'[2]2022_Rohdaten_bearbeitet'!V$1,FALSE)</f>
        <v>615</v>
      </c>
      <c r="W67" s="9">
        <f>VLOOKUP($C67,'[2]2022_Rohdaten_bearbeitet'!$C$5:$Z$58,'[2]2022_Rohdaten_bearbeitet'!$W$1,FALSE)</f>
        <v>355</v>
      </c>
      <c r="X67" s="9">
        <f>VLOOKUP($C67,'[2]2022_Rohdaten_bearbeitet'!$C$5:$Z$58,'[2]2022_Rohdaten_bearbeitet'!X$1,FALSE)</f>
        <v>530</v>
      </c>
      <c r="Y67" s="9">
        <f>VLOOKUP($C67,'[2]2022_Rohdaten_bearbeitet'!$C$5:$Z$58,'[2]2022_Rohdaten_bearbeitet'!Y$1,FALSE)</f>
        <v>275</v>
      </c>
      <c r="Z67" s="9">
        <f>VLOOKUP($C67,'[2]2022_Rohdaten_bearbeitet'!$C$5:$Z$58,'[2]2022_Rohdaten_bearbeitet'!Z$1,FALSE)</f>
        <v>1400</v>
      </c>
    </row>
    <row r="68" spans="3:26" s="9" customFormat="1" ht="7.8" x14ac:dyDescent="0.15">
      <c r="C68" s="9">
        <v>155</v>
      </c>
      <c r="D68" s="9" t="str">
        <f>VLOOKUP(C68,[1]Tabelle1!$A$1:$B$68,2,FALSE)</f>
        <v>Northeim</v>
      </c>
      <c r="E68" s="9">
        <f>VLOOKUP($C68,'[2]2022_Rohdaten_bearbeitet'!$C$5:$Z$58,'[2]2022_Rohdaten_bearbeitet'!E$1,FALSE)</f>
        <v>2022</v>
      </c>
      <c r="F68" s="9">
        <f>VLOOKUP($C68,'[2]2022_Rohdaten_bearbeitet'!$C$5:$Z$58,'[2]2022_Rohdaten_bearbeitet'!F$1,FALSE)</f>
        <v>12645</v>
      </c>
      <c r="G68" s="9">
        <f>VLOOKUP($C68,'[2]2022_Rohdaten_bearbeitet'!$C$5:$Z$58,'[2]2022_Rohdaten_bearbeitet'!G$1,FALSE)</f>
        <v>3255</v>
      </c>
      <c r="H68" s="9">
        <f>VLOOKUP($C68,'[2]2022_Rohdaten_bearbeitet'!$C$5:$Z$58,'[2]2022_Rohdaten_bearbeitet'!H$1,FALSE)</f>
        <v>1715</v>
      </c>
      <c r="I68" s="9">
        <f>VLOOKUP($C68,'[2]2022_Rohdaten_bearbeitet'!$C$5:$Z$58,'[2]2022_Rohdaten_bearbeitet'!I$1,FALSE)</f>
        <v>1145</v>
      </c>
      <c r="J68" s="9">
        <f>VLOOKUP($C68,'[2]2022_Rohdaten_bearbeitet'!$C$5:$Z$58,'[2]2022_Rohdaten_bearbeitet'!J$1,FALSE)</f>
        <v>1950</v>
      </c>
      <c r="K68" s="9">
        <f>VLOOKUP($C68,'[2]2022_Rohdaten_bearbeitet'!$C$5:$Z$58,'[2]2022_Rohdaten_bearbeitet'!K$1,FALSE)</f>
        <v>785</v>
      </c>
      <c r="L68" s="9">
        <f>VLOOKUP($C68,'[2]2022_Rohdaten_bearbeitet'!$C$5:$Z$58,'[2]2022_Rohdaten_bearbeitet'!L$1,FALSE)</f>
        <v>3800</v>
      </c>
      <c r="M68" s="9">
        <f>VLOOKUP($C68,'[2]2022_Rohdaten_bearbeitet'!$C$5:$Z$58,'[2]2022_Rohdaten_bearbeitet'!M$1,FALSE)</f>
        <v>6290</v>
      </c>
      <c r="N68" s="9">
        <f>VLOOKUP($C68,'[2]2022_Rohdaten_bearbeitet'!$C$5:$Z$58,'[2]2022_Rohdaten_bearbeitet'!N$1,FALSE)</f>
        <v>1415</v>
      </c>
      <c r="O68" s="9">
        <f>VLOOKUP($C68,'[2]2022_Rohdaten_bearbeitet'!$C$5:$Z$58,'[2]2022_Rohdaten_bearbeitet'!O$1,FALSE)</f>
        <v>890</v>
      </c>
      <c r="P68" s="9">
        <f>VLOOKUP($C68,'[2]2022_Rohdaten_bearbeitet'!$C$5:$Z$58,'[2]2022_Rohdaten_bearbeitet'!P$1,FALSE)</f>
        <v>605</v>
      </c>
      <c r="Q68" s="9">
        <f>VLOOKUP($C68,'[2]2022_Rohdaten_bearbeitet'!$C$5:$Z$58,'[2]2022_Rohdaten_bearbeitet'!Q$1,FALSE)</f>
        <v>1115</v>
      </c>
      <c r="R68" s="9">
        <f>VLOOKUP($C68,'[2]2022_Rohdaten_bearbeitet'!$C$5:$Z$58,'[2]2022_Rohdaten_bearbeitet'!R$1,FALSE)</f>
        <v>400</v>
      </c>
      <c r="S68" s="9">
        <f>VLOOKUP($C68,'[2]2022_Rohdaten_bearbeitet'!$C$5:$Z$58,'[2]2022_Rohdaten_bearbeitet'!S$1,FALSE)</f>
        <v>1870</v>
      </c>
      <c r="T68" s="9">
        <f>VLOOKUP($C68,'[2]2022_Rohdaten_bearbeitet'!$C$5:$Z$58,'[2]2022_Rohdaten_bearbeitet'!T$1,FALSE)</f>
        <v>6355</v>
      </c>
      <c r="U68" s="9">
        <f>VLOOKUP($C68,'[2]2022_Rohdaten_bearbeitet'!$C$5:$Z$58,'[2]2022_Rohdaten_bearbeitet'!U$1,FALSE)</f>
        <v>1840</v>
      </c>
      <c r="V68" s="9">
        <f>VLOOKUP($C68,'[2]2022_Rohdaten_bearbeitet'!$C$5:$Z$58,'[2]2022_Rohdaten_bearbeitet'!V$1,FALSE)</f>
        <v>825</v>
      </c>
      <c r="W68" s="9">
        <f>VLOOKUP($C68,'[2]2022_Rohdaten_bearbeitet'!$C$5:$Z$58,'[2]2022_Rohdaten_bearbeitet'!$W$1,FALSE)</f>
        <v>540</v>
      </c>
      <c r="X68" s="9">
        <f>VLOOKUP($C68,'[2]2022_Rohdaten_bearbeitet'!$C$5:$Z$58,'[2]2022_Rohdaten_bearbeitet'!X$1,FALSE)</f>
        <v>840</v>
      </c>
      <c r="Y68" s="9">
        <f>VLOOKUP($C68,'[2]2022_Rohdaten_bearbeitet'!$C$5:$Z$58,'[2]2022_Rohdaten_bearbeitet'!Y$1,FALSE)</f>
        <v>385</v>
      </c>
      <c r="Z68" s="9">
        <f>VLOOKUP($C68,'[2]2022_Rohdaten_bearbeitet'!$C$5:$Z$58,'[2]2022_Rohdaten_bearbeitet'!Z$1,FALSE)</f>
        <v>1930</v>
      </c>
    </row>
    <row r="69" spans="3:26" s="9" customFormat="1" ht="7.8" x14ac:dyDescent="0.15">
      <c r="C69" s="9">
        <v>157</v>
      </c>
      <c r="D69" s="9" t="str">
        <f>VLOOKUP(C69,[1]Tabelle1!$A$1:$B$68,2,FALSE)</f>
        <v>Peine</v>
      </c>
      <c r="E69" s="9">
        <f>VLOOKUP($C69,'[2]2022_Rohdaten_bearbeitet'!$C$5:$Z$58,'[2]2022_Rohdaten_bearbeitet'!E$1,FALSE)</f>
        <v>2022</v>
      </c>
      <c r="F69" s="9">
        <f>VLOOKUP($C69,'[2]2022_Rohdaten_bearbeitet'!$C$5:$Z$58,'[2]2022_Rohdaten_bearbeitet'!F$1,FALSE)</f>
        <v>15095</v>
      </c>
      <c r="G69" s="9">
        <f>VLOOKUP($C69,'[2]2022_Rohdaten_bearbeitet'!$C$5:$Z$58,'[2]2022_Rohdaten_bearbeitet'!G$1,FALSE)</f>
        <v>2855</v>
      </c>
      <c r="H69" s="9">
        <f>VLOOKUP($C69,'[2]2022_Rohdaten_bearbeitet'!$C$5:$Z$58,'[2]2022_Rohdaten_bearbeitet'!H$1,FALSE)</f>
        <v>2185</v>
      </c>
      <c r="I69" s="9">
        <f>VLOOKUP($C69,'[2]2022_Rohdaten_bearbeitet'!$C$5:$Z$58,'[2]2022_Rohdaten_bearbeitet'!I$1,FALSE)</f>
        <v>1435</v>
      </c>
      <c r="J69" s="9">
        <f>VLOOKUP($C69,'[2]2022_Rohdaten_bearbeitet'!$C$5:$Z$58,'[2]2022_Rohdaten_bearbeitet'!J$1,FALSE)</f>
        <v>2475</v>
      </c>
      <c r="K69" s="9">
        <f>VLOOKUP($C69,'[2]2022_Rohdaten_bearbeitet'!$C$5:$Z$58,'[2]2022_Rohdaten_bearbeitet'!K$1,FALSE)</f>
        <v>970</v>
      </c>
      <c r="L69" s="9">
        <f>VLOOKUP($C69,'[2]2022_Rohdaten_bearbeitet'!$C$5:$Z$58,'[2]2022_Rohdaten_bearbeitet'!L$1,FALSE)</f>
        <v>5180</v>
      </c>
      <c r="M69" s="9">
        <f>VLOOKUP($C69,'[2]2022_Rohdaten_bearbeitet'!$C$5:$Z$58,'[2]2022_Rohdaten_bearbeitet'!M$1,FALSE)</f>
        <v>7740</v>
      </c>
      <c r="N69" s="9">
        <f>VLOOKUP($C69,'[2]2022_Rohdaten_bearbeitet'!$C$5:$Z$58,'[2]2022_Rohdaten_bearbeitet'!N$1,FALSE)</f>
        <v>1345</v>
      </c>
      <c r="O69" s="9">
        <f>VLOOKUP($C69,'[2]2022_Rohdaten_bearbeitet'!$C$5:$Z$58,'[2]2022_Rohdaten_bearbeitet'!O$1,FALSE)</f>
        <v>1180</v>
      </c>
      <c r="P69" s="9">
        <f>VLOOKUP($C69,'[2]2022_Rohdaten_bearbeitet'!$C$5:$Z$58,'[2]2022_Rohdaten_bearbeitet'!P$1,FALSE)</f>
        <v>760</v>
      </c>
      <c r="Q69" s="9">
        <f>VLOOKUP($C69,'[2]2022_Rohdaten_bearbeitet'!$C$5:$Z$58,'[2]2022_Rohdaten_bearbeitet'!Q$1,FALSE)</f>
        <v>1360</v>
      </c>
      <c r="R69" s="9">
        <f>VLOOKUP($C69,'[2]2022_Rohdaten_bearbeitet'!$C$5:$Z$58,'[2]2022_Rohdaten_bearbeitet'!R$1,FALSE)</f>
        <v>520</v>
      </c>
      <c r="S69" s="9">
        <f>VLOOKUP($C69,'[2]2022_Rohdaten_bearbeitet'!$C$5:$Z$58,'[2]2022_Rohdaten_bearbeitet'!S$1,FALSE)</f>
        <v>2575</v>
      </c>
      <c r="T69" s="9">
        <f>VLOOKUP($C69,'[2]2022_Rohdaten_bearbeitet'!$C$5:$Z$58,'[2]2022_Rohdaten_bearbeitet'!T$1,FALSE)</f>
        <v>7355</v>
      </c>
      <c r="U69" s="9">
        <f>VLOOKUP($C69,'[2]2022_Rohdaten_bearbeitet'!$C$5:$Z$58,'[2]2022_Rohdaten_bearbeitet'!U$1,FALSE)</f>
        <v>1505</v>
      </c>
      <c r="V69" s="9">
        <f>VLOOKUP($C69,'[2]2022_Rohdaten_bearbeitet'!$C$5:$Z$58,'[2]2022_Rohdaten_bearbeitet'!V$1,FALSE)</f>
        <v>1005</v>
      </c>
      <c r="W69" s="9">
        <f>VLOOKUP($C69,'[2]2022_Rohdaten_bearbeitet'!$C$5:$Z$58,'[2]2022_Rohdaten_bearbeitet'!$W$1,FALSE)</f>
        <v>675</v>
      </c>
      <c r="X69" s="9">
        <f>VLOOKUP($C69,'[2]2022_Rohdaten_bearbeitet'!$C$5:$Z$58,'[2]2022_Rohdaten_bearbeitet'!X$1,FALSE)</f>
        <v>1115</v>
      </c>
      <c r="Y69" s="9">
        <f>VLOOKUP($C69,'[2]2022_Rohdaten_bearbeitet'!$C$5:$Z$58,'[2]2022_Rohdaten_bearbeitet'!Y$1,FALSE)</f>
        <v>450</v>
      </c>
      <c r="Z69" s="9">
        <f>VLOOKUP($C69,'[2]2022_Rohdaten_bearbeitet'!$C$5:$Z$58,'[2]2022_Rohdaten_bearbeitet'!Z$1,FALSE)</f>
        <v>2605</v>
      </c>
    </row>
    <row r="70" spans="3:26" s="9" customFormat="1" ht="7.8" x14ac:dyDescent="0.15">
      <c r="C70" s="9">
        <v>158</v>
      </c>
      <c r="D70" s="9" t="str">
        <f>VLOOKUP(C70,[1]Tabelle1!$A$1:$B$68,2,FALSE)</f>
        <v>Wolfenbüttel</v>
      </c>
      <c r="E70" s="9">
        <f>VLOOKUP($C70,'[2]2022_Rohdaten_bearbeitet'!$C$5:$Z$58,'[2]2022_Rohdaten_bearbeitet'!E$1,FALSE)</f>
        <v>2022</v>
      </c>
      <c r="F70" s="9">
        <f>VLOOKUP($C70,'[2]2022_Rohdaten_bearbeitet'!$C$5:$Z$58,'[2]2022_Rohdaten_bearbeitet'!F$1,FALSE)</f>
        <v>10115</v>
      </c>
      <c r="G70" s="9">
        <f>VLOOKUP($C70,'[2]2022_Rohdaten_bearbeitet'!$C$5:$Z$58,'[2]2022_Rohdaten_bearbeitet'!G$1,FALSE)</f>
        <v>2170</v>
      </c>
      <c r="H70" s="9">
        <f>VLOOKUP($C70,'[2]2022_Rohdaten_bearbeitet'!$C$5:$Z$58,'[2]2022_Rohdaten_bearbeitet'!H$1,FALSE)</f>
        <v>1305</v>
      </c>
      <c r="I70" s="9">
        <f>VLOOKUP($C70,'[2]2022_Rohdaten_bearbeitet'!$C$5:$Z$58,'[2]2022_Rohdaten_bearbeitet'!I$1,FALSE)</f>
        <v>930</v>
      </c>
      <c r="J70" s="9">
        <f>VLOOKUP($C70,'[2]2022_Rohdaten_bearbeitet'!$C$5:$Z$58,'[2]2022_Rohdaten_bearbeitet'!J$1,FALSE)</f>
        <v>1800</v>
      </c>
      <c r="K70" s="9">
        <f>VLOOKUP($C70,'[2]2022_Rohdaten_bearbeitet'!$C$5:$Z$58,'[2]2022_Rohdaten_bearbeitet'!K$1,FALSE)</f>
        <v>675</v>
      </c>
      <c r="L70" s="9">
        <f>VLOOKUP($C70,'[2]2022_Rohdaten_bearbeitet'!$C$5:$Z$58,'[2]2022_Rohdaten_bearbeitet'!L$1,FALSE)</f>
        <v>3235</v>
      </c>
      <c r="M70" s="9">
        <f>VLOOKUP($C70,'[2]2022_Rohdaten_bearbeitet'!$C$5:$Z$58,'[2]2022_Rohdaten_bearbeitet'!M$1,FALSE)</f>
        <v>5140</v>
      </c>
      <c r="N70" s="9">
        <f>VLOOKUP($C70,'[2]2022_Rohdaten_bearbeitet'!$C$5:$Z$58,'[2]2022_Rohdaten_bearbeitet'!N$1,FALSE)</f>
        <v>955</v>
      </c>
      <c r="O70" s="9">
        <f>VLOOKUP($C70,'[2]2022_Rohdaten_bearbeitet'!$C$5:$Z$58,'[2]2022_Rohdaten_bearbeitet'!O$1,FALSE)</f>
        <v>670</v>
      </c>
      <c r="P70" s="9">
        <f>VLOOKUP($C70,'[2]2022_Rohdaten_bearbeitet'!$C$5:$Z$58,'[2]2022_Rohdaten_bearbeitet'!P$1,FALSE)</f>
        <v>490</v>
      </c>
      <c r="Q70" s="9">
        <f>VLOOKUP($C70,'[2]2022_Rohdaten_bearbeitet'!$C$5:$Z$58,'[2]2022_Rohdaten_bearbeitet'!Q$1,FALSE)</f>
        <v>1050</v>
      </c>
      <c r="R70" s="9">
        <f>VLOOKUP($C70,'[2]2022_Rohdaten_bearbeitet'!$C$5:$Z$58,'[2]2022_Rohdaten_bearbeitet'!R$1,FALSE)</f>
        <v>365</v>
      </c>
      <c r="S70" s="9">
        <f>VLOOKUP($C70,'[2]2022_Rohdaten_bearbeitet'!$C$5:$Z$58,'[2]2022_Rohdaten_bearbeitet'!S$1,FALSE)</f>
        <v>1605</v>
      </c>
      <c r="T70" s="9">
        <f>VLOOKUP($C70,'[2]2022_Rohdaten_bearbeitet'!$C$5:$Z$58,'[2]2022_Rohdaten_bearbeitet'!T$1,FALSE)</f>
        <v>4980</v>
      </c>
      <c r="U70" s="9">
        <f>VLOOKUP($C70,'[2]2022_Rohdaten_bearbeitet'!$C$5:$Z$58,'[2]2022_Rohdaten_bearbeitet'!U$1,FALSE)</f>
        <v>1210</v>
      </c>
      <c r="V70" s="9">
        <f>VLOOKUP($C70,'[2]2022_Rohdaten_bearbeitet'!$C$5:$Z$58,'[2]2022_Rohdaten_bearbeitet'!V$1,FALSE)</f>
        <v>635</v>
      </c>
      <c r="W70" s="9">
        <f>VLOOKUP($C70,'[2]2022_Rohdaten_bearbeitet'!$C$5:$Z$58,'[2]2022_Rohdaten_bearbeitet'!$W$1,FALSE)</f>
        <v>440</v>
      </c>
      <c r="X70" s="9">
        <f>VLOOKUP($C70,'[2]2022_Rohdaten_bearbeitet'!$C$5:$Z$58,'[2]2022_Rohdaten_bearbeitet'!X$1,FALSE)</f>
        <v>750</v>
      </c>
      <c r="Y70" s="9">
        <f>VLOOKUP($C70,'[2]2022_Rohdaten_bearbeitet'!$C$5:$Z$58,'[2]2022_Rohdaten_bearbeitet'!Y$1,FALSE)</f>
        <v>310</v>
      </c>
      <c r="Z70" s="9">
        <f>VLOOKUP($C70,'[2]2022_Rohdaten_bearbeitet'!$C$5:$Z$58,'[2]2022_Rohdaten_bearbeitet'!Z$1,FALSE)</f>
        <v>1630</v>
      </c>
    </row>
    <row r="71" spans="3:26" s="9" customFormat="1" ht="7.8" x14ac:dyDescent="0.15">
      <c r="C71" s="9">
        <v>159</v>
      </c>
      <c r="D71" s="9" t="str">
        <f>VLOOKUP(C71,[1]Tabelle1!$A$1:$B$68,2,FALSE)</f>
        <v>Göttingen</v>
      </c>
      <c r="E71" s="9">
        <f>VLOOKUP($C71,'[2]2022_Rohdaten_bearbeitet'!$C$5:$Z$58,'[2]2022_Rohdaten_bearbeitet'!E$1,FALSE)</f>
        <v>2022</v>
      </c>
      <c r="F71" s="9">
        <f>VLOOKUP($C71,'[2]2022_Rohdaten_bearbeitet'!$C$5:$Z$58,'[2]2022_Rohdaten_bearbeitet'!F$1,FALSE)</f>
        <v>38485</v>
      </c>
      <c r="G71" s="9">
        <f>VLOOKUP($C71,'[2]2022_Rohdaten_bearbeitet'!$C$5:$Z$58,'[2]2022_Rohdaten_bearbeitet'!G$1,FALSE)</f>
        <v>6735</v>
      </c>
      <c r="H71" s="9">
        <f>VLOOKUP($C71,'[2]2022_Rohdaten_bearbeitet'!$C$5:$Z$58,'[2]2022_Rohdaten_bearbeitet'!H$1,FALSE)</f>
        <v>6990</v>
      </c>
      <c r="I71" s="9">
        <f>VLOOKUP($C71,'[2]2022_Rohdaten_bearbeitet'!$C$5:$Z$58,'[2]2022_Rohdaten_bearbeitet'!I$1,FALSE)</f>
        <v>3970</v>
      </c>
      <c r="J71" s="9">
        <f>VLOOKUP($C71,'[2]2022_Rohdaten_bearbeitet'!$C$5:$Z$58,'[2]2022_Rohdaten_bearbeitet'!J$1,FALSE)</f>
        <v>5725</v>
      </c>
      <c r="K71" s="9">
        <f>VLOOKUP($C71,'[2]2022_Rohdaten_bearbeitet'!$C$5:$Z$58,'[2]2022_Rohdaten_bearbeitet'!K$1,FALSE)</f>
        <v>2570</v>
      </c>
      <c r="L71" s="9">
        <f>VLOOKUP($C71,'[2]2022_Rohdaten_bearbeitet'!$C$5:$Z$58,'[2]2022_Rohdaten_bearbeitet'!L$1,FALSE)</f>
        <v>12500</v>
      </c>
      <c r="M71" s="9">
        <f>VLOOKUP($C71,'[2]2022_Rohdaten_bearbeitet'!$C$5:$Z$58,'[2]2022_Rohdaten_bearbeitet'!M$1,FALSE)</f>
        <v>19270</v>
      </c>
      <c r="N71" s="9">
        <f>VLOOKUP($C71,'[2]2022_Rohdaten_bearbeitet'!$C$5:$Z$58,'[2]2022_Rohdaten_bearbeitet'!N$1,FALSE)</f>
        <v>2905</v>
      </c>
      <c r="O71" s="9">
        <f>VLOOKUP($C71,'[2]2022_Rohdaten_bearbeitet'!$C$5:$Z$58,'[2]2022_Rohdaten_bearbeitet'!O$1,FALSE)</f>
        <v>3495</v>
      </c>
      <c r="P71" s="9">
        <f>VLOOKUP($C71,'[2]2022_Rohdaten_bearbeitet'!$C$5:$Z$58,'[2]2022_Rohdaten_bearbeitet'!P$1,FALSE)</f>
        <v>2015</v>
      </c>
      <c r="Q71" s="9">
        <f>VLOOKUP($C71,'[2]2022_Rohdaten_bearbeitet'!$C$5:$Z$58,'[2]2022_Rohdaten_bearbeitet'!Q$1,FALSE)</f>
        <v>3300</v>
      </c>
      <c r="R71" s="9">
        <f>VLOOKUP($C71,'[2]2022_Rohdaten_bearbeitet'!$C$5:$Z$58,'[2]2022_Rohdaten_bearbeitet'!R$1,FALSE)</f>
        <v>1395</v>
      </c>
      <c r="S71" s="9">
        <f>VLOOKUP($C71,'[2]2022_Rohdaten_bearbeitet'!$C$5:$Z$58,'[2]2022_Rohdaten_bearbeitet'!S$1,FALSE)</f>
        <v>6160</v>
      </c>
      <c r="T71" s="9">
        <f>VLOOKUP($C71,'[2]2022_Rohdaten_bearbeitet'!$C$5:$Z$58,'[2]2022_Rohdaten_bearbeitet'!T$1,FALSE)</f>
        <v>19215</v>
      </c>
      <c r="U71" s="9">
        <f>VLOOKUP($C71,'[2]2022_Rohdaten_bearbeitet'!$C$5:$Z$58,'[2]2022_Rohdaten_bearbeitet'!U$1,FALSE)</f>
        <v>3830</v>
      </c>
      <c r="V71" s="9">
        <f>VLOOKUP($C71,'[2]2022_Rohdaten_bearbeitet'!$C$5:$Z$58,'[2]2022_Rohdaten_bearbeitet'!V$1,FALSE)</f>
        <v>3490</v>
      </c>
      <c r="W71" s="9">
        <f>VLOOKUP($C71,'[2]2022_Rohdaten_bearbeitet'!$C$5:$Z$58,'[2]2022_Rohdaten_bearbeitet'!$W$1,FALSE)</f>
        <v>1950</v>
      </c>
      <c r="X71" s="9">
        <f>VLOOKUP($C71,'[2]2022_Rohdaten_bearbeitet'!$C$5:$Z$58,'[2]2022_Rohdaten_bearbeitet'!X$1,FALSE)</f>
        <v>2425</v>
      </c>
      <c r="Y71" s="9">
        <f>VLOOKUP($C71,'[2]2022_Rohdaten_bearbeitet'!$C$5:$Z$58,'[2]2022_Rohdaten_bearbeitet'!Y$1,FALSE)</f>
        <v>1175</v>
      </c>
      <c r="Z71" s="9">
        <f>VLOOKUP($C71,'[2]2022_Rohdaten_bearbeitet'!$C$5:$Z$58,'[2]2022_Rohdaten_bearbeitet'!Z$1,FALSE)</f>
        <v>6340</v>
      </c>
    </row>
    <row r="72" spans="3:26" s="10" customFormat="1" ht="16.5" customHeight="1" x14ac:dyDescent="0.3">
      <c r="C72" s="10">
        <v>1</v>
      </c>
      <c r="D72" s="10" t="str">
        <f>VLOOKUP(C72,[1]Tabelle1!$A$1:$B$68,2,FALSE)</f>
        <v>Statistische Region Braunschweig</v>
      </c>
      <c r="E72" s="10">
        <f>VLOOKUP($C72,'[2]2022_Rohdaten_bearbeitet'!$C$5:$Z$58,'[2]2022_Rohdaten_bearbeitet'!E$1,FALSE)</f>
        <v>2022</v>
      </c>
      <c r="F72" s="10">
        <f>VLOOKUP($C72,'[2]2022_Rohdaten_bearbeitet'!$C$5:$Z$58,'[2]2022_Rohdaten_bearbeitet'!F$1,FALSE)</f>
        <v>201120</v>
      </c>
      <c r="G72" s="10">
        <f>VLOOKUP($C72,'[2]2022_Rohdaten_bearbeitet'!$C$5:$Z$58,'[2]2022_Rohdaten_bearbeitet'!G$1,FALSE)</f>
        <v>34675</v>
      </c>
      <c r="H72" s="10">
        <f>VLOOKUP($C72,'[2]2022_Rohdaten_bearbeitet'!$C$5:$Z$58,'[2]2022_Rohdaten_bearbeitet'!H$1,FALSE)</f>
        <v>31005</v>
      </c>
      <c r="I72" s="10">
        <f>VLOOKUP($C72,'[2]2022_Rohdaten_bearbeitet'!$C$5:$Z$58,'[2]2022_Rohdaten_bearbeitet'!I$1,FALSE)</f>
        <v>20520</v>
      </c>
      <c r="J72" s="10">
        <f>VLOOKUP($C72,'[2]2022_Rohdaten_bearbeitet'!$C$5:$Z$58,'[2]2022_Rohdaten_bearbeitet'!J$1,FALSE)</f>
        <v>32000</v>
      </c>
      <c r="K72" s="10">
        <f>VLOOKUP($C72,'[2]2022_Rohdaten_bearbeitet'!$C$5:$Z$58,'[2]2022_Rohdaten_bearbeitet'!K$1,FALSE)</f>
        <v>13570</v>
      </c>
      <c r="L72" s="10">
        <f>VLOOKUP($C72,'[2]2022_Rohdaten_bearbeitet'!$C$5:$Z$58,'[2]2022_Rohdaten_bearbeitet'!L$1,FALSE)</f>
        <v>69345</v>
      </c>
      <c r="M72" s="10">
        <f>VLOOKUP($C72,'[2]2022_Rohdaten_bearbeitet'!$C$5:$Z$58,'[2]2022_Rohdaten_bearbeitet'!M$1,FALSE)</f>
        <v>103645</v>
      </c>
      <c r="N72" s="10">
        <f>VLOOKUP($C72,'[2]2022_Rohdaten_bearbeitet'!$C$5:$Z$58,'[2]2022_Rohdaten_bearbeitet'!N$1,FALSE)</f>
        <v>15515</v>
      </c>
      <c r="O72" s="10">
        <f>VLOOKUP($C72,'[2]2022_Rohdaten_bearbeitet'!$C$5:$Z$58,'[2]2022_Rohdaten_bearbeitet'!O$1,FALSE)</f>
        <v>16260</v>
      </c>
      <c r="P72" s="10">
        <f>VLOOKUP($C72,'[2]2022_Rohdaten_bearbeitet'!$C$5:$Z$58,'[2]2022_Rohdaten_bearbeitet'!P$1,FALSE)</f>
        <v>10845</v>
      </c>
      <c r="Q72" s="10">
        <f>VLOOKUP($C72,'[2]2022_Rohdaten_bearbeitet'!$C$5:$Z$58,'[2]2022_Rohdaten_bearbeitet'!Q$1,FALSE)</f>
        <v>18655</v>
      </c>
      <c r="R72" s="10">
        <f>VLOOKUP($C72,'[2]2022_Rohdaten_bearbeitet'!$C$5:$Z$58,'[2]2022_Rohdaten_bearbeitet'!R$1,FALSE)</f>
        <v>7540</v>
      </c>
      <c r="S72" s="10">
        <f>VLOOKUP($C72,'[2]2022_Rohdaten_bearbeitet'!$C$5:$Z$58,'[2]2022_Rohdaten_bearbeitet'!S$1,FALSE)</f>
        <v>34825</v>
      </c>
      <c r="T72" s="10">
        <f>VLOOKUP($C72,'[2]2022_Rohdaten_bearbeitet'!$C$5:$Z$58,'[2]2022_Rohdaten_bearbeitet'!T$1,FALSE)</f>
        <v>97470</v>
      </c>
      <c r="U72" s="10">
        <f>VLOOKUP($C72,'[2]2022_Rohdaten_bearbeitet'!$C$5:$Z$58,'[2]2022_Rohdaten_bearbeitet'!U$1,FALSE)</f>
        <v>19160</v>
      </c>
      <c r="V72" s="10">
        <f>VLOOKUP($C72,'[2]2022_Rohdaten_bearbeitet'!$C$5:$Z$58,'[2]2022_Rohdaten_bearbeitet'!V$1,FALSE)</f>
        <v>14740</v>
      </c>
      <c r="W72" s="10">
        <f>VLOOKUP($C72,'[2]2022_Rohdaten_bearbeitet'!$C$5:$Z$58,'[2]2022_Rohdaten_bearbeitet'!$W$1,FALSE)</f>
        <v>9680</v>
      </c>
      <c r="X72" s="10">
        <f>VLOOKUP($C72,'[2]2022_Rohdaten_bearbeitet'!$C$5:$Z$58,'[2]2022_Rohdaten_bearbeitet'!X$1,FALSE)</f>
        <v>13345</v>
      </c>
      <c r="Y72" s="10">
        <f>VLOOKUP($C72,'[2]2022_Rohdaten_bearbeitet'!$C$5:$Z$58,'[2]2022_Rohdaten_bearbeitet'!Y$1,FALSE)</f>
        <v>6030</v>
      </c>
      <c r="Z72" s="10">
        <f>VLOOKUP($C72,'[2]2022_Rohdaten_bearbeitet'!$C$5:$Z$58,'[2]2022_Rohdaten_bearbeitet'!Z$1,FALSE)</f>
        <v>34520</v>
      </c>
    </row>
    <row r="73" spans="3:26" s="9" customFormat="1" ht="7.8" x14ac:dyDescent="0.15">
      <c r="C73" s="9">
        <v>241</v>
      </c>
      <c r="D73" s="9" t="str">
        <f>VLOOKUP(C73,[1]Tabelle1!$A$1:$B$68,2,FALSE)</f>
        <v>Region Hannover</v>
      </c>
      <c r="E73" s="9">
        <f>VLOOKUP($C73,'[2]2022_Rohdaten_bearbeitet'!$C$5:$Z$58,'[2]2022_Rohdaten_bearbeitet'!E$1,FALSE)</f>
        <v>2022</v>
      </c>
      <c r="F73" s="9">
        <f>VLOOKUP($C73,'[2]2022_Rohdaten_bearbeitet'!$C$5:$Z$58,'[2]2022_Rohdaten_bearbeitet'!F$1,FALSE)</f>
        <v>226995</v>
      </c>
      <c r="G73" s="9">
        <f>VLOOKUP($C73,'[2]2022_Rohdaten_bearbeitet'!$C$5:$Z$58,'[2]2022_Rohdaten_bearbeitet'!G$1,FALSE)</f>
        <v>33435</v>
      </c>
      <c r="H73" s="9">
        <f>VLOOKUP($C73,'[2]2022_Rohdaten_bearbeitet'!$C$5:$Z$58,'[2]2022_Rohdaten_bearbeitet'!H$1,FALSE)</f>
        <v>28025</v>
      </c>
      <c r="I73" s="9">
        <f>VLOOKUP($C73,'[2]2022_Rohdaten_bearbeitet'!$C$5:$Z$58,'[2]2022_Rohdaten_bearbeitet'!I$1,FALSE)</f>
        <v>21415</v>
      </c>
      <c r="J73" s="9">
        <f>VLOOKUP($C73,'[2]2022_Rohdaten_bearbeitet'!$C$5:$Z$58,'[2]2022_Rohdaten_bearbeitet'!J$1,FALSE)</f>
        <v>34750</v>
      </c>
      <c r="K73" s="9">
        <f>VLOOKUP($C73,'[2]2022_Rohdaten_bearbeitet'!$C$5:$Z$58,'[2]2022_Rohdaten_bearbeitet'!K$1,FALSE)</f>
        <v>17685</v>
      </c>
      <c r="L73" s="9">
        <f>VLOOKUP($C73,'[2]2022_Rohdaten_bearbeitet'!$C$5:$Z$58,'[2]2022_Rohdaten_bearbeitet'!L$1,FALSE)</f>
        <v>91690</v>
      </c>
      <c r="M73" s="9">
        <f>VLOOKUP($C73,'[2]2022_Rohdaten_bearbeitet'!$C$5:$Z$58,'[2]2022_Rohdaten_bearbeitet'!M$1,FALSE)</f>
        <v>117620</v>
      </c>
      <c r="N73" s="9">
        <f>VLOOKUP($C73,'[2]2022_Rohdaten_bearbeitet'!$C$5:$Z$58,'[2]2022_Rohdaten_bearbeitet'!N$1,FALSE)</f>
        <v>15585</v>
      </c>
      <c r="O73" s="9">
        <f>VLOOKUP($C73,'[2]2022_Rohdaten_bearbeitet'!$C$5:$Z$58,'[2]2022_Rohdaten_bearbeitet'!O$1,FALSE)</f>
        <v>14790</v>
      </c>
      <c r="P73" s="9">
        <f>VLOOKUP($C73,'[2]2022_Rohdaten_bearbeitet'!$C$5:$Z$58,'[2]2022_Rohdaten_bearbeitet'!P$1,FALSE)</f>
        <v>11155</v>
      </c>
      <c r="Q73" s="9">
        <f>VLOOKUP($C73,'[2]2022_Rohdaten_bearbeitet'!$C$5:$Z$58,'[2]2022_Rohdaten_bearbeitet'!Q$1,FALSE)</f>
        <v>20525</v>
      </c>
      <c r="R73" s="9">
        <f>VLOOKUP($C73,'[2]2022_Rohdaten_bearbeitet'!$C$5:$Z$58,'[2]2022_Rohdaten_bearbeitet'!R$1,FALSE)</f>
        <v>9895</v>
      </c>
      <c r="S73" s="9">
        <f>VLOOKUP($C73,'[2]2022_Rohdaten_bearbeitet'!$C$5:$Z$58,'[2]2022_Rohdaten_bearbeitet'!S$1,FALSE)</f>
        <v>45670</v>
      </c>
      <c r="T73" s="9">
        <f>VLOOKUP($C73,'[2]2022_Rohdaten_bearbeitet'!$C$5:$Z$58,'[2]2022_Rohdaten_bearbeitet'!T$1,FALSE)</f>
        <v>109375</v>
      </c>
      <c r="U73" s="9">
        <f>VLOOKUP($C73,'[2]2022_Rohdaten_bearbeitet'!$C$5:$Z$58,'[2]2022_Rohdaten_bearbeitet'!U$1,FALSE)</f>
        <v>17845</v>
      </c>
      <c r="V73" s="9">
        <f>VLOOKUP($C73,'[2]2022_Rohdaten_bearbeitet'!$C$5:$Z$58,'[2]2022_Rohdaten_bearbeitet'!V$1,FALSE)</f>
        <v>13235</v>
      </c>
      <c r="W73" s="9">
        <f>VLOOKUP($C73,'[2]2022_Rohdaten_bearbeitet'!$C$5:$Z$58,'[2]2022_Rohdaten_bearbeitet'!$W$1,FALSE)</f>
        <v>10260</v>
      </c>
      <c r="X73" s="9">
        <f>VLOOKUP($C73,'[2]2022_Rohdaten_bearbeitet'!$C$5:$Z$58,'[2]2022_Rohdaten_bearbeitet'!X$1,FALSE)</f>
        <v>14225</v>
      </c>
      <c r="Y73" s="9">
        <f>VLOOKUP($C73,'[2]2022_Rohdaten_bearbeitet'!$C$5:$Z$58,'[2]2022_Rohdaten_bearbeitet'!Y$1,FALSE)</f>
        <v>7790</v>
      </c>
      <c r="Z73" s="9">
        <f>VLOOKUP($C73,'[2]2022_Rohdaten_bearbeitet'!$C$5:$Z$58,'[2]2022_Rohdaten_bearbeitet'!Z$1,FALSE)</f>
        <v>46015</v>
      </c>
    </row>
    <row r="74" spans="3:26" s="9" customFormat="1" ht="7.8" x14ac:dyDescent="0.15">
      <c r="C74" s="9">
        <v>241001</v>
      </c>
      <c r="D74" s="9" t="str">
        <f>VLOOKUP(C74,[1]Tabelle1!$A$1:$B$68,2,FALSE)</f>
        <v>dav. Hannover, Lhst.</v>
      </c>
      <c r="E74" s="9">
        <f>VLOOKUP($C74,'[2]2022_Rohdaten_bearbeitet'!$C$5:$Z$58,'[2]2022_Rohdaten_bearbeitet'!E$1,FALSE)</f>
        <v>2022</v>
      </c>
      <c r="F74" s="9">
        <f>VLOOKUP($C74,'[2]2022_Rohdaten_bearbeitet'!$C$5:$Z$58,'[2]2022_Rohdaten_bearbeitet'!F$1,FALSE)</f>
        <v>127235</v>
      </c>
      <c r="G74" s="9">
        <f>VLOOKUP($C74,'[2]2022_Rohdaten_bearbeitet'!$C$5:$Z$58,'[2]2022_Rohdaten_bearbeitet'!G$1,FALSE)</f>
        <v>11520</v>
      </c>
      <c r="H74" s="9">
        <f>VLOOKUP($C74,'[2]2022_Rohdaten_bearbeitet'!$C$5:$Z$58,'[2]2022_Rohdaten_bearbeitet'!H$1,FALSE)</f>
        <v>16285</v>
      </c>
      <c r="I74" s="9">
        <f>VLOOKUP($C74,'[2]2022_Rohdaten_bearbeitet'!$C$5:$Z$58,'[2]2022_Rohdaten_bearbeitet'!I$1,FALSE)</f>
        <v>12775</v>
      </c>
      <c r="J74" s="9">
        <f>VLOOKUP($C74,'[2]2022_Rohdaten_bearbeitet'!$C$5:$Z$58,'[2]2022_Rohdaten_bearbeitet'!J$1,FALSE)</f>
        <v>18780</v>
      </c>
      <c r="K74" s="9">
        <f>VLOOKUP($C74,'[2]2022_Rohdaten_bearbeitet'!$C$5:$Z$58,'[2]2022_Rohdaten_bearbeitet'!K$1,FALSE)</f>
        <v>10965</v>
      </c>
      <c r="L74" s="9">
        <f>VLOOKUP($C74,'[2]2022_Rohdaten_bearbeitet'!$C$5:$Z$58,'[2]2022_Rohdaten_bearbeitet'!L$1,FALSE)</f>
        <v>56910</v>
      </c>
      <c r="M74" s="9">
        <f>VLOOKUP($C74,'[2]2022_Rohdaten_bearbeitet'!$C$5:$Z$58,'[2]2022_Rohdaten_bearbeitet'!M$1,FALSE)</f>
        <v>65965</v>
      </c>
      <c r="N74" s="9">
        <f>VLOOKUP($C74,'[2]2022_Rohdaten_bearbeitet'!$C$5:$Z$58,'[2]2022_Rohdaten_bearbeitet'!N$1,FALSE)</f>
        <v>4880</v>
      </c>
      <c r="O74" s="9">
        <f>VLOOKUP($C74,'[2]2022_Rohdaten_bearbeitet'!$C$5:$Z$58,'[2]2022_Rohdaten_bearbeitet'!O$1,FALSE)</f>
        <v>8535</v>
      </c>
      <c r="P74" s="9">
        <f>VLOOKUP($C74,'[2]2022_Rohdaten_bearbeitet'!$C$5:$Z$58,'[2]2022_Rohdaten_bearbeitet'!P$1,FALSE)</f>
        <v>6715</v>
      </c>
      <c r="Q74" s="9">
        <f>VLOOKUP($C74,'[2]2022_Rohdaten_bearbeitet'!$C$5:$Z$58,'[2]2022_Rohdaten_bearbeitet'!Q$1,FALSE)</f>
        <v>11365</v>
      </c>
      <c r="R74" s="9">
        <f>VLOOKUP($C74,'[2]2022_Rohdaten_bearbeitet'!$C$5:$Z$58,'[2]2022_Rohdaten_bearbeitet'!R$1,FALSE)</f>
        <v>6175</v>
      </c>
      <c r="S74" s="9">
        <f>VLOOKUP($C74,'[2]2022_Rohdaten_bearbeitet'!$C$5:$Z$58,'[2]2022_Rohdaten_bearbeitet'!S$1,FALSE)</f>
        <v>28295</v>
      </c>
      <c r="T74" s="9">
        <f>VLOOKUP($C74,'[2]2022_Rohdaten_bearbeitet'!$C$5:$Z$58,'[2]2022_Rohdaten_bearbeitet'!T$1,FALSE)</f>
        <v>61275</v>
      </c>
      <c r="U74" s="9">
        <f>VLOOKUP($C74,'[2]2022_Rohdaten_bearbeitet'!$C$5:$Z$58,'[2]2022_Rohdaten_bearbeitet'!U$1,FALSE)</f>
        <v>6645</v>
      </c>
      <c r="V74" s="9">
        <f>VLOOKUP($C74,'[2]2022_Rohdaten_bearbeitet'!$C$5:$Z$58,'[2]2022_Rohdaten_bearbeitet'!V$1,FALSE)</f>
        <v>7745</v>
      </c>
      <c r="W74" s="9">
        <f>VLOOKUP($C74,'[2]2022_Rohdaten_bearbeitet'!$C$5:$Z$58,'[2]2022_Rohdaten_bearbeitet'!$W$1,FALSE)</f>
        <v>6060</v>
      </c>
      <c r="X74" s="9">
        <f>VLOOKUP($C74,'[2]2022_Rohdaten_bearbeitet'!$C$5:$Z$58,'[2]2022_Rohdaten_bearbeitet'!X$1,FALSE)</f>
        <v>7415</v>
      </c>
      <c r="Y74" s="9">
        <f>VLOOKUP($C74,'[2]2022_Rohdaten_bearbeitet'!$C$5:$Z$58,'[2]2022_Rohdaten_bearbeitet'!Y$1,FALSE)</f>
        <v>4790</v>
      </c>
      <c r="Z74" s="9">
        <f>VLOOKUP($C74,'[2]2022_Rohdaten_bearbeitet'!$C$5:$Z$58,'[2]2022_Rohdaten_bearbeitet'!Z$1,FALSE)</f>
        <v>28615</v>
      </c>
    </row>
    <row r="75" spans="3:26" s="9" customFormat="1" ht="7.8" x14ac:dyDescent="0.15">
      <c r="C75" s="9">
        <v>241999</v>
      </c>
      <c r="D75" s="9" t="str">
        <f>VLOOKUP(C75,[1]Tabelle1!$A$1:$B$68,2,FALSE)</f>
        <v>dav. Hannover, Umland</v>
      </c>
      <c r="E75" s="9">
        <f>VLOOKUP($C75,'[2]2022_Rohdaten_bearbeitet'!$C$5:$Z$58,'[2]2022_Rohdaten_bearbeitet'!E$1,FALSE)</f>
        <v>2022</v>
      </c>
      <c r="F75" s="9">
        <f>VLOOKUP($C75,'[2]2022_Rohdaten_bearbeitet'!$C$5:$Z$58,'[2]2022_Rohdaten_bearbeitet'!F$1,FALSE)</f>
        <v>99760</v>
      </c>
      <c r="G75" s="9">
        <f>VLOOKUP($C75,'[2]2022_Rohdaten_bearbeitet'!$C$5:$Z$58,'[2]2022_Rohdaten_bearbeitet'!G$1,FALSE)</f>
        <v>21915</v>
      </c>
      <c r="H75" s="9">
        <f>VLOOKUP($C75,'[2]2022_Rohdaten_bearbeitet'!$C$5:$Z$58,'[2]2022_Rohdaten_bearbeitet'!H$1,FALSE)</f>
        <v>11740</v>
      </c>
      <c r="I75" s="9">
        <f>VLOOKUP($C75,'[2]2022_Rohdaten_bearbeitet'!$C$5:$Z$58,'[2]2022_Rohdaten_bearbeitet'!I$1,FALSE)</f>
        <v>8640</v>
      </c>
      <c r="J75" s="9">
        <f>VLOOKUP($C75,'[2]2022_Rohdaten_bearbeitet'!$C$5:$Z$58,'[2]2022_Rohdaten_bearbeitet'!J$1,FALSE)</f>
        <v>15970</v>
      </c>
      <c r="K75" s="9">
        <f>VLOOKUP($C75,'[2]2022_Rohdaten_bearbeitet'!$C$5:$Z$58,'[2]2022_Rohdaten_bearbeitet'!K$1,FALSE)</f>
        <v>6720</v>
      </c>
      <c r="L75" s="9">
        <f>VLOOKUP($C75,'[2]2022_Rohdaten_bearbeitet'!$C$5:$Z$58,'[2]2022_Rohdaten_bearbeitet'!L$1,FALSE)</f>
        <v>34780</v>
      </c>
      <c r="M75" s="9">
        <f>VLOOKUP($C75,'[2]2022_Rohdaten_bearbeitet'!$C$5:$Z$58,'[2]2022_Rohdaten_bearbeitet'!M$1,FALSE)</f>
        <v>51655</v>
      </c>
      <c r="N75" s="9">
        <f>VLOOKUP($C75,'[2]2022_Rohdaten_bearbeitet'!$C$5:$Z$58,'[2]2022_Rohdaten_bearbeitet'!N$1,FALSE)</f>
        <v>10705</v>
      </c>
      <c r="O75" s="9">
        <f>VLOOKUP($C75,'[2]2022_Rohdaten_bearbeitet'!$C$5:$Z$58,'[2]2022_Rohdaten_bearbeitet'!O$1,FALSE)</f>
        <v>6255</v>
      </c>
      <c r="P75" s="9">
        <f>VLOOKUP($C75,'[2]2022_Rohdaten_bearbeitet'!$C$5:$Z$58,'[2]2022_Rohdaten_bearbeitet'!P$1,FALSE)</f>
        <v>4440</v>
      </c>
      <c r="Q75" s="9">
        <f>VLOOKUP($C75,'[2]2022_Rohdaten_bearbeitet'!$C$5:$Z$58,'[2]2022_Rohdaten_bearbeitet'!Q$1,FALSE)</f>
        <v>9160</v>
      </c>
      <c r="R75" s="9">
        <f>VLOOKUP($C75,'[2]2022_Rohdaten_bearbeitet'!$C$5:$Z$58,'[2]2022_Rohdaten_bearbeitet'!R$1,FALSE)</f>
        <v>3720</v>
      </c>
      <c r="S75" s="9">
        <f>VLOOKUP($C75,'[2]2022_Rohdaten_bearbeitet'!$C$5:$Z$58,'[2]2022_Rohdaten_bearbeitet'!S$1,FALSE)</f>
        <v>17375</v>
      </c>
      <c r="T75" s="9">
        <f>VLOOKUP($C75,'[2]2022_Rohdaten_bearbeitet'!$C$5:$Z$58,'[2]2022_Rohdaten_bearbeitet'!T$1,FALSE)</f>
        <v>48100</v>
      </c>
      <c r="U75" s="9">
        <f>VLOOKUP($C75,'[2]2022_Rohdaten_bearbeitet'!$C$5:$Z$58,'[2]2022_Rohdaten_bearbeitet'!U$1,FALSE)</f>
        <v>11200</v>
      </c>
      <c r="V75" s="9">
        <f>VLOOKUP($C75,'[2]2022_Rohdaten_bearbeitet'!$C$5:$Z$58,'[2]2022_Rohdaten_bearbeitet'!V$1,FALSE)</f>
        <v>5490</v>
      </c>
      <c r="W75" s="9">
        <f>VLOOKUP($C75,'[2]2022_Rohdaten_bearbeitet'!$C$5:$Z$58,'[2]2022_Rohdaten_bearbeitet'!$W$1,FALSE)</f>
        <v>4200</v>
      </c>
      <c r="X75" s="9">
        <f>VLOOKUP($C75,'[2]2022_Rohdaten_bearbeitet'!$C$5:$Z$58,'[2]2022_Rohdaten_bearbeitet'!X$1,FALSE)</f>
        <v>6810</v>
      </c>
      <c r="Y75" s="9">
        <f>VLOOKUP($C75,'[2]2022_Rohdaten_bearbeitet'!$C$5:$Z$58,'[2]2022_Rohdaten_bearbeitet'!Y$1,FALSE)</f>
        <v>3000</v>
      </c>
      <c r="Z75" s="9">
        <f>VLOOKUP($C75,'[2]2022_Rohdaten_bearbeitet'!$C$5:$Z$58,'[2]2022_Rohdaten_bearbeitet'!Z$1,FALSE)</f>
        <v>17400</v>
      </c>
    </row>
    <row r="76" spans="3:26" s="9" customFormat="1" ht="7.8" x14ac:dyDescent="0.15">
      <c r="C76" s="9">
        <v>251</v>
      </c>
      <c r="D76" s="9" t="str">
        <f>VLOOKUP(C76,[1]Tabelle1!$A$1:$B$68,2,FALSE)</f>
        <v>Diepholz</v>
      </c>
      <c r="E76" s="9">
        <f>VLOOKUP($C76,'[2]2022_Rohdaten_bearbeitet'!$C$5:$Z$58,'[2]2022_Rohdaten_bearbeitet'!E$1,FALSE)</f>
        <v>2022</v>
      </c>
      <c r="F76" s="9">
        <f>VLOOKUP($C76,'[2]2022_Rohdaten_bearbeitet'!$C$5:$Z$58,'[2]2022_Rohdaten_bearbeitet'!F$1,FALSE)</f>
        <v>23935</v>
      </c>
      <c r="G76" s="9">
        <f>VLOOKUP($C76,'[2]2022_Rohdaten_bearbeitet'!$C$5:$Z$58,'[2]2022_Rohdaten_bearbeitet'!G$1,FALSE)</f>
        <v>4140</v>
      </c>
      <c r="H76" s="9">
        <f>VLOOKUP($C76,'[2]2022_Rohdaten_bearbeitet'!$C$5:$Z$58,'[2]2022_Rohdaten_bearbeitet'!H$1,FALSE)</f>
        <v>3600</v>
      </c>
      <c r="I76" s="9">
        <f>VLOOKUP($C76,'[2]2022_Rohdaten_bearbeitet'!$C$5:$Z$58,'[2]2022_Rohdaten_bearbeitet'!I$1,FALSE)</f>
        <v>2575</v>
      </c>
      <c r="J76" s="9">
        <f>VLOOKUP($C76,'[2]2022_Rohdaten_bearbeitet'!$C$5:$Z$58,'[2]2022_Rohdaten_bearbeitet'!J$1,FALSE)</f>
        <v>4135</v>
      </c>
      <c r="K76" s="9">
        <f>VLOOKUP($C76,'[2]2022_Rohdaten_bearbeitet'!$C$5:$Z$58,'[2]2022_Rohdaten_bearbeitet'!K$1,FALSE)</f>
        <v>2205</v>
      </c>
      <c r="L76" s="9">
        <f>VLOOKUP($C76,'[2]2022_Rohdaten_bearbeitet'!$C$5:$Z$58,'[2]2022_Rohdaten_bearbeitet'!L$1,FALSE)</f>
        <v>7275</v>
      </c>
      <c r="M76" s="9">
        <f>VLOOKUP($C76,'[2]2022_Rohdaten_bearbeitet'!$C$5:$Z$58,'[2]2022_Rohdaten_bearbeitet'!M$1,FALSE)</f>
        <v>12180</v>
      </c>
      <c r="N76" s="9">
        <f>VLOOKUP($C76,'[2]2022_Rohdaten_bearbeitet'!$C$5:$Z$58,'[2]2022_Rohdaten_bearbeitet'!N$1,FALSE)</f>
        <v>1760</v>
      </c>
      <c r="O76" s="9">
        <f>VLOOKUP($C76,'[2]2022_Rohdaten_bearbeitet'!$C$5:$Z$58,'[2]2022_Rohdaten_bearbeitet'!O$1,FALSE)</f>
        <v>1965</v>
      </c>
      <c r="P76" s="9">
        <f>VLOOKUP($C76,'[2]2022_Rohdaten_bearbeitet'!$C$5:$Z$58,'[2]2022_Rohdaten_bearbeitet'!P$1,FALSE)</f>
        <v>1310</v>
      </c>
      <c r="Q76" s="9">
        <f>VLOOKUP($C76,'[2]2022_Rohdaten_bearbeitet'!$C$5:$Z$58,'[2]2022_Rohdaten_bearbeitet'!Q$1,FALSE)</f>
        <v>2275</v>
      </c>
      <c r="R76" s="9">
        <f>VLOOKUP($C76,'[2]2022_Rohdaten_bearbeitet'!$C$5:$Z$58,'[2]2022_Rohdaten_bearbeitet'!R$1,FALSE)</f>
        <v>1230</v>
      </c>
      <c r="S76" s="9">
        <f>VLOOKUP($C76,'[2]2022_Rohdaten_bearbeitet'!$C$5:$Z$58,'[2]2022_Rohdaten_bearbeitet'!S$1,FALSE)</f>
        <v>3640</v>
      </c>
      <c r="T76" s="9">
        <f>VLOOKUP($C76,'[2]2022_Rohdaten_bearbeitet'!$C$5:$Z$58,'[2]2022_Rohdaten_bearbeitet'!T$1,FALSE)</f>
        <v>11755</v>
      </c>
      <c r="U76" s="9">
        <f>VLOOKUP($C76,'[2]2022_Rohdaten_bearbeitet'!$C$5:$Z$58,'[2]2022_Rohdaten_bearbeitet'!U$1,FALSE)</f>
        <v>2380</v>
      </c>
      <c r="V76" s="9">
        <f>VLOOKUP($C76,'[2]2022_Rohdaten_bearbeitet'!$C$5:$Z$58,'[2]2022_Rohdaten_bearbeitet'!V$1,FALSE)</f>
        <v>1635</v>
      </c>
      <c r="W76" s="9">
        <f>VLOOKUP($C76,'[2]2022_Rohdaten_bearbeitet'!$C$5:$Z$58,'[2]2022_Rohdaten_bearbeitet'!$W$1,FALSE)</f>
        <v>1265</v>
      </c>
      <c r="X76" s="9">
        <f>VLOOKUP($C76,'[2]2022_Rohdaten_bearbeitet'!$C$5:$Z$58,'[2]2022_Rohdaten_bearbeitet'!X$1,FALSE)</f>
        <v>1860</v>
      </c>
      <c r="Y76" s="9">
        <f>VLOOKUP($C76,'[2]2022_Rohdaten_bearbeitet'!$C$5:$Z$58,'[2]2022_Rohdaten_bearbeitet'!Y$1,FALSE)</f>
        <v>975</v>
      </c>
      <c r="Z76" s="9">
        <f>VLOOKUP($C76,'[2]2022_Rohdaten_bearbeitet'!$C$5:$Z$58,'[2]2022_Rohdaten_bearbeitet'!Z$1,FALSE)</f>
        <v>3635</v>
      </c>
    </row>
    <row r="77" spans="3:26" s="9" customFormat="1" ht="7.8" x14ac:dyDescent="0.15">
      <c r="C77" s="9">
        <v>252</v>
      </c>
      <c r="D77" s="9" t="str">
        <f>VLOOKUP(C77,[1]Tabelle1!$A$1:$B$68,2,FALSE)</f>
        <v>Hameln-Pyrmont</v>
      </c>
      <c r="E77" s="9">
        <f>VLOOKUP($C77,'[2]2022_Rohdaten_bearbeitet'!$C$5:$Z$58,'[2]2022_Rohdaten_bearbeitet'!E$1,FALSE)</f>
        <v>2022</v>
      </c>
      <c r="F77" s="9">
        <f>VLOOKUP($C77,'[2]2022_Rohdaten_bearbeitet'!$C$5:$Z$58,'[2]2022_Rohdaten_bearbeitet'!F$1,FALSE)</f>
        <v>21250</v>
      </c>
      <c r="G77" s="9">
        <f>VLOOKUP($C77,'[2]2022_Rohdaten_bearbeitet'!$C$5:$Z$58,'[2]2022_Rohdaten_bearbeitet'!G$1,FALSE)</f>
        <v>3570</v>
      </c>
      <c r="H77" s="9">
        <f>VLOOKUP($C77,'[2]2022_Rohdaten_bearbeitet'!$C$5:$Z$58,'[2]2022_Rohdaten_bearbeitet'!H$1,FALSE)</f>
        <v>2500</v>
      </c>
      <c r="I77" s="9">
        <f>VLOOKUP($C77,'[2]2022_Rohdaten_bearbeitet'!$C$5:$Z$58,'[2]2022_Rohdaten_bearbeitet'!I$1,FALSE)</f>
        <v>2040</v>
      </c>
      <c r="J77" s="9">
        <f>VLOOKUP($C77,'[2]2022_Rohdaten_bearbeitet'!$C$5:$Z$58,'[2]2022_Rohdaten_bearbeitet'!J$1,FALSE)</f>
        <v>3945</v>
      </c>
      <c r="K77" s="9">
        <f>VLOOKUP($C77,'[2]2022_Rohdaten_bearbeitet'!$C$5:$Z$58,'[2]2022_Rohdaten_bearbeitet'!K$1,FALSE)</f>
        <v>1315</v>
      </c>
      <c r="L77" s="9">
        <f>VLOOKUP($C77,'[2]2022_Rohdaten_bearbeitet'!$C$5:$Z$58,'[2]2022_Rohdaten_bearbeitet'!L$1,FALSE)</f>
        <v>7875</v>
      </c>
      <c r="M77" s="9">
        <f>VLOOKUP($C77,'[2]2022_Rohdaten_bearbeitet'!$C$5:$Z$58,'[2]2022_Rohdaten_bearbeitet'!M$1,FALSE)</f>
        <v>10730</v>
      </c>
      <c r="N77" s="9">
        <f>VLOOKUP($C77,'[2]2022_Rohdaten_bearbeitet'!$C$5:$Z$58,'[2]2022_Rohdaten_bearbeitet'!N$1,FALSE)</f>
        <v>1525</v>
      </c>
      <c r="O77" s="9">
        <f>VLOOKUP($C77,'[2]2022_Rohdaten_bearbeitet'!$C$5:$Z$58,'[2]2022_Rohdaten_bearbeitet'!O$1,FALSE)</f>
        <v>1280</v>
      </c>
      <c r="P77" s="9">
        <f>VLOOKUP($C77,'[2]2022_Rohdaten_bearbeitet'!$C$5:$Z$58,'[2]2022_Rohdaten_bearbeitet'!P$1,FALSE)</f>
        <v>1025</v>
      </c>
      <c r="Q77" s="9">
        <f>VLOOKUP($C77,'[2]2022_Rohdaten_bearbeitet'!$C$5:$Z$58,'[2]2022_Rohdaten_bearbeitet'!Q$1,FALSE)</f>
        <v>2230</v>
      </c>
      <c r="R77" s="9">
        <f>VLOOKUP($C77,'[2]2022_Rohdaten_bearbeitet'!$C$5:$Z$58,'[2]2022_Rohdaten_bearbeitet'!R$1,FALSE)</f>
        <v>730</v>
      </c>
      <c r="S77" s="9">
        <f>VLOOKUP($C77,'[2]2022_Rohdaten_bearbeitet'!$C$5:$Z$58,'[2]2022_Rohdaten_bearbeitet'!S$1,FALSE)</f>
        <v>3940</v>
      </c>
      <c r="T77" s="9">
        <f>VLOOKUP($C77,'[2]2022_Rohdaten_bearbeitet'!$C$5:$Z$58,'[2]2022_Rohdaten_bearbeitet'!T$1,FALSE)</f>
        <v>10525</v>
      </c>
      <c r="U77" s="9">
        <f>VLOOKUP($C77,'[2]2022_Rohdaten_bearbeitet'!$C$5:$Z$58,'[2]2022_Rohdaten_bearbeitet'!U$1,FALSE)</f>
        <v>2045</v>
      </c>
      <c r="V77" s="9">
        <f>VLOOKUP($C77,'[2]2022_Rohdaten_bearbeitet'!$C$5:$Z$58,'[2]2022_Rohdaten_bearbeitet'!V$1,FALSE)</f>
        <v>1225</v>
      </c>
      <c r="W77" s="9">
        <f>VLOOKUP($C77,'[2]2022_Rohdaten_bearbeitet'!$C$5:$Z$58,'[2]2022_Rohdaten_bearbeitet'!$W$1,FALSE)</f>
        <v>1020</v>
      </c>
      <c r="X77" s="9">
        <f>VLOOKUP($C77,'[2]2022_Rohdaten_bearbeitet'!$C$5:$Z$58,'[2]2022_Rohdaten_bearbeitet'!X$1,FALSE)</f>
        <v>1715</v>
      </c>
      <c r="Y77" s="9">
        <f>VLOOKUP($C77,'[2]2022_Rohdaten_bearbeitet'!$C$5:$Z$58,'[2]2022_Rohdaten_bearbeitet'!Y$1,FALSE)</f>
        <v>585</v>
      </c>
      <c r="Z77" s="9">
        <f>VLOOKUP($C77,'[2]2022_Rohdaten_bearbeitet'!$C$5:$Z$58,'[2]2022_Rohdaten_bearbeitet'!Z$1,FALSE)</f>
        <v>3935</v>
      </c>
    </row>
    <row r="78" spans="3:26" s="9" customFormat="1" ht="7.8" x14ac:dyDescent="0.15">
      <c r="C78" s="9">
        <v>254</v>
      </c>
      <c r="D78" s="9" t="str">
        <f>VLOOKUP(C78,[1]Tabelle1!$A$1:$B$68,2,FALSE)</f>
        <v>Hildesheim</v>
      </c>
      <c r="E78" s="9">
        <f>VLOOKUP($C78,'[2]2022_Rohdaten_bearbeitet'!$C$5:$Z$58,'[2]2022_Rohdaten_bearbeitet'!E$1,FALSE)</f>
        <v>2022</v>
      </c>
      <c r="F78" s="9">
        <f>VLOOKUP($C78,'[2]2022_Rohdaten_bearbeitet'!$C$5:$Z$58,'[2]2022_Rohdaten_bearbeitet'!F$1,FALSE)</f>
        <v>31840</v>
      </c>
      <c r="G78" s="9">
        <f>VLOOKUP($C78,'[2]2022_Rohdaten_bearbeitet'!$C$5:$Z$58,'[2]2022_Rohdaten_bearbeitet'!G$1,FALSE)</f>
        <v>6070</v>
      </c>
      <c r="H78" s="9">
        <f>VLOOKUP($C78,'[2]2022_Rohdaten_bearbeitet'!$C$5:$Z$58,'[2]2022_Rohdaten_bearbeitet'!H$1,FALSE)</f>
        <v>4465</v>
      </c>
      <c r="I78" s="9">
        <f>VLOOKUP($C78,'[2]2022_Rohdaten_bearbeitet'!$C$5:$Z$58,'[2]2022_Rohdaten_bearbeitet'!I$1,FALSE)</f>
        <v>3105</v>
      </c>
      <c r="J78" s="9">
        <f>VLOOKUP($C78,'[2]2022_Rohdaten_bearbeitet'!$C$5:$Z$58,'[2]2022_Rohdaten_bearbeitet'!J$1,FALSE)</f>
        <v>5250</v>
      </c>
      <c r="K78" s="9">
        <f>VLOOKUP($C78,'[2]2022_Rohdaten_bearbeitet'!$C$5:$Z$58,'[2]2022_Rohdaten_bearbeitet'!K$1,FALSE)</f>
        <v>2155</v>
      </c>
      <c r="L78" s="9">
        <f>VLOOKUP($C78,'[2]2022_Rohdaten_bearbeitet'!$C$5:$Z$58,'[2]2022_Rohdaten_bearbeitet'!L$1,FALSE)</f>
        <v>10795</v>
      </c>
      <c r="M78" s="9">
        <f>VLOOKUP($C78,'[2]2022_Rohdaten_bearbeitet'!$C$5:$Z$58,'[2]2022_Rohdaten_bearbeitet'!M$1,FALSE)</f>
        <v>16465</v>
      </c>
      <c r="N78" s="9">
        <f>VLOOKUP($C78,'[2]2022_Rohdaten_bearbeitet'!$C$5:$Z$58,'[2]2022_Rohdaten_bearbeitet'!N$1,FALSE)</f>
        <v>2700</v>
      </c>
      <c r="O78" s="9">
        <f>VLOOKUP($C78,'[2]2022_Rohdaten_bearbeitet'!$C$5:$Z$58,'[2]2022_Rohdaten_bearbeitet'!O$1,FALSE)</f>
        <v>2450</v>
      </c>
      <c r="P78" s="9">
        <f>VLOOKUP($C78,'[2]2022_Rohdaten_bearbeitet'!$C$5:$Z$58,'[2]2022_Rohdaten_bearbeitet'!P$1,FALSE)</f>
        <v>1665</v>
      </c>
      <c r="Q78" s="9">
        <f>VLOOKUP($C78,'[2]2022_Rohdaten_bearbeitet'!$C$5:$Z$58,'[2]2022_Rohdaten_bearbeitet'!Q$1,FALSE)</f>
        <v>3165</v>
      </c>
      <c r="R78" s="9">
        <f>VLOOKUP($C78,'[2]2022_Rohdaten_bearbeitet'!$C$5:$Z$58,'[2]2022_Rohdaten_bearbeitet'!R$1,FALSE)</f>
        <v>1175</v>
      </c>
      <c r="S78" s="9">
        <f>VLOOKUP($C78,'[2]2022_Rohdaten_bearbeitet'!$C$5:$Z$58,'[2]2022_Rohdaten_bearbeitet'!S$1,FALSE)</f>
        <v>5310</v>
      </c>
      <c r="T78" s="9">
        <f>VLOOKUP($C78,'[2]2022_Rohdaten_bearbeitet'!$C$5:$Z$58,'[2]2022_Rohdaten_bearbeitet'!T$1,FALSE)</f>
        <v>15375</v>
      </c>
      <c r="U78" s="9">
        <f>VLOOKUP($C78,'[2]2022_Rohdaten_bearbeitet'!$C$5:$Z$58,'[2]2022_Rohdaten_bearbeitet'!U$1,FALSE)</f>
        <v>3370</v>
      </c>
      <c r="V78" s="9">
        <f>VLOOKUP($C78,'[2]2022_Rohdaten_bearbeitet'!$C$5:$Z$58,'[2]2022_Rohdaten_bearbeitet'!V$1,FALSE)</f>
        <v>2015</v>
      </c>
      <c r="W78" s="9">
        <f>VLOOKUP($C78,'[2]2022_Rohdaten_bearbeitet'!$C$5:$Z$58,'[2]2022_Rohdaten_bearbeitet'!$W$1,FALSE)</f>
        <v>1445</v>
      </c>
      <c r="X78" s="9">
        <f>VLOOKUP($C78,'[2]2022_Rohdaten_bearbeitet'!$C$5:$Z$58,'[2]2022_Rohdaten_bearbeitet'!X$1,FALSE)</f>
        <v>2080</v>
      </c>
      <c r="Y78" s="9">
        <f>VLOOKUP($C78,'[2]2022_Rohdaten_bearbeitet'!$C$5:$Z$58,'[2]2022_Rohdaten_bearbeitet'!Y$1,FALSE)</f>
        <v>980</v>
      </c>
      <c r="Z78" s="9">
        <f>VLOOKUP($C78,'[2]2022_Rohdaten_bearbeitet'!$C$5:$Z$58,'[2]2022_Rohdaten_bearbeitet'!Z$1,FALSE)</f>
        <v>5490</v>
      </c>
    </row>
    <row r="79" spans="3:26" s="9" customFormat="1" ht="7.8" x14ac:dyDescent="0.15">
      <c r="C79" s="9">
        <v>255</v>
      </c>
      <c r="D79" s="9" t="str">
        <f>VLOOKUP(C79,[1]Tabelle1!$A$1:$B$68,2,FALSE)</f>
        <v>Holzminden</v>
      </c>
      <c r="E79" s="9">
        <f>VLOOKUP($C79,'[2]2022_Rohdaten_bearbeitet'!$C$5:$Z$58,'[2]2022_Rohdaten_bearbeitet'!E$1,FALSE)</f>
        <v>2022</v>
      </c>
      <c r="F79" s="9">
        <f>VLOOKUP($C79,'[2]2022_Rohdaten_bearbeitet'!$C$5:$Z$58,'[2]2022_Rohdaten_bearbeitet'!F$1,FALSE)</f>
        <v>6095</v>
      </c>
      <c r="G79" s="9">
        <f>VLOOKUP($C79,'[2]2022_Rohdaten_bearbeitet'!$C$5:$Z$58,'[2]2022_Rohdaten_bearbeitet'!G$1,FALSE)</f>
        <v>1500</v>
      </c>
      <c r="H79" s="9">
        <f>VLOOKUP($C79,'[2]2022_Rohdaten_bearbeitet'!$C$5:$Z$58,'[2]2022_Rohdaten_bearbeitet'!H$1,FALSE)</f>
        <v>725</v>
      </c>
      <c r="I79" s="9">
        <f>VLOOKUP($C79,'[2]2022_Rohdaten_bearbeitet'!$C$5:$Z$58,'[2]2022_Rohdaten_bearbeitet'!I$1,FALSE)</f>
        <v>540</v>
      </c>
      <c r="J79" s="9">
        <f>VLOOKUP($C79,'[2]2022_Rohdaten_bearbeitet'!$C$5:$Z$58,'[2]2022_Rohdaten_bearbeitet'!J$1,FALSE)</f>
        <v>915</v>
      </c>
      <c r="K79" s="9">
        <f>VLOOKUP($C79,'[2]2022_Rohdaten_bearbeitet'!$C$5:$Z$58,'[2]2022_Rohdaten_bearbeitet'!K$1,FALSE)</f>
        <v>220</v>
      </c>
      <c r="L79" s="9">
        <f>VLOOKUP($C79,'[2]2022_Rohdaten_bearbeitet'!$C$5:$Z$58,'[2]2022_Rohdaten_bearbeitet'!L$1,FALSE)</f>
        <v>2195</v>
      </c>
      <c r="M79" s="9">
        <f>VLOOKUP($C79,'[2]2022_Rohdaten_bearbeitet'!$C$5:$Z$58,'[2]2022_Rohdaten_bearbeitet'!M$1,FALSE)</f>
        <v>3050</v>
      </c>
      <c r="N79" s="9">
        <f>VLOOKUP($C79,'[2]2022_Rohdaten_bearbeitet'!$C$5:$Z$58,'[2]2022_Rohdaten_bearbeitet'!N$1,FALSE)</f>
        <v>600</v>
      </c>
      <c r="O79" s="9">
        <f>VLOOKUP($C79,'[2]2022_Rohdaten_bearbeitet'!$C$5:$Z$58,'[2]2022_Rohdaten_bearbeitet'!O$1,FALSE)</f>
        <v>365</v>
      </c>
      <c r="P79" s="9">
        <f>VLOOKUP($C79,'[2]2022_Rohdaten_bearbeitet'!$C$5:$Z$58,'[2]2022_Rohdaten_bearbeitet'!P$1,FALSE)</f>
        <v>290</v>
      </c>
      <c r="Q79" s="9">
        <f>VLOOKUP($C79,'[2]2022_Rohdaten_bearbeitet'!$C$5:$Z$58,'[2]2022_Rohdaten_bearbeitet'!Q$1,FALSE)</f>
        <v>580</v>
      </c>
      <c r="R79" s="9">
        <f>VLOOKUP($C79,'[2]2022_Rohdaten_bearbeitet'!$C$5:$Z$58,'[2]2022_Rohdaten_bearbeitet'!R$1,FALSE)</f>
        <v>115</v>
      </c>
      <c r="S79" s="9">
        <f>VLOOKUP($C79,'[2]2022_Rohdaten_bearbeitet'!$C$5:$Z$58,'[2]2022_Rohdaten_bearbeitet'!S$1,FALSE)</f>
        <v>1100</v>
      </c>
      <c r="T79" s="9">
        <f>VLOOKUP($C79,'[2]2022_Rohdaten_bearbeitet'!$C$5:$Z$58,'[2]2022_Rohdaten_bearbeitet'!T$1,FALSE)</f>
        <v>3045</v>
      </c>
      <c r="U79" s="9">
        <f>VLOOKUP($C79,'[2]2022_Rohdaten_bearbeitet'!$C$5:$Z$58,'[2]2022_Rohdaten_bearbeitet'!U$1,FALSE)</f>
        <v>900</v>
      </c>
      <c r="V79" s="9">
        <f>VLOOKUP($C79,'[2]2022_Rohdaten_bearbeitet'!$C$5:$Z$58,'[2]2022_Rohdaten_bearbeitet'!V$1,FALSE)</f>
        <v>360</v>
      </c>
      <c r="W79" s="9">
        <f>VLOOKUP($C79,'[2]2022_Rohdaten_bearbeitet'!$C$5:$Z$58,'[2]2022_Rohdaten_bearbeitet'!$W$1,FALSE)</f>
        <v>250</v>
      </c>
      <c r="X79" s="9">
        <f>VLOOKUP($C79,'[2]2022_Rohdaten_bearbeitet'!$C$5:$Z$58,'[2]2022_Rohdaten_bearbeitet'!X$1,FALSE)</f>
        <v>340</v>
      </c>
      <c r="Y79" s="9">
        <f>VLOOKUP($C79,'[2]2022_Rohdaten_bearbeitet'!$C$5:$Z$58,'[2]2022_Rohdaten_bearbeitet'!Y$1,FALSE)</f>
        <v>105</v>
      </c>
      <c r="Z79" s="9">
        <f>VLOOKUP($C79,'[2]2022_Rohdaten_bearbeitet'!$C$5:$Z$58,'[2]2022_Rohdaten_bearbeitet'!Z$1,FALSE)</f>
        <v>1095</v>
      </c>
    </row>
    <row r="80" spans="3:26" s="9" customFormat="1" ht="7.8" x14ac:dyDescent="0.15">
      <c r="C80" s="9">
        <v>256</v>
      </c>
      <c r="D80" s="9" t="str">
        <f>VLOOKUP(C80,[1]Tabelle1!$A$1:$B$68,2,FALSE)</f>
        <v>Nienburg (Weser)</v>
      </c>
      <c r="E80" s="9">
        <f>VLOOKUP($C80,'[2]2022_Rohdaten_bearbeitet'!$C$5:$Z$58,'[2]2022_Rohdaten_bearbeitet'!E$1,FALSE)</f>
        <v>2022</v>
      </c>
      <c r="F80" s="9">
        <f>VLOOKUP($C80,'[2]2022_Rohdaten_bearbeitet'!$C$5:$Z$58,'[2]2022_Rohdaten_bearbeitet'!F$1,FALSE)</f>
        <v>13530</v>
      </c>
      <c r="G80" s="9">
        <f>VLOOKUP($C80,'[2]2022_Rohdaten_bearbeitet'!$C$5:$Z$58,'[2]2022_Rohdaten_bearbeitet'!G$1,FALSE)</f>
        <v>2380</v>
      </c>
      <c r="H80" s="9">
        <f>VLOOKUP($C80,'[2]2022_Rohdaten_bearbeitet'!$C$5:$Z$58,'[2]2022_Rohdaten_bearbeitet'!H$1,FALSE)</f>
        <v>2020</v>
      </c>
      <c r="I80" s="9">
        <f>VLOOKUP($C80,'[2]2022_Rohdaten_bearbeitet'!$C$5:$Z$58,'[2]2022_Rohdaten_bearbeitet'!I$1,FALSE)</f>
        <v>1320</v>
      </c>
      <c r="J80" s="9">
        <f>VLOOKUP($C80,'[2]2022_Rohdaten_bearbeitet'!$C$5:$Z$58,'[2]2022_Rohdaten_bearbeitet'!J$1,FALSE)</f>
        <v>2955</v>
      </c>
      <c r="K80" s="9">
        <f>VLOOKUP($C80,'[2]2022_Rohdaten_bearbeitet'!$C$5:$Z$58,'[2]2022_Rohdaten_bearbeitet'!K$1,FALSE)</f>
        <v>885</v>
      </c>
      <c r="L80" s="9">
        <f>VLOOKUP($C80,'[2]2022_Rohdaten_bearbeitet'!$C$5:$Z$58,'[2]2022_Rohdaten_bearbeitet'!L$1,FALSE)</f>
        <v>3965</v>
      </c>
      <c r="M80" s="9">
        <f>VLOOKUP($C80,'[2]2022_Rohdaten_bearbeitet'!$C$5:$Z$58,'[2]2022_Rohdaten_bearbeitet'!M$1,FALSE)</f>
        <v>7005</v>
      </c>
      <c r="N80" s="9">
        <f>VLOOKUP($C80,'[2]2022_Rohdaten_bearbeitet'!$C$5:$Z$58,'[2]2022_Rohdaten_bearbeitet'!N$1,FALSE)</f>
        <v>1040</v>
      </c>
      <c r="O80" s="9">
        <f>VLOOKUP($C80,'[2]2022_Rohdaten_bearbeitet'!$C$5:$Z$58,'[2]2022_Rohdaten_bearbeitet'!O$1,FALSE)</f>
        <v>1045</v>
      </c>
      <c r="P80" s="9">
        <f>VLOOKUP($C80,'[2]2022_Rohdaten_bearbeitet'!$C$5:$Z$58,'[2]2022_Rohdaten_bearbeitet'!P$1,FALSE)</f>
        <v>720</v>
      </c>
      <c r="Q80" s="9">
        <f>VLOOKUP($C80,'[2]2022_Rohdaten_bearbeitet'!$C$5:$Z$58,'[2]2022_Rohdaten_bearbeitet'!Q$1,FALSE)</f>
        <v>1660</v>
      </c>
      <c r="R80" s="9">
        <f>VLOOKUP($C80,'[2]2022_Rohdaten_bearbeitet'!$C$5:$Z$58,'[2]2022_Rohdaten_bearbeitet'!R$1,FALSE)</f>
        <v>485</v>
      </c>
      <c r="S80" s="9">
        <f>VLOOKUP($C80,'[2]2022_Rohdaten_bearbeitet'!$C$5:$Z$58,'[2]2022_Rohdaten_bearbeitet'!S$1,FALSE)</f>
        <v>2060</v>
      </c>
      <c r="T80" s="9">
        <f>VLOOKUP($C80,'[2]2022_Rohdaten_bearbeitet'!$C$5:$Z$58,'[2]2022_Rohdaten_bearbeitet'!T$1,FALSE)</f>
        <v>6520</v>
      </c>
      <c r="U80" s="9">
        <f>VLOOKUP($C80,'[2]2022_Rohdaten_bearbeitet'!$C$5:$Z$58,'[2]2022_Rohdaten_bearbeitet'!U$1,FALSE)</f>
        <v>1340</v>
      </c>
      <c r="V80" s="9">
        <f>VLOOKUP($C80,'[2]2022_Rohdaten_bearbeitet'!$C$5:$Z$58,'[2]2022_Rohdaten_bearbeitet'!V$1,FALSE)</f>
        <v>975</v>
      </c>
      <c r="W80" s="9">
        <f>VLOOKUP($C80,'[2]2022_Rohdaten_bearbeitet'!$C$5:$Z$58,'[2]2022_Rohdaten_bearbeitet'!$W$1,FALSE)</f>
        <v>600</v>
      </c>
      <c r="X80" s="9">
        <f>VLOOKUP($C80,'[2]2022_Rohdaten_bearbeitet'!$C$5:$Z$58,'[2]2022_Rohdaten_bearbeitet'!X$1,FALSE)</f>
        <v>1300</v>
      </c>
      <c r="Y80" s="9">
        <f>VLOOKUP($C80,'[2]2022_Rohdaten_bearbeitet'!$C$5:$Z$58,'[2]2022_Rohdaten_bearbeitet'!Y$1,FALSE)</f>
        <v>400</v>
      </c>
      <c r="Z80" s="9">
        <f>VLOOKUP($C80,'[2]2022_Rohdaten_bearbeitet'!$C$5:$Z$58,'[2]2022_Rohdaten_bearbeitet'!Z$1,FALSE)</f>
        <v>1910</v>
      </c>
    </row>
    <row r="81" spans="3:26" s="9" customFormat="1" ht="7.8" x14ac:dyDescent="0.15">
      <c r="C81" s="9">
        <v>257</v>
      </c>
      <c r="D81" s="9" t="str">
        <f>VLOOKUP(C81,[1]Tabelle1!$A$1:$B$68,2,FALSE)</f>
        <v>Schaumburg</v>
      </c>
      <c r="E81" s="9">
        <f>VLOOKUP($C81,'[2]2022_Rohdaten_bearbeitet'!$C$5:$Z$58,'[2]2022_Rohdaten_bearbeitet'!E$1,FALSE)</f>
        <v>2022</v>
      </c>
      <c r="F81" s="9">
        <f>VLOOKUP($C81,'[2]2022_Rohdaten_bearbeitet'!$C$5:$Z$58,'[2]2022_Rohdaten_bearbeitet'!F$1,FALSE)</f>
        <v>17700</v>
      </c>
      <c r="G81" s="9">
        <f>VLOOKUP($C81,'[2]2022_Rohdaten_bearbeitet'!$C$5:$Z$58,'[2]2022_Rohdaten_bearbeitet'!G$1,FALSE)</f>
        <v>2955</v>
      </c>
      <c r="H81" s="9">
        <f>VLOOKUP($C81,'[2]2022_Rohdaten_bearbeitet'!$C$5:$Z$58,'[2]2022_Rohdaten_bearbeitet'!H$1,FALSE)</f>
        <v>2290</v>
      </c>
      <c r="I81" s="9">
        <f>VLOOKUP($C81,'[2]2022_Rohdaten_bearbeitet'!$C$5:$Z$58,'[2]2022_Rohdaten_bearbeitet'!I$1,FALSE)</f>
        <v>1895</v>
      </c>
      <c r="J81" s="9">
        <f>VLOOKUP($C81,'[2]2022_Rohdaten_bearbeitet'!$C$5:$Z$58,'[2]2022_Rohdaten_bearbeitet'!J$1,FALSE)</f>
        <v>2955</v>
      </c>
      <c r="K81" s="9">
        <f>VLOOKUP($C81,'[2]2022_Rohdaten_bearbeitet'!$C$5:$Z$58,'[2]2022_Rohdaten_bearbeitet'!K$1,FALSE)</f>
        <v>1085</v>
      </c>
      <c r="L81" s="9">
        <f>VLOOKUP($C81,'[2]2022_Rohdaten_bearbeitet'!$C$5:$Z$58,'[2]2022_Rohdaten_bearbeitet'!L$1,FALSE)</f>
        <v>6525</v>
      </c>
      <c r="M81" s="9">
        <f>VLOOKUP($C81,'[2]2022_Rohdaten_bearbeitet'!$C$5:$Z$58,'[2]2022_Rohdaten_bearbeitet'!M$1,FALSE)</f>
        <v>9125</v>
      </c>
      <c r="N81" s="9">
        <f>VLOOKUP($C81,'[2]2022_Rohdaten_bearbeitet'!$C$5:$Z$58,'[2]2022_Rohdaten_bearbeitet'!N$1,FALSE)</f>
        <v>1295</v>
      </c>
      <c r="O81" s="9">
        <f>VLOOKUP($C81,'[2]2022_Rohdaten_bearbeitet'!$C$5:$Z$58,'[2]2022_Rohdaten_bearbeitet'!O$1,FALSE)</f>
        <v>1195</v>
      </c>
      <c r="P81" s="9">
        <f>VLOOKUP($C81,'[2]2022_Rohdaten_bearbeitet'!$C$5:$Z$58,'[2]2022_Rohdaten_bearbeitet'!P$1,FALSE)</f>
        <v>1025</v>
      </c>
      <c r="Q81" s="9">
        <f>VLOOKUP($C81,'[2]2022_Rohdaten_bearbeitet'!$C$5:$Z$58,'[2]2022_Rohdaten_bearbeitet'!Q$1,FALSE)</f>
        <v>1710</v>
      </c>
      <c r="R81" s="9">
        <f>VLOOKUP($C81,'[2]2022_Rohdaten_bearbeitet'!$C$5:$Z$58,'[2]2022_Rohdaten_bearbeitet'!R$1,FALSE)</f>
        <v>590</v>
      </c>
      <c r="S81" s="9">
        <f>VLOOKUP($C81,'[2]2022_Rohdaten_bearbeitet'!$C$5:$Z$58,'[2]2022_Rohdaten_bearbeitet'!S$1,FALSE)</f>
        <v>3310</v>
      </c>
      <c r="T81" s="9">
        <f>VLOOKUP($C81,'[2]2022_Rohdaten_bearbeitet'!$C$5:$Z$58,'[2]2022_Rohdaten_bearbeitet'!T$1,FALSE)</f>
        <v>8580</v>
      </c>
      <c r="U81" s="9">
        <f>VLOOKUP($C81,'[2]2022_Rohdaten_bearbeitet'!$C$5:$Z$58,'[2]2022_Rohdaten_bearbeitet'!U$1,FALSE)</f>
        <v>1660</v>
      </c>
      <c r="V81" s="9">
        <f>VLOOKUP($C81,'[2]2022_Rohdaten_bearbeitet'!$C$5:$Z$58,'[2]2022_Rohdaten_bearbeitet'!V$1,FALSE)</f>
        <v>1095</v>
      </c>
      <c r="W81" s="9">
        <f>VLOOKUP($C81,'[2]2022_Rohdaten_bearbeitet'!$C$5:$Z$58,'[2]2022_Rohdaten_bearbeitet'!$W$1,FALSE)</f>
        <v>870</v>
      </c>
      <c r="X81" s="9">
        <f>VLOOKUP($C81,'[2]2022_Rohdaten_bearbeitet'!$C$5:$Z$58,'[2]2022_Rohdaten_bearbeitet'!X$1,FALSE)</f>
        <v>1240</v>
      </c>
      <c r="Y81" s="9">
        <f>VLOOKUP($C81,'[2]2022_Rohdaten_bearbeitet'!$C$5:$Z$58,'[2]2022_Rohdaten_bearbeitet'!Y$1,FALSE)</f>
        <v>500</v>
      </c>
      <c r="Z81" s="9">
        <f>VLOOKUP($C81,'[2]2022_Rohdaten_bearbeitet'!$C$5:$Z$58,'[2]2022_Rohdaten_bearbeitet'!Z$1,FALSE)</f>
        <v>3215</v>
      </c>
    </row>
    <row r="82" spans="3:26" s="10" customFormat="1" ht="16.5" customHeight="1" x14ac:dyDescent="0.3">
      <c r="C82" s="10">
        <v>2</v>
      </c>
      <c r="D82" s="10" t="str">
        <f>VLOOKUP(C82,[1]Tabelle1!$A$1:$B$68,2,FALSE)</f>
        <v>Statistische Region Hannover</v>
      </c>
      <c r="E82" s="10">
        <f>VLOOKUP($C82,'[2]2022_Rohdaten_bearbeitet'!$C$5:$Z$58,'[2]2022_Rohdaten_bearbeitet'!E$1,FALSE)</f>
        <v>2022</v>
      </c>
      <c r="F82" s="10">
        <f>VLOOKUP($C82,'[2]2022_Rohdaten_bearbeitet'!$C$5:$Z$58,'[2]2022_Rohdaten_bearbeitet'!F$1,FALSE)</f>
        <v>341345</v>
      </c>
      <c r="G82" s="10">
        <f>VLOOKUP($C82,'[2]2022_Rohdaten_bearbeitet'!$C$5:$Z$58,'[2]2022_Rohdaten_bearbeitet'!G$1,FALSE)</f>
        <v>54045</v>
      </c>
      <c r="H82" s="10">
        <f>VLOOKUP($C82,'[2]2022_Rohdaten_bearbeitet'!$C$5:$Z$58,'[2]2022_Rohdaten_bearbeitet'!H$1,FALSE)</f>
        <v>43630</v>
      </c>
      <c r="I82" s="10">
        <f>VLOOKUP($C82,'[2]2022_Rohdaten_bearbeitet'!$C$5:$Z$58,'[2]2022_Rohdaten_bearbeitet'!I$1,FALSE)</f>
        <v>32895</v>
      </c>
      <c r="J82" s="10">
        <f>VLOOKUP($C82,'[2]2022_Rohdaten_bearbeitet'!$C$5:$Z$58,'[2]2022_Rohdaten_bearbeitet'!J$1,FALSE)</f>
        <v>54905</v>
      </c>
      <c r="K82" s="10">
        <f>VLOOKUP($C82,'[2]2022_Rohdaten_bearbeitet'!$C$5:$Z$58,'[2]2022_Rohdaten_bearbeitet'!K$1,FALSE)</f>
        <v>25550</v>
      </c>
      <c r="L82" s="10">
        <f>VLOOKUP($C82,'[2]2022_Rohdaten_bearbeitet'!$C$5:$Z$58,'[2]2022_Rohdaten_bearbeitet'!L$1,FALSE)</f>
        <v>130320</v>
      </c>
      <c r="M82" s="10">
        <f>VLOOKUP($C82,'[2]2022_Rohdaten_bearbeitet'!$C$5:$Z$58,'[2]2022_Rohdaten_bearbeitet'!M$1,FALSE)</f>
        <v>176170</v>
      </c>
      <c r="N82" s="10">
        <f>VLOOKUP($C82,'[2]2022_Rohdaten_bearbeitet'!$C$5:$Z$58,'[2]2022_Rohdaten_bearbeitet'!N$1,FALSE)</f>
        <v>24505</v>
      </c>
      <c r="O82" s="10">
        <f>VLOOKUP($C82,'[2]2022_Rohdaten_bearbeitet'!$C$5:$Z$58,'[2]2022_Rohdaten_bearbeitet'!O$1,FALSE)</f>
        <v>23090</v>
      </c>
      <c r="P82" s="10">
        <f>VLOOKUP($C82,'[2]2022_Rohdaten_bearbeitet'!$C$5:$Z$58,'[2]2022_Rohdaten_bearbeitet'!P$1,FALSE)</f>
        <v>17185</v>
      </c>
      <c r="Q82" s="10">
        <f>VLOOKUP($C82,'[2]2022_Rohdaten_bearbeitet'!$C$5:$Z$58,'[2]2022_Rohdaten_bearbeitet'!Q$1,FALSE)</f>
        <v>32145</v>
      </c>
      <c r="R82" s="10">
        <f>VLOOKUP($C82,'[2]2022_Rohdaten_bearbeitet'!$C$5:$Z$58,'[2]2022_Rohdaten_bearbeitet'!R$1,FALSE)</f>
        <v>14220</v>
      </c>
      <c r="S82" s="10">
        <f>VLOOKUP($C82,'[2]2022_Rohdaten_bearbeitet'!$C$5:$Z$58,'[2]2022_Rohdaten_bearbeitet'!S$1,FALSE)</f>
        <v>65025</v>
      </c>
      <c r="T82" s="10">
        <f>VLOOKUP($C82,'[2]2022_Rohdaten_bearbeitet'!$C$5:$Z$58,'[2]2022_Rohdaten_bearbeitet'!T$1,FALSE)</f>
        <v>165175</v>
      </c>
      <c r="U82" s="10">
        <f>VLOOKUP($C82,'[2]2022_Rohdaten_bearbeitet'!$C$5:$Z$58,'[2]2022_Rohdaten_bearbeitet'!U$1,FALSE)</f>
        <v>29540</v>
      </c>
      <c r="V82" s="10">
        <f>VLOOKUP($C82,'[2]2022_Rohdaten_bearbeitet'!$C$5:$Z$58,'[2]2022_Rohdaten_bearbeitet'!V$1,FALSE)</f>
        <v>20540</v>
      </c>
      <c r="W82" s="10">
        <f>VLOOKUP($C82,'[2]2022_Rohdaten_bearbeitet'!$C$5:$Z$58,'[2]2022_Rohdaten_bearbeitet'!$W$1,FALSE)</f>
        <v>15710</v>
      </c>
      <c r="X82" s="10">
        <f>VLOOKUP($C82,'[2]2022_Rohdaten_bearbeitet'!$C$5:$Z$58,'[2]2022_Rohdaten_bearbeitet'!X$1,FALSE)</f>
        <v>22760</v>
      </c>
      <c r="Y82" s="10">
        <f>VLOOKUP($C82,'[2]2022_Rohdaten_bearbeitet'!$C$5:$Z$58,'[2]2022_Rohdaten_bearbeitet'!Y$1,FALSE)</f>
        <v>11330</v>
      </c>
      <c r="Z82" s="10">
        <f>VLOOKUP($C82,'[2]2022_Rohdaten_bearbeitet'!$C$5:$Z$58,'[2]2022_Rohdaten_bearbeitet'!Z$1,FALSE)</f>
        <v>65295</v>
      </c>
    </row>
    <row r="83" spans="3:26" s="9" customFormat="1" ht="7.8" x14ac:dyDescent="0.15">
      <c r="C83" s="9">
        <v>351</v>
      </c>
      <c r="D83" s="9" t="str">
        <f>VLOOKUP(C83,[1]Tabelle1!$A$1:$B$68,2,FALSE)</f>
        <v>Celle</v>
      </c>
      <c r="E83" s="9">
        <f>VLOOKUP($C83,'[2]2022_Rohdaten_bearbeitet'!$C$5:$Z$58,'[2]2022_Rohdaten_bearbeitet'!E$1,FALSE)</f>
        <v>2022</v>
      </c>
      <c r="F83" s="9">
        <f>VLOOKUP($C83,'[2]2022_Rohdaten_bearbeitet'!$C$5:$Z$58,'[2]2022_Rohdaten_bearbeitet'!F$1,FALSE)</f>
        <v>17445</v>
      </c>
      <c r="G83" s="9">
        <f>VLOOKUP($C83,'[2]2022_Rohdaten_bearbeitet'!$C$5:$Z$58,'[2]2022_Rohdaten_bearbeitet'!G$1,FALSE)</f>
        <v>3235</v>
      </c>
      <c r="H83" s="9">
        <f>VLOOKUP($C83,'[2]2022_Rohdaten_bearbeitet'!$C$5:$Z$58,'[2]2022_Rohdaten_bearbeitet'!H$1,FALSE)</f>
        <v>2215</v>
      </c>
      <c r="I83" s="9">
        <f>VLOOKUP($C83,'[2]2022_Rohdaten_bearbeitet'!$C$5:$Z$58,'[2]2022_Rohdaten_bearbeitet'!I$1,FALSE)</f>
        <v>1700</v>
      </c>
      <c r="J83" s="9">
        <f>VLOOKUP($C83,'[2]2022_Rohdaten_bearbeitet'!$C$5:$Z$58,'[2]2022_Rohdaten_bearbeitet'!J$1,FALSE)</f>
        <v>3535</v>
      </c>
      <c r="K83" s="9">
        <f>VLOOKUP($C83,'[2]2022_Rohdaten_bearbeitet'!$C$5:$Z$58,'[2]2022_Rohdaten_bearbeitet'!K$1,FALSE)</f>
        <v>1245</v>
      </c>
      <c r="L83" s="9">
        <f>VLOOKUP($C83,'[2]2022_Rohdaten_bearbeitet'!$C$5:$Z$58,'[2]2022_Rohdaten_bearbeitet'!L$1,FALSE)</f>
        <v>5510</v>
      </c>
      <c r="M83" s="9">
        <f>VLOOKUP($C83,'[2]2022_Rohdaten_bearbeitet'!$C$5:$Z$58,'[2]2022_Rohdaten_bearbeitet'!M$1,FALSE)</f>
        <v>8785</v>
      </c>
      <c r="N83" s="9">
        <f>VLOOKUP($C83,'[2]2022_Rohdaten_bearbeitet'!$C$5:$Z$58,'[2]2022_Rohdaten_bearbeitet'!N$1,FALSE)</f>
        <v>1300</v>
      </c>
      <c r="O83" s="9">
        <f>VLOOKUP($C83,'[2]2022_Rohdaten_bearbeitet'!$C$5:$Z$58,'[2]2022_Rohdaten_bearbeitet'!O$1,FALSE)</f>
        <v>1110</v>
      </c>
      <c r="P83" s="9">
        <f>VLOOKUP($C83,'[2]2022_Rohdaten_bearbeitet'!$C$5:$Z$58,'[2]2022_Rohdaten_bearbeitet'!P$1,FALSE)</f>
        <v>880</v>
      </c>
      <c r="Q83" s="9">
        <f>VLOOKUP($C83,'[2]2022_Rohdaten_bearbeitet'!$C$5:$Z$58,'[2]2022_Rohdaten_bearbeitet'!Q$1,FALSE)</f>
        <v>2030</v>
      </c>
      <c r="R83" s="9">
        <f>VLOOKUP($C83,'[2]2022_Rohdaten_bearbeitet'!$C$5:$Z$58,'[2]2022_Rohdaten_bearbeitet'!R$1,FALSE)</f>
        <v>685</v>
      </c>
      <c r="S83" s="9">
        <f>VLOOKUP($C83,'[2]2022_Rohdaten_bearbeitet'!$C$5:$Z$58,'[2]2022_Rohdaten_bearbeitet'!S$1,FALSE)</f>
        <v>2785</v>
      </c>
      <c r="T83" s="9">
        <f>VLOOKUP($C83,'[2]2022_Rohdaten_bearbeitet'!$C$5:$Z$58,'[2]2022_Rohdaten_bearbeitet'!T$1,FALSE)</f>
        <v>8660</v>
      </c>
      <c r="U83" s="9">
        <f>VLOOKUP($C83,'[2]2022_Rohdaten_bearbeitet'!$C$5:$Z$58,'[2]2022_Rohdaten_bearbeitet'!U$1,FALSE)</f>
        <v>1940</v>
      </c>
      <c r="V83" s="9">
        <f>VLOOKUP($C83,'[2]2022_Rohdaten_bearbeitet'!$C$5:$Z$58,'[2]2022_Rohdaten_bearbeitet'!V$1,FALSE)</f>
        <v>1105</v>
      </c>
      <c r="W83" s="9">
        <f>VLOOKUP($C83,'[2]2022_Rohdaten_bearbeitet'!$C$5:$Z$58,'[2]2022_Rohdaten_bearbeitet'!$W$1,FALSE)</f>
        <v>820</v>
      </c>
      <c r="X83" s="9">
        <f>VLOOKUP($C83,'[2]2022_Rohdaten_bearbeitet'!$C$5:$Z$58,'[2]2022_Rohdaten_bearbeitet'!X$1,FALSE)</f>
        <v>1505</v>
      </c>
      <c r="Y83" s="9">
        <f>VLOOKUP($C83,'[2]2022_Rohdaten_bearbeitet'!$C$5:$Z$58,'[2]2022_Rohdaten_bearbeitet'!Y$1,FALSE)</f>
        <v>565</v>
      </c>
      <c r="Z83" s="9">
        <f>VLOOKUP($C83,'[2]2022_Rohdaten_bearbeitet'!$C$5:$Z$58,'[2]2022_Rohdaten_bearbeitet'!Z$1,FALSE)</f>
        <v>2730</v>
      </c>
    </row>
    <row r="84" spans="3:26" s="9" customFormat="1" ht="7.8" x14ac:dyDescent="0.15">
      <c r="C84" s="9">
        <v>352</v>
      </c>
      <c r="D84" s="9" t="str">
        <f>VLOOKUP(C84,[1]Tabelle1!$A$1:$B$68,2,FALSE)</f>
        <v>Cuxhaven</v>
      </c>
      <c r="E84" s="9">
        <f>VLOOKUP($C84,'[2]2022_Rohdaten_bearbeitet'!$C$5:$Z$58,'[2]2022_Rohdaten_bearbeitet'!E$1,FALSE)</f>
        <v>2022</v>
      </c>
      <c r="F84" s="9">
        <f>VLOOKUP($C84,'[2]2022_Rohdaten_bearbeitet'!$C$5:$Z$58,'[2]2022_Rohdaten_bearbeitet'!F$1,FALSE)</f>
        <v>16310</v>
      </c>
      <c r="G84" s="9">
        <f>VLOOKUP($C84,'[2]2022_Rohdaten_bearbeitet'!$C$5:$Z$58,'[2]2022_Rohdaten_bearbeitet'!G$1,FALSE)</f>
        <v>3310</v>
      </c>
      <c r="H84" s="9">
        <f>VLOOKUP($C84,'[2]2022_Rohdaten_bearbeitet'!$C$5:$Z$58,'[2]2022_Rohdaten_bearbeitet'!H$1,FALSE)</f>
        <v>2005</v>
      </c>
      <c r="I84" s="9">
        <f>VLOOKUP($C84,'[2]2022_Rohdaten_bearbeitet'!$C$5:$Z$58,'[2]2022_Rohdaten_bearbeitet'!I$1,FALSE)</f>
        <v>1325</v>
      </c>
      <c r="J84" s="9">
        <f>VLOOKUP($C84,'[2]2022_Rohdaten_bearbeitet'!$C$5:$Z$58,'[2]2022_Rohdaten_bearbeitet'!J$1,FALSE)</f>
        <v>2520</v>
      </c>
      <c r="K84" s="9">
        <f>VLOOKUP($C84,'[2]2022_Rohdaten_bearbeitet'!$C$5:$Z$58,'[2]2022_Rohdaten_bearbeitet'!K$1,FALSE)</f>
        <v>1080</v>
      </c>
      <c r="L84" s="9">
        <f>VLOOKUP($C84,'[2]2022_Rohdaten_bearbeitet'!$C$5:$Z$58,'[2]2022_Rohdaten_bearbeitet'!L$1,FALSE)</f>
        <v>6065</v>
      </c>
      <c r="M84" s="9">
        <f>VLOOKUP($C84,'[2]2022_Rohdaten_bearbeitet'!$C$5:$Z$58,'[2]2022_Rohdaten_bearbeitet'!M$1,FALSE)</f>
        <v>8350</v>
      </c>
      <c r="N84" s="9">
        <f>VLOOKUP($C84,'[2]2022_Rohdaten_bearbeitet'!$C$5:$Z$58,'[2]2022_Rohdaten_bearbeitet'!N$1,FALSE)</f>
        <v>1480</v>
      </c>
      <c r="O84" s="9">
        <f>VLOOKUP($C84,'[2]2022_Rohdaten_bearbeitet'!$C$5:$Z$58,'[2]2022_Rohdaten_bearbeitet'!O$1,FALSE)</f>
        <v>1075</v>
      </c>
      <c r="P84" s="9">
        <f>VLOOKUP($C84,'[2]2022_Rohdaten_bearbeitet'!$C$5:$Z$58,'[2]2022_Rohdaten_bearbeitet'!P$1,FALSE)</f>
        <v>685</v>
      </c>
      <c r="Q84" s="9">
        <f>VLOOKUP($C84,'[2]2022_Rohdaten_bearbeitet'!$C$5:$Z$58,'[2]2022_Rohdaten_bearbeitet'!Q$1,FALSE)</f>
        <v>1480</v>
      </c>
      <c r="R84" s="9">
        <f>VLOOKUP($C84,'[2]2022_Rohdaten_bearbeitet'!$C$5:$Z$58,'[2]2022_Rohdaten_bearbeitet'!R$1,FALSE)</f>
        <v>600</v>
      </c>
      <c r="S84" s="9">
        <f>VLOOKUP($C84,'[2]2022_Rohdaten_bearbeitet'!$C$5:$Z$58,'[2]2022_Rohdaten_bearbeitet'!S$1,FALSE)</f>
        <v>3025</v>
      </c>
      <c r="T84" s="9">
        <f>VLOOKUP($C84,'[2]2022_Rohdaten_bearbeitet'!$C$5:$Z$58,'[2]2022_Rohdaten_bearbeitet'!T$1,FALSE)</f>
        <v>7960</v>
      </c>
      <c r="U84" s="9">
        <f>VLOOKUP($C84,'[2]2022_Rohdaten_bearbeitet'!$C$5:$Z$58,'[2]2022_Rohdaten_bearbeitet'!U$1,FALSE)</f>
        <v>1830</v>
      </c>
      <c r="V84" s="9">
        <f>VLOOKUP($C84,'[2]2022_Rohdaten_bearbeitet'!$C$5:$Z$58,'[2]2022_Rohdaten_bearbeitet'!V$1,FALSE)</f>
        <v>930</v>
      </c>
      <c r="W84" s="9">
        <f>VLOOKUP($C84,'[2]2022_Rohdaten_bearbeitet'!$C$5:$Z$58,'[2]2022_Rohdaten_bearbeitet'!$W$1,FALSE)</f>
        <v>635</v>
      </c>
      <c r="X84" s="9">
        <f>VLOOKUP($C84,'[2]2022_Rohdaten_bearbeitet'!$C$5:$Z$58,'[2]2022_Rohdaten_bearbeitet'!X$1,FALSE)</f>
        <v>1040</v>
      </c>
      <c r="Y84" s="9">
        <f>VLOOKUP($C84,'[2]2022_Rohdaten_bearbeitet'!$C$5:$Z$58,'[2]2022_Rohdaten_bearbeitet'!Y$1,FALSE)</f>
        <v>480</v>
      </c>
      <c r="Z84" s="9">
        <f>VLOOKUP($C84,'[2]2022_Rohdaten_bearbeitet'!$C$5:$Z$58,'[2]2022_Rohdaten_bearbeitet'!Z$1,FALSE)</f>
        <v>3040</v>
      </c>
    </row>
    <row r="85" spans="3:26" s="9" customFormat="1" ht="7.8" x14ac:dyDescent="0.15">
      <c r="C85" s="9">
        <v>353</v>
      </c>
      <c r="D85" s="9" t="str">
        <f>VLOOKUP(C85,[1]Tabelle1!$A$1:$B$68,2,FALSE)</f>
        <v>Harburg</v>
      </c>
      <c r="E85" s="9">
        <f>VLOOKUP($C85,'[2]2022_Rohdaten_bearbeitet'!$C$5:$Z$58,'[2]2022_Rohdaten_bearbeitet'!E$1,FALSE)</f>
        <v>2022</v>
      </c>
      <c r="F85" s="9">
        <f>VLOOKUP($C85,'[2]2022_Rohdaten_bearbeitet'!$C$5:$Z$58,'[2]2022_Rohdaten_bearbeitet'!F$1,FALSE)</f>
        <v>29315</v>
      </c>
      <c r="G85" s="9">
        <f>VLOOKUP($C85,'[2]2022_Rohdaten_bearbeitet'!$C$5:$Z$58,'[2]2022_Rohdaten_bearbeitet'!G$1,FALSE)</f>
        <v>5360</v>
      </c>
      <c r="H85" s="9">
        <f>VLOOKUP($C85,'[2]2022_Rohdaten_bearbeitet'!$C$5:$Z$58,'[2]2022_Rohdaten_bearbeitet'!H$1,FALSE)</f>
        <v>4820</v>
      </c>
      <c r="I85" s="9">
        <f>VLOOKUP($C85,'[2]2022_Rohdaten_bearbeitet'!$C$5:$Z$58,'[2]2022_Rohdaten_bearbeitet'!I$1,FALSE)</f>
        <v>2730</v>
      </c>
      <c r="J85" s="9">
        <f>VLOOKUP($C85,'[2]2022_Rohdaten_bearbeitet'!$C$5:$Z$58,'[2]2022_Rohdaten_bearbeitet'!J$1,FALSE)</f>
        <v>4055</v>
      </c>
      <c r="K85" s="9">
        <f>VLOOKUP($C85,'[2]2022_Rohdaten_bearbeitet'!$C$5:$Z$58,'[2]2022_Rohdaten_bearbeitet'!K$1,FALSE)</f>
        <v>2120</v>
      </c>
      <c r="L85" s="9">
        <f>VLOOKUP($C85,'[2]2022_Rohdaten_bearbeitet'!$C$5:$Z$58,'[2]2022_Rohdaten_bearbeitet'!L$1,FALSE)</f>
        <v>10225</v>
      </c>
      <c r="M85" s="9">
        <f>VLOOKUP($C85,'[2]2022_Rohdaten_bearbeitet'!$C$5:$Z$58,'[2]2022_Rohdaten_bearbeitet'!M$1,FALSE)</f>
        <v>16505</v>
      </c>
      <c r="N85" s="9">
        <f>VLOOKUP($C85,'[2]2022_Rohdaten_bearbeitet'!$C$5:$Z$58,'[2]2022_Rohdaten_bearbeitet'!N$1,FALSE)</f>
        <v>2795</v>
      </c>
      <c r="O85" s="9">
        <f>VLOOKUP($C85,'[2]2022_Rohdaten_bearbeitet'!$C$5:$Z$58,'[2]2022_Rohdaten_bearbeitet'!O$1,FALSE)</f>
        <v>2935</v>
      </c>
      <c r="P85" s="9">
        <f>VLOOKUP($C85,'[2]2022_Rohdaten_bearbeitet'!$C$5:$Z$58,'[2]2022_Rohdaten_bearbeitet'!P$1,FALSE)</f>
        <v>1590</v>
      </c>
      <c r="Q85" s="9">
        <f>VLOOKUP($C85,'[2]2022_Rohdaten_bearbeitet'!$C$5:$Z$58,'[2]2022_Rohdaten_bearbeitet'!Q$1,FALSE)</f>
        <v>2725</v>
      </c>
      <c r="R85" s="9">
        <f>VLOOKUP($C85,'[2]2022_Rohdaten_bearbeitet'!$C$5:$Z$58,'[2]2022_Rohdaten_bearbeitet'!R$1,FALSE)</f>
        <v>1315</v>
      </c>
      <c r="S85" s="9">
        <f>VLOOKUP($C85,'[2]2022_Rohdaten_bearbeitet'!$C$5:$Z$58,'[2]2022_Rohdaten_bearbeitet'!S$1,FALSE)</f>
        <v>5145</v>
      </c>
      <c r="T85" s="9">
        <f>VLOOKUP($C85,'[2]2022_Rohdaten_bearbeitet'!$C$5:$Z$58,'[2]2022_Rohdaten_bearbeitet'!T$1,FALSE)</f>
        <v>12805</v>
      </c>
      <c r="U85" s="9">
        <f>VLOOKUP($C85,'[2]2022_Rohdaten_bearbeitet'!$C$5:$Z$58,'[2]2022_Rohdaten_bearbeitet'!U$1,FALSE)</f>
        <v>2565</v>
      </c>
      <c r="V85" s="9">
        <f>VLOOKUP($C85,'[2]2022_Rohdaten_bearbeitet'!$C$5:$Z$58,'[2]2022_Rohdaten_bearbeitet'!V$1,FALSE)</f>
        <v>1885</v>
      </c>
      <c r="W85" s="9">
        <f>VLOOKUP($C85,'[2]2022_Rohdaten_bearbeitet'!$C$5:$Z$58,'[2]2022_Rohdaten_bearbeitet'!$W$1,FALSE)</f>
        <v>1135</v>
      </c>
      <c r="X85" s="9">
        <f>VLOOKUP($C85,'[2]2022_Rohdaten_bearbeitet'!$C$5:$Z$58,'[2]2022_Rohdaten_bearbeitet'!X$1,FALSE)</f>
        <v>1330</v>
      </c>
      <c r="Y85" s="9">
        <f>VLOOKUP($C85,'[2]2022_Rohdaten_bearbeitet'!$C$5:$Z$58,'[2]2022_Rohdaten_bearbeitet'!Y$1,FALSE)</f>
        <v>810</v>
      </c>
      <c r="Z85" s="9">
        <f>VLOOKUP($C85,'[2]2022_Rohdaten_bearbeitet'!$C$5:$Z$58,'[2]2022_Rohdaten_bearbeitet'!Z$1,FALSE)</f>
        <v>5080</v>
      </c>
    </row>
    <row r="86" spans="3:26" s="9" customFormat="1" ht="7.8" x14ac:dyDescent="0.15">
      <c r="C86" s="9">
        <v>354</v>
      </c>
      <c r="D86" s="9" t="str">
        <f>VLOOKUP(C86,[1]Tabelle1!$A$1:$B$68,2,FALSE)</f>
        <v>Lüchow-Dannenberg</v>
      </c>
      <c r="E86" s="9">
        <f>VLOOKUP($C86,'[2]2022_Rohdaten_bearbeitet'!$C$5:$Z$58,'[2]2022_Rohdaten_bearbeitet'!E$1,FALSE)</f>
        <v>2022</v>
      </c>
      <c r="F86" s="9">
        <f>VLOOKUP($C86,'[2]2022_Rohdaten_bearbeitet'!$C$5:$Z$58,'[2]2022_Rohdaten_bearbeitet'!F$1,FALSE)</f>
        <v>3755</v>
      </c>
      <c r="G86" s="9">
        <f>VLOOKUP($C86,'[2]2022_Rohdaten_bearbeitet'!$C$5:$Z$58,'[2]2022_Rohdaten_bearbeitet'!G$1,FALSE)</f>
        <v>975</v>
      </c>
      <c r="H86" s="9">
        <f>VLOOKUP($C86,'[2]2022_Rohdaten_bearbeitet'!$C$5:$Z$58,'[2]2022_Rohdaten_bearbeitet'!H$1,FALSE)</f>
        <v>595</v>
      </c>
      <c r="I86" s="9">
        <f>VLOOKUP($C86,'[2]2022_Rohdaten_bearbeitet'!$C$5:$Z$58,'[2]2022_Rohdaten_bearbeitet'!I$1,FALSE)</f>
        <v>330</v>
      </c>
      <c r="J86" s="9">
        <f>VLOOKUP($C86,'[2]2022_Rohdaten_bearbeitet'!$C$5:$Z$58,'[2]2022_Rohdaten_bearbeitet'!J$1,FALSE)</f>
        <v>510</v>
      </c>
      <c r="K86" s="9">
        <f>VLOOKUP($C86,'[2]2022_Rohdaten_bearbeitet'!$C$5:$Z$58,'[2]2022_Rohdaten_bearbeitet'!K$1,FALSE)</f>
        <v>350</v>
      </c>
      <c r="L86" s="9">
        <f>VLOOKUP($C86,'[2]2022_Rohdaten_bearbeitet'!$C$5:$Z$58,'[2]2022_Rohdaten_bearbeitet'!L$1,FALSE)</f>
        <v>995</v>
      </c>
      <c r="M86" s="9">
        <f>VLOOKUP($C86,'[2]2022_Rohdaten_bearbeitet'!$C$5:$Z$58,'[2]2022_Rohdaten_bearbeitet'!M$1,FALSE)</f>
        <v>1885</v>
      </c>
      <c r="N86" s="9">
        <f>VLOOKUP($C86,'[2]2022_Rohdaten_bearbeitet'!$C$5:$Z$58,'[2]2022_Rohdaten_bearbeitet'!N$1,FALSE)</f>
        <v>410</v>
      </c>
      <c r="O86" s="9">
        <f>VLOOKUP($C86,'[2]2022_Rohdaten_bearbeitet'!$C$5:$Z$58,'[2]2022_Rohdaten_bearbeitet'!O$1,FALSE)</f>
        <v>310</v>
      </c>
      <c r="P86" s="9">
        <f>VLOOKUP($C86,'[2]2022_Rohdaten_bearbeitet'!$C$5:$Z$58,'[2]2022_Rohdaten_bearbeitet'!P$1,FALSE)</f>
        <v>180</v>
      </c>
      <c r="Q86" s="9">
        <f>VLOOKUP($C86,'[2]2022_Rohdaten_bearbeitet'!$C$5:$Z$58,'[2]2022_Rohdaten_bearbeitet'!Q$1,FALSE)</f>
        <v>280</v>
      </c>
      <c r="R86" s="9">
        <f>VLOOKUP($C86,'[2]2022_Rohdaten_bearbeitet'!$C$5:$Z$58,'[2]2022_Rohdaten_bearbeitet'!R$1,FALSE)</f>
        <v>185</v>
      </c>
      <c r="S86" s="9">
        <f>VLOOKUP($C86,'[2]2022_Rohdaten_bearbeitet'!$C$5:$Z$58,'[2]2022_Rohdaten_bearbeitet'!S$1,FALSE)</f>
        <v>525</v>
      </c>
      <c r="T86" s="9">
        <f>VLOOKUP($C86,'[2]2022_Rohdaten_bearbeitet'!$C$5:$Z$58,'[2]2022_Rohdaten_bearbeitet'!T$1,FALSE)</f>
        <v>1870</v>
      </c>
      <c r="U86" s="9">
        <f>VLOOKUP($C86,'[2]2022_Rohdaten_bearbeitet'!$C$5:$Z$58,'[2]2022_Rohdaten_bearbeitet'!U$1,FALSE)</f>
        <v>560</v>
      </c>
      <c r="V86" s="9">
        <f>VLOOKUP($C86,'[2]2022_Rohdaten_bearbeitet'!$C$5:$Z$58,'[2]2022_Rohdaten_bearbeitet'!V$1,FALSE)</f>
        <v>285</v>
      </c>
      <c r="W86" s="9">
        <f>VLOOKUP($C86,'[2]2022_Rohdaten_bearbeitet'!$C$5:$Z$58,'[2]2022_Rohdaten_bearbeitet'!$W$1,FALSE)</f>
        <v>150</v>
      </c>
      <c r="X86" s="9">
        <f>VLOOKUP($C86,'[2]2022_Rohdaten_bearbeitet'!$C$5:$Z$58,'[2]2022_Rohdaten_bearbeitet'!X$1,FALSE)</f>
        <v>230</v>
      </c>
      <c r="Y86" s="9">
        <f>VLOOKUP($C86,'[2]2022_Rohdaten_bearbeitet'!$C$5:$Z$58,'[2]2022_Rohdaten_bearbeitet'!Y$1,FALSE)</f>
        <v>165</v>
      </c>
      <c r="Z86" s="9">
        <f>VLOOKUP($C86,'[2]2022_Rohdaten_bearbeitet'!$C$5:$Z$58,'[2]2022_Rohdaten_bearbeitet'!Z$1,FALSE)</f>
        <v>470</v>
      </c>
    </row>
    <row r="87" spans="3:26" s="9" customFormat="1" ht="7.8" x14ac:dyDescent="0.15">
      <c r="C87" s="9">
        <v>355</v>
      </c>
      <c r="D87" s="9" t="str">
        <f>VLOOKUP(C87,[1]Tabelle1!$A$1:$B$68,2,FALSE)</f>
        <v>Lüneburg</v>
      </c>
      <c r="E87" s="9">
        <f>VLOOKUP($C87,'[2]2022_Rohdaten_bearbeitet'!$C$5:$Z$58,'[2]2022_Rohdaten_bearbeitet'!E$1,FALSE)</f>
        <v>2022</v>
      </c>
      <c r="F87" s="9">
        <f>VLOOKUP($C87,'[2]2022_Rohdaten_bearbeitet'!$C$5:$Z$58,'[2]2022_Rohdaten_bearbeitet'!F$1,FALSE)</f>
        <v>16100</v>
      </c>
      <c r="G87" s="9">
        <f>VLOOKUP($C87,'[2]2022_Rohdaten_bearbeitet'!$C$5:$Z$58,'[2]2022_Rohdaten_bearbeitet'!G$1,FALSE)</f>
        <v>3255</v>
      </c>
      <c r="H87" s="9">
        <f>VLOOKUP($C87,'[2]2022_Rohdaten_bearbeitet'!$C$5:$Z$58,'[2]2022_Rohdaten_bearbeitet'!H$1,FALSE)</f>
        <v>2335</v>
      </c>
      <c r="I87" s="9">
        <f>VLOOKUP($C87,'[2]2022_Rohdaten_bearbeitet'!$C$5:$Z$58,'[2]2022_Rohdaten_bearbeitet'!I$1,FALSE)</f>
        <v>1650</v>
      </c>
      <c r="J87" s="9">
        <f>VLOOKUP($C87,'[2]2022_Rohdaten_bearbeitet'!$C$5:$Z$58,'[2]2022_Rohdaten_bearbeitet'!J$1,FALSE)</f>
        <v>3055</v>
      </c>
      <c r="K87" s="9">
        <f>VLOOKUP($C87,'[2]2022_Rohdaten_bearbeitet'!$C$5:$Z$58,'[2]2022_Rohdaten_bearbeitet'!K$1,FALSE)</f>
        <v>1195</v>
      </c>
      <c r="L87" s="9">
        <f>VLOOKUP($C87,'[2]2022_Rohdaten_bearbeitet'!$C$5:$Z$58,'[2]2022_Rohdaten_bearbeitet'!L$1,FALSE)</f>
        <v>4605</v>
      </c>
      <c r="M87" s="9">
        <f>VLOOKUP($C87,'[2]2022_Rohdaten_bearbeitet'!$C$5:$Z$58,'[2]2022_Rohdaten_bearbeitet'!M$1,FALSE)</f>
        <v>8255</v>
      </c>
      <c r="N87" s="9">
        <f>VLOOKUP($C87,'[2]2022_Rohdaten_bearbeitet'!$C$5:$Z$58,'[2]2022_Rohdaten_bearbeitet'!N$1,FALSE)</f>
        <v>1370</v>
      </c>
      <c r="O87" s="9">
        <f>VLOOKUP($C87,'[2]2022_Rohdaten_bearbeitet'!$C$5:$Z$58,'[2]2022_Rohdaten_bearbeitet'!O$1,FALSE)</f>
        <v>1185</v>
      </c>
      <c r="P87" s="9">
        <f>VLOOKUP($C87,'[2]2022_Rohdaten_bearbeitet'!$C$5:$Z$58,'[2]2022_Rohdaten_bearbeitet'!P$1,FALSE)</f>
        <v>820</v>
      </c>
      <c r="Q87" s="9">
        <f>VLOOKUP($C87,'[2]2022_Rohdaten_bearbeitet'!$C$5:$Z$58,'[2]2022_Rohdaten_bearbeitet'!Q$1,FALSE)</f>
        <v>1860</v>
      </c>
      <c r="R87" s="9">
        <f>VLOOKUP($C87,'[2]2022_Rohdaten_bearbeitet'!$C$5:$Z$58,'[2]2022_Rohdaten_bearbeitet'!R$1,FALSE)</f>
        <v>695</v>
      </c>
      <c r="S87" s="9">
        <f>VLOOKUP($C87,'[2]2022_Rohdaten_bearbeitet'!$C$5:$Z$58,'[2]2022_Rohdaten_bearbeitet'!S$1,FALSE)</f>
        <v>2325</v>
      </c>
      <c r="T87" s="9">
        <f>VLOOKUP($C87,'[2]2022_Rohdaten_bearbeitet'!$C$5:$Z$58,'[2]2022_Rohdaten_bearbeitet'!T$1,FALSE)</f>
        <v>7840</v>
      </c>
      <c r="U87" s="9">
        <f>VLOOKUP($C87,'[2]2022_Rohdaten_bearbeitet'!$C$5:$Z$58,'[2]2022_Rohdaten_bearbeitet'!U$1,FALSE)</f>
        <v>1885</v>
      </c>
      <c r="V87" s="9">
        <f>VLOOKUP($C87,'[2]2022_Rohdaten_bearbeitet'!$C$5:$Z$58,'[2]2022_Rohdaten_bearbeitet'!V$1,FALSE)</f>
        <v>1150</v>
      </c>
      <c r="W87" s="9">
        <f>VLOOKUP($C87,'[2]2022_Rohdaten_bearbeitet'!$C$5:$Z$58,'[2]2022_Rohdaten_bearbeitet'!$W$1,FALSE)</f>
        <v>830</v>
      </c>
      <c r="X87" s="9">
        <f>VLOOKUP($C87,'[2]2022_Rohdaten_bearbeitet'!$C$5:$Z$58,'[2]2022_Rohdaten_bearbeitet'!X$1,FALSE)</f>
        <v>1195</v>
      </c>
      <c r="Y87" s="9">
        <f>VLOOKUP($C87,'[2]2022_Rohdaten_bearbeitet'!$C$5:$Z$58,'[2]2022_Rohdaten_bearbeitet'!Y$1,FALSE)</f>
        <v>500</v>
      </c>
      <c r="Z87" s="9">
        <f>VLOOKUP($C87,'[2]2022_Rohdaten_bearbeitet'!$C$5:$Z$58,'[2]2022_Rohdaten_bearbeitet'!Z$1,FALSE)</f>
        <v>2280</v>
      </c>
    </row>
    <row r="88" spans="3:26" s="9" customFormat="1" ht="7.8" x14ac:dyDescent="0.15">
      <c r="C88" s="9">
        <v>356</v>
      </c>
      <c r="D88" s="9" t="str">
        <f>VLOOKUP(C88,[1]Tabelle1!$A$1:$B$68,2,FALSE)</f>
        <v>Osterholz</v>
      </c>
      <c r="E88" s="9">
        <f>VLOOKUP($C88,'[2]2022_Rohdaten_bearbeitet'!$C$5:$Z$58,'[2]2022_Rohdaten_bearbeitet'!E$1,FALSE)</f>
        <v>2022</v>
      </c>
      <c r="F88" s="9">
        <f>VLOOKUP($C88,'[2]2022_Rohdaten_bearbeitet'!$C$5:$Z$58,'[2]2022_Rohdaten_bearbeitet'!F$1,FALSE)</f>
        <v>9165</v>
      </c>
      <c r="G88" s="9">
        <f>VLOOKUP($C88,'[2]2022_Rohdaten_bearbeitet'!$C$5:$Z$58,'[2]2022_Rohdaten_bearbeitet'!G$1,FALSE)</f>
        <v>2015</v>
      </c>
      <c r="H88" s="9">
        <f>VLOOKUP($C88,'[2]2022_Rohdaten_bearbeitet'!$C$5:$Z$58,'[2]2022_Rohdaten_bearbeitet'!H$1,FALSE)</f>
        <v>1125</v>
      </c>
      <c r="I88" s="9">
        <f>VLOOKUP($C88,'[2]2022_Rohdaten_bearbeitet'!$C$5:$Z$58,'[2]2022_Rohdaten_bearbeitet'!I$1,FALSE)</f>
        <v>680</v>
      </c>
      <c r="J88" s="9">
        <f>VLOOKUP($C88,'[2]2022_Rohdaten_bearbeitet'!$C$5:$Z$58,'[2]2022_Rohdaten_bearbeitet'!J$1,FALSE)</f>
        <v>1510</v>
      </c>
      <c r="K88" s="9">
        <f>VLOOKUP($C88,'[2]2022_Rohdaten_bearbeitet'!$C$5:$Z$58,'[2]2022_Rohdaten_bearbeitet'!K$1,FALSE)</f>
        <v>630</v>
      </c>
      <c r="L88" s="9">
        <f>VLOOKUP($C88,'[2]2022_Rohdaten_bearbeitet'!$C$5:$Z$58,'[2]2022_Rohdaten_bearbeitet'!L$1,FALSE)</f>
        <v>3200</v>
      </c>
      <c r="M88" s="9">
        <f>VLOOKUP($C88,'[2]2022_Rohdaten_bearbeitet'!$C$5:$Z$58,'[2]2022_Rohdaten_bearbeitet'!M$1,FALSE)</f>
        <v>4475</v>
      </c>
      <c r="N88" s="9">
        <f>VLOOKUP($C88,'[2]2022_Rohdaten_bearbeitet'!$C$5:$Z$58,'[2]2022_Rohdaten_bearbeitet'!N$1,FALSE)</f>
        <v>865</v>
      </c>
      <c r="O88" s="9">
        <f>VLOOKUP($C88,'[2]2022_Rohdaten_bearbeitet'!$C$5:$Z$58,'[2]2022_Rohdaten_bearbeitet'!O$1,FALSE)</f>
        <v>580</v>
      </c>
      <c r="P88" s="9">
        <f>VLOOKUP($C88,'[2]2022_Rohdaten_bearbeitet'!$C$5:$Z$58,'[2]2022_Rohdaten_bearbeitet'!P$1,FALSE)</f>
        <v>335</v>
      </c>
      <c r="Q88" s="9">
        <f>VLOOKUP($C88,'[2]2022_Rohdaten_bearbeitet'!$C$5:$Z$58,'[2]2022_Rohdaten_bearbeitet'!Q$1,FALSE)</f>
        <v>840</v>
      </c>
      <c r="R88" s="9">
        <f>VLOOKUP($C88,'[2]2022_Rohdaten_bearbeitet'!$C$5:$Z$58,'[2]2022_Rohdaten_bearbeitet'!R$1,FALSE)</f>
        <v>325</v>
      </c>
      <c r="S88" s="9">
        <f>VLOOKUP($C88,'[2]2022_Rohdaten_bearbeitet'!$C$5:$Z$58,'[2]2022_Rohdaten_bearbeitet'!S$1,FALSE)</f>
        <v>1530</v>
      </c>
      <c r="T88" s="9">
        <f>VLOOKUP($C88,'[2]2022_Rohdaten_bearbeitet'!$C$5:$Z$58,'[2]2022_Rohdaten_bearbeitet'!T$1,FALSE)</f>
        <v>4685</v>
      </c>
      <c r="U88" s="9">
        <f>VLOOKUP($C88,'[2]2022_Rohdaten_bearbeitet'!$C$5:$Z$58,'[2]2022_Rohdaten_bearbeitet'!U$1,FALSE)</f>
        <v>1145</v>
      </c>
      <c r="V88" s="9">
        <f>VLOOKUP($C88,'[2]2022_Rohdaten_bearbeitet'!$C$5:$Z$58,'[2]2022_Rohdaten_bearbeitet'!V$1,FALSE)</f>
        <v>550</v>
      </c>
      <c r="W88" s="9">
        <f>VLOOKUP($C88,'[2]2022_Rohdaten_bearbeitet'!$C$5:$Z$58,'[2]2022_Rohdaten_bearbeitet'!$W$1,FALSE)</f>
        <v>345</v>
      </c>
      <c r="X88" s="9">
        <f>VLOOKUP($C88,'[2]2022_Rohdaten_bearbeitet'!$C$5:$Z$58,'[2]2022_Rohdaten_bearbeitet'!X$1,FALSE)</f>
        <v>670</v>
      </c>
      <c r="Y88" s="9">
        <f>VLOOKUP($C88,'[2]2022_Rohdaten_bearbeitet'!$C$5:$Z$58,'[2]2022_Rohdaten_bearbeitet'!Y$1,FALSE)</f>
        <v>305</v>
      </c>
      <c r="Z88" s="9">
        <f>VLOOKUP($C88,'[2]2022_Rohdaten_bearbeitet'!$C$5:$Z$58,'[2]2022_Rohdaten_bearbeitet'!Z$1,FALSE)</f>
        <v>1670</v>
      </c>
    </row>
    <row r="89" spans="3:26" s="9" customFormat="1" ht="7.8" x14ac:dyDescent="0.15">
      <c r="C89" s="9">
        <v>357</v>
      </c>
      <c r="D89" s="9" t="str">
        <f>VLOOKUP(C89,[1]Tabelle1!$A$1:$B$68,2,FALSE)</f>
        <v>Rotenburg (Wümme)</v>
      </c>
      <c r="E89" s="9">
        <f>VLOOKUP($C89,'[2]2022_Rohdaten_bearbeitet'!$C$5:$Z$58,'[2]2022_Rohdaten_bearbeitet'!E$1,FALSE)</f>
        <v>2022</v>
      </c>
      <c r="F89" s="9">
        <f>VLOOKUP($C89,'[2]2022_Rohdaten_bearbeitet'!$C$5:$Z$58,'[2]2022_Rohdaten_bearbeitet'!F$1,FALSE)</f>
        <v>15260</v>
      </c>
      <c r="G89" s="9">
        <f>VLOOKUP($C89,'[2]2022_Rohdaten_bearbeitet'!$C$5:$Z$58,'[2]2022_Rohdaten_bearbeitet'!G$1,FALSE)</f>
        <v>3120</v>
      </c>
      <c r="H89" s="9">
        <f>VLOOKUP($C89,'[2]2022_Rohdaten_bearbeitet'!$C$5:$Z$58,'[2]2022_Rohdaten_bearbeitet'!H$1,FALSE)</f>
        <v>2370</v>
      </c>
      <c r="I89" s="9">
        <f>VLOOKUP($C89,'[2]2022_Rohdaten_bearbeitet'!$C$5:$Z$58,'[2]2022_Rohdaten_bearbeitet'!I$1,FALSE)</f>
        <v>1480</v>
      </c>
      <c r="J89" s="9">
        <f>VLOOKUP($C89,'[2]2022_Rohdaten_bearbeitet'!$C$5:$Z$58,'[2]2022_Rohdaten_bearbeitet'!J$1,FALSE)</f>
        <v>2430</v>
      </c>
      <c r="K89" s="9">
        <f>VLOOKUP($C89,'[2]2022_Rohdaten_bearbeitet'!$C$5:$Z$58,'[2]2022_Rohdaten_bearbeitet'!K$1,FALSE)</f>
        <v>1025</v>
      </c>
      <c r="L89" s="9">
        <f>VLOOKUP($C89,'[2]2022_Rohdaten_bearbeitet'!$C$5:$Z$58,'[2]2022_Rohdaten_bearbeitet'!L$1,FALSE)</f>
        <v>4830</v>
      </c>
      <c r="M89" s="9">
        <f>VLOOKUP($C89,'[2]2022_Rohdaten_bearbeitet'!$C$5:$Z$58,'[2]2022_Rohdaten_bearbeitet'!M$1,FALSE)</f>
        <v>8065</v>
      </c>
      <c r="N89" s="9">
        <f>VLOOKUP($C89,'[2]2022_Rohdaten_bearbeitet'!$C$5:$Z$58,'[2]2022_Rohdaten_bearbeitet'!N$1,FALSE)</f>
        <v>1455</v>
      </c>
      <c r="O89" s="9">
        <f>VLOOKUP($C89,'[2]2022_Rohdaten_bearbeitet'!$C$5:$Z$58,'[2]2022_Rohdaten_bearbeitet'!O$1,FALSE)</f>
        <v>1260</v>
      </c>
      <c r="P89" s="9">
        <f>VLOOKUP($C89,'[2]2022_Rohdaten_bearbeitet'!$C$5:$Z$58,'[2]2022_Rohdaten_bearbeitet'!P$1,FALSE)</f>
        <v>745</v>
      </c>
      <c r="Q89" s="9">
        <f>VLOOKUP($C89,'[2]2022_Rohdaten_bearbeitet'!$C$5:$Z$58,'[2]2022_Rohdaten_bearbeitet'!Q$1,FALSE)</f>
        <v>1490</v>
      </c>
      <c r="R89" s="9">
        <f>VLOOKUP($C89,'[2]2022_Rohdaten_bearbeitet'!$C$5:$Z$58,'[2]2022_Rohdaten_bearbeitet'!R$1,FALSE)</f>
        <v>590</v>
      </c>
      <c r="S89" s="9">
        <f>VLOOKUP($C89,'[2]2022_Rohdaten_bearbeitet'!$C$5:$Z$58,'[2]2022_Rohdaten_bearbeitet'!S$1,FALSE)</f>
        <v>2520</v>
      </c>
      <c r="T89" s="9">
        <f>VLOOKUP($C89,'[2]2022_Rohdaten_bearbeitet'!$C$5:$Z$58,'[2]2022_Rohdaten_bearbeitet'!T$1,FALSE)</f>
        <v>7195</v>
      </c>
      <c r="U89" s="9">
        <f>VLOOKUP($C89,'[2]2022_Rohdaten_bearbeitet'!$C$5:$Z$58,'[2]2022_Rohdaten_bearbeitet'!U$1,FALSE)</f>
        <v>1665</v>
      </c>
      <c r="V89" s="9">
        <f>VLOOKUP($C89,'[2]2022_Rohdaten_bearbeitet'!$C$5:$Z$58,'[2]2022_Rohdaten_bearbeitet'!V$1,FALSE)</f>
        <v>1115</v>
      </c>
      <c r="W89" s="9">
        <f>VLOOKUP($C89,'[2]2022_Rohdaten_bearbeitet'!$C$5:$Z$58,'[2]2022_Rohdaten_bearbeitet'!$W$1,FALSE)</f>
        <v>730</v>
      </c>
      <c r="X89" s="9">
        <f>VLOOKUP($C89,'[2]2022_Rohdaten_bearbeitet'!$C$5:$Z$58,'[2]2022_Rohdaten_bearbeitet'!X$1,FALSE)</f>
        <v>940</v>
      </c>
      <c r="Y89" s="9">
        <f>VLOOKUP($C89,'[2]2022_Rohdaten_bearbeitet'!$C$5:$Z$58,'[2]2022_Rohdaten_bearbeitet'!Y$1,FALSE)</f>
        <v>435</v>
      </c>
      <c r="Z89" s="9">
        <f>VLOOKUP($C89,'[2]2022_Rohdaten_bearbeitet'!$C$5:$Z$58,'[2]2022_Rohdaten_bearbeitet'!Z$1,FALSE)</f>
        <v>2310</v>
      </c>
    </row>
    <row r="90" spans="3:26" s="9" customFormat="1" ht="7.8" x14ac:dyDescent="0.15">
      <c r="C90" s="9">
        <v>358</v>
      </c>
      <c r="D90" s="9" t="str">
        <f>VLOOKUP(C90,[1]Tabelle1!$A$1:$B$68,2,FALSE)</f>
        <v>Heidekreis</v>
      </c>
      <c r="E90" s="9">
        <f>VLOOKUP($C90,'[2]2022_Rohdaten_bearbeitet'!$C$5:$Z$58,'[2]2022_Rohdaten_bearbeitet'!E$1,FALSE)</f>
        <v>2022</v>
      </c>
      <c r="F90" s="9">
        <f>VLOOKUP($C90,'[2]2022_Rohdaten_bearbeitet'!$C$5:$Z$58,'[2]2022_Rohdaten_bearbeitet'!F$1,FALSE)</f>
        <v>17680</v>
      </c>
      <c r="G90" s="9">
        <f>VLOOKUP($C90,'[2]2022_Rohdaten_bearbeitet'!$C$5:$Z$58,'[2]2022_Rohdaten_bearbeitet'!G$1,FALSE)</f>
        <v>5180</v>
      </c>
      <c r="H90" s="9">
        <f>VLOOKUP($C90,'[2]2022_Rohdaten_bearbeitet'!$C$5:$Z$58,'[2]2022_Rohdaten_bearbeitet'!H$1,FALSE)</f>
        <v>2480</v>
      </c>
      <c r="I90" s="9">
        <f>VLOOKUP($C90,'[2]2022_Rohdaten_bearbeitet'!$C$5:$Z$58,'[2]2022_Rohdaten_bearbeitet'!I$1,FALSE)</f>
        <v>1665</v>
      </c>
      <c r="J90" s="9">
        <f>VLOOKUP($C90,'[2]2022_Rohdaten_bearbeitet'!$C$5:$Z$58,'[2]2022_Rohdaten_bearbeitet'!J$1,FALSE)</f>
        <v>2380</v>
      </c>
      <c r="K90" s="9">
        <f>VLOOKUP($C90,'[2]2022_Rohdaten_bearbeitet'!$C$5:$Z$58,'[2]2022_Rohdaten_bearbeitet'!K$1,FALSE)</f>
        <v>1190</v>
      </c>
      <c r="L90" s="9">
        <f>VLOOKUP($C90,'[2]2022_Rohdaten_bearbeitet'!$C$5:$Z$58,'[2]2022_Rohdaten_bearbeitet'!L$1,FALSE)</f>
        <v>4790</v>
      </c>
      <c r="M90" s="9">
        <f>VLOOKUP($C90,'[2]2022_Rohdaten_bearbeitet'!$C$5:$Z$58,'[2]2022_Rohdaten_bearbeitet'!M$1,FALSE)</f>
        <v>9200</v>
      </c>
      <c r="N90" s="9">
        <f>VLOOKUP($C90,'[2]2022_Rohdaten_bearbeitet'!$C$5:$Z$58,'[2]2022_Rohdaten_bearbeitet'!N$1,FALSE)</f>
        <v>2490</v>
      </c>
      <c r="O90" s="9">
        <f>VLOOKUP($C90,'[2]2022_Rohdaten_bearbeitet'!$C$5:$Z$58,'[2]2022_Rohdaten_bearbeitet'!O$1,FALSE)</f>
        <v>1340</v>
      </c>
      <c r="P90" s="9">
        <f>VLOOKUP($C90,'[2]2022_Rohdaten_bearbeitet'!$C$5:$Z$58,'[2]2022_Rohdaten_bearbeitet'!P$1,FALSE)</f>
        <v>900</v>
      </c>
      <c r="Q90" s="9">
        <f>VLOOKUP($C90,'[2]2022_Rohdaten_bearbeitet'!$C$5:$Z$58,'[2]2022_Rohdaten_bearbeitet'!Q$1,FALSE)</f>
        <v>1355</v>
      </c>
      <c r="R90" s="9">
        <f>VLOOKUP($C90,'[2]2022_Rohdaten_bearbeitet'!$C$5:$Z$58,'[2]2022_Rohdaten_bearbeitet'!R$1,FALSE)</f>
        <v>635</v>
      </c>
      <c r="S90" s="9">
        <f>VLOOKUP($C90,'[2]2022_Rohdaten_bearbeitet'!$C$5:$Z$58,'[2]2022_Rohdaten_bearbeitet'!S$1,FALSE)</f>
        <v>2475</v>
      </c>
      <c r="T90" s="9">
        <f>VLOOKUP($C90,'[2]2022_Rohdaten_bearbeitet'!$C$5:$Z$58,'[2]2022_Rohdaten_bearbeitet'!T$1,FALSE)</f>
        <v>8485</v>
      </c>
      <c r="U90" s="9">
        <f>VLOOKUP($C90,'[2]2022_Rohdaten_bearbeitet'!$C$5:$Z$58,'[2]2022_Rohdaten_bearbeitet'!U$1,FALSE)</f>
        <v>2685</v>
      </c>
      <c r="V90" s="9">
        <f>VLOOKUP($C90,'[2]2022_Rohdaten_bearbeitet'!$C$5:$Z$58,'[2]2022_Rohdaten_bearbeitet'!V$1,FALSE)</f>
        <v>1140</v>
      </c>
      <c r="W90" s="9">
        <f>VLOOKUP($C90,'[2]2022_Rohdaten_bearbeitet'!$C$5:$Z$58,'[2]2022_Rohdaten_bearbeitet'!$W$1,FALSE)</f>
        <v>765</v>
      </c>
      <c r="X90" s="9">
        <f>VLOOKUP($C90,'[2]2022_Rohdaten_bearbeitet'!$C$5:$Z$58,'[2]2022_Rohdaten_bearbeitet'!X$1,FALSE)</f>
        <v>1025</v>
      </c>
      <c r="Y90" s="9">
        <f>VLOOKUP($C90,'[2]2022_Rohdaten_bearbeitet'!$C$5:$Z$58,'[2]2022_Rohdaten_bearbeitet'!Y$1,FALSE)</f>
        <v>550</v>
      </c>
      <c r="Z90" s="9">
        <f>VLOOKUP($C90,'[2]2022_Rohdaten_bearbeitet'!$C$5:$Z$58,'[2]2022_Rohdaten_bearbeitet'!Z$1,FALSE)</f>
        <v>2315</v>
      </c>
    </row>
    <row r="91" spans="3:26" s="9" customFormat="1" ht="7.8" x14ac:dyDescent="0.15">
      <c r="C91" s="9">
        <v>359</v>
      </c>
      <c r="D91" s="9" t="str">
        <f>VLOOKUP(C91,[1]Tabelle1!$A$1:$B$68,2,FALSE)</f>
        <v>Stade</v>
      </c>
      <c r="E91" s="9">
        <f>VLOOKUP($C91,'[2]2022_Rohdaten_bearbeitet'!$C$5:$Z$58,'[2]2022_Rohdaten_bearbeitet'!E$1,FALSE)</f>
        <v>2022</v>
      </c>
      <c r="F91" s="9">
        <f>VLOOKUP($C91,'[2]2022_Rohdaten_bearbeitet'!$C$5:$Z$58,'[2]2022_Rohdaten_bearbeitet'!F$1,FALSE)</f>
        <v>24510</v>
      </c>
      <c r="G91" s="9">
        <f>VLOOKUP($C91,'[2]2022_Rohdaten_bearbeitet'!$C$5:$Z$58,'[2]2022_Rohdaten_bearbeitet'!G$1,FALSE)</f>
        <v>4315</v>
      </c>
      <c r="H91" s="9">
        <f>VLOOKUP($C91,'[2]2022_Rohdaten_bearbeitet'!$C$5:$Z$58,'[2]2022_Rohdaten_bearbeitet'!H$1,FALSE)</f>
        <v>3815</v>
      </c>
      <c r="I91" s="9">
        <f>VLOOKUP($C91,'[2]2022_Rohdaten_bearbeitet'!$C$5:$Z$58,'[2]2022_Rohdaten_bearbeitet'!I$1,FALSE)</f>
        <v>2900</v>
      </c>
      <c r="J91" s="9">
        <f>VLOOKUP($C91,'[2]2022_Rohdaten_bearbeitet'!$C$5:$Z$58,'[2]2022_Rohdaten_bearbeitet'!J$1,FALSE)</f>
        <v>4635</v>
      </c>
      <c r="K91" s="9">
        <f>VLOOKUP($C91,'[2]2022_Rohdaten_bearbeitet'!$C$5:$Z$58,'[2]2022_Rohdaten_bearbeitet'!K$1,FALSE)</f>
        <v>1795</v>
      </c>
      <c r="L91" s="9">
        <f>VLOOKUP($C91,'[2]2022_Rohdaten_bearbeitet'!$C$5:$Z$58,'[2]2022_Rohdaten_bearbeitet'!L$1,FALSE)</f>
        <v>7050</v>
      </c>
      <c r="M91" s="9">
        <f>VLOOKUP($C91,'[2]2022_Rohdaten_bearbeitet'!$C$5:$Z$58,'[2]2022_Rohdaten_bearbeitet'!M$1,FALSE)</f>
        <v>13110</v>
      </c>
      <c r="N91" s="9">
        <f>VLOOKUP($C91,'[2]2022_Rohdaten_bearbeitet'!$C$5:$Z$58,'[2]2022_Rohdaten_bearbeitet'!N$1,FALSE)</f>
        <v>1975</v>
      </c>
      <c r="O91" s="9">
        <f>VLOOKUP($C91,'[2]2022_Rohdaten_bearbeitet'!$C$5:$Z$58,'[2]2022_Rohdaten_bearbeitet'!O$1,FALSE)</f>
        <v>2025</v>
      </c>
      <c r="P91" s="9">
        <f>VLOOKUP($C91,'[2]2022_Rohdaten_bearbeitet'!$C$5:$Z$58,'[2]2022_Rohdaten_bearbeitet'!P$1,FALSE)</f>
        <v>1520</v>
      </c>
      <c r="Q91" s="9">
        <f>VLOOKUP($C91,'[2]2022_Rohdaten_bearbeitet'!$C$5:$Z$58,'[2]2022_Rohdaten_bearbeitet'!Q$1,FALSE)</f>
        <v>2815</v>
      </c>
      <c r="R91" s="9">
        <f>VLOOKUP($C91,'[2]2022_Rohdaten_bearbeitet'!$C$5:$Z$58,'[2]2022_Rohdaten_bearbeitet'!R$1,FALSE)</f>
        <v>1060</v>
      </c>
      <c r="S91" s="9">
        <f>VLOOKUP($C91,'[2]2022_Rohdaten_bearbeitet'!$C$5:$Z$58,'[2]2022_Rohdaten_bearbeitet'!S$1,FALSE)</f>
        <v>3720</v>
      </c>
      <c r="T91" s="9">
        <f>VLOOKUP($C91,'[2]2022_Rohdaten_bearbeitet'!$C$5:$Z$58,'[2]2022_Rohdaten_bearbeitet'!T$1,FALSE)</f>
        <v>11400</v>
      </c>
      <c r="U91" s="9">
        <f>VLOOKUP($C91,'[2]2022_Rohdaten_bearbeitet'!$C$5:$Z$58,'[2]2022_Rohdaten_bearbeitet'!U$1,FALSE)</f>
        <v>2340</v>
      </c>
      <c r="V91" s="9">
        <f>VLOOKUP($C91,'[2]2022_Rohdaten_bearbeitet'!$C$5:$Z$58,'[2]2022_Rohdaten_bearbeitet'!V$1,FALSE)</f>
        <v>1790</v>
      </c>
      <c r="W91" s="9">
        <f>VLOOKUP($C91,'[2]2022_Rohdaten_bearbeitet'!$C$5:$Z$58,'[2]2022_Rohdaten_bearbeitet'!$W$1,FALSE)</f>
        <v>1380</v>
      </c>
      <c r="X91" s="9">
        <f>VLOOKUP($C91,'[2]2022_Rohdaten_bearbeitet'!$C$5:$Z$58,'[2]2022_Rohdaten_bearbeitet'!X$1,FALSE)</f>
        <v>1825</v>
      </c>
      <c r="Y91" s="9">
        <f>VLOOKUP($C91,'[2]2022_Rohdaten_bearbeitet'!$C$5:$Z$58,'[2]2022_Rohdaten_bearbeitet'!Y$1,FALSE)</f>
        <v>740</v>
      </c>
      <c r="Z91" s="9">
        <f>VLOOKUP($C91,'[2]2022_Rohdaten_bearbeitet'!$C$5:$Z$58,'[2]2022_Rohdaten_bearbeitet'!Z$1,FALSE)</f>
        <v>3330</v>
      </c>
    </row>
    <row r="92" spans="3:26" s="9" customFormat="1" ht="7.8" x14ac:dyDescent="0.15">
      <c r="C92" s="9">
        <v>360</v>
      </c>
      <c r="D92" s="9" t="str">
        <f>VLOOKUP(C92,[1]Tabelle1!$A$1:$B$68,2,FALSE)</f>
        <v>Uelzen</v>
      </c>
      <c r="E92" s="9">
        <f>VLOOKUP($C92,'[2]2022_Rohdaten_bearbeitet'!$C$5:$Z$58,'[2]2022_Rohdaten_bearbeitet'!E$1,FALSE)</f>
        <v>2022</v>
      </c>
      <c r="F92" s="9">
        <f>VLOOKUP($C92,'[2]2022_Rohdaten_bearbeitet'!$C$5:$Z$58,'[2]2022_Rohdaten_bearbeitet'!F$1,FALSE)</f>
        <v>8190</v>
      </c>
      <c r="G92" s="9">
        <f>VLOOKUP($C92,'[2]2022_Rohdaten_bearbeitet'!$C$5:$Z$58,'[2]2022_Rohdaten_bearbeitet'!G$1,FALSE)</f>
        <v>1995</v>
      </c>
      <c r="H92" s="9">
        <f>VLOOKUP($C92,'[2]2022_Rohdaten_bearbeitet'!$C$5:$Z$58,'[2]2022_Rohdaten_bearbeitet'!H$1,FALSE)</f>
        <v>1295</v>
      </c>
      <c r="I92" s="9">
        <f>VLOOKUP($C92,'[2]2022_Rohdaten_bearbeitet'!$C$5:$Z$58,'[2]2022_Rohdaten_bearbeitet'!I$1,FALSE)</f>
        <v>810</v>
      </c>
      <c r="J92" s="9">
        <f>VLOOKUP($C92,'[2]2022_Rohdaten_bearbeitet'!$C$5:$Z$58,'[2]2022_Rohdaten_bearbeitet'!J$1,FALSE)</f>
        <v>1380</v>
      </c>
      <c r="K92" s="9">
        <f>VLOOKUP($C92,'[2]2022_Rohdaten_bearbeitet'!$C$5:$Z$58,'[2]2022_Rohdaten_bearbeitet'!K$1,FALSE)</f>
        <v>605</v>
      </c>
      <c r="L92" s="9">
        <f>VLOOKUP($C92,'[2]2022_Rohdaten_bearbeitet'!$C$5:$Z$58,'[2]2022_Rohdaten_bearbeitet'!L$1,FALSE)</f>
        <v>2105</v>
      </c>
      <c r="M92" s="9">
        <f>VLOOKUP($C92,'[2]2022_Rohdaten_bearbeitet'!$C$5:$Z$58,'[2]2022_Rohdaten_bearbeitet'!M$1,FALSE)</f>
        <v>4095</v>
      </c>
      <c r="N92" s="9">
        <f>VLOOKUP($C92,'[2]2022_Rohdaten_bearbeitet'!$C$5:$Z$58,'[2]2022_Rohdaten_bearbeitet'!N$1,FALSE)</f>
        <v>865</v>
      </c>
      <c r="O92" s="9">
        <f>VLOOKUP($C92,'[2]2022_Rohdaten_bearbeitet'!$C$5:$Z$58,'[2]2022_Rohdaten_bearbeitet'!O$1,FALSE)</f>
        <v>645</v>
      </c>
      <c r="P92" s="9">
        <f>VLOOKUP($C92,'[2]2022_Rohdaten_bearbeitet'!$C$5:$Z$58,'[2]2022_Rohdaten_bearbeitet'!P$1,FALSE)</f>
        <v>425</v>
      </c>
      <c r="Q92" s="9">
        <f>VLOOKUP($C92,'[2]2022_Rohdaten_bearbeitet'!$C$5:$Z$58,'[2]2022_Rohdaten_bearbeitet'!Q$1,FALSE)</f>
        <v>810</v>
      </c>
      <c r="R92" s="9">
        <f>VLOOKUP($C92,'[2]2022_Rohdaten_bearbeitet'!$C$5:$Z$58,'[2]2022_Rohdaten_bearbeitet'!R$1,FALSE)</f>
        <v>330</v>
      </c>
      <c r="S92" s="9">
        <f>VLOOKUP($C92,'[2]2022_Rohdaten_bearbeitet'!$C$5:$Z$58,'[2]2022_Rohdaten_bearbeitet'!S$1,FALSE)</f>
        <v>1020</v>
      </c>
      <c r="T92" s="9">
        <f>VLOOKUP($C92,'[2]2022_Rohdaten_bearbeitet'!$C$5:$Z$58,'[2]2022_Rohdaten_bearbeitet'!T$1,FALSE)</f>
        <v>4095</v>
      </c>
      <c r="U92" s="9">
        <f>VLOOKUP($C92,'[2]2022_Rohdaten_bearbeitet'!$C$5:$Z$58,'[2]2022_Rohdaten_bearbeitet'!U$1,FALSE)</f>
        <v>1130</v>
      </c>
      <c r="V92" s="9">
        <f>VLOOKUP($C92,'[2]2022_Rohdaten_bearbeitet'!$C$5:$Z$58,'[2]2022_Rohdaten_bearbeitet'!V$1,FALSE)</f>
        <v>650</v>
      </c>
      <c r="W92" s="9">
        <f>VLOOKUP($C92,'[2]2022_Rohdaten_bearbeitet'!$C$5:$Z$58,'[2]2022_Rohdaten_bearbeitet'!$W$1,FALSE)</f>
        <v>385</v>
      </c>
      <c r="X92" s="9">
        <f>VLOOKUP($C92,'[2]2022_Rohdaten_bearbeitet'!$C$5:$Z$58,'[2]2022_Rohdaten_bearbeitet'!X$1,FALSE)</f>
        <v>570</v>
      </c>
      <c r="Y92" s="9">
        <f>VLOOKUP($C92,'[2]2022_Rohdaten_bearbeitet'!$C$5:$Z$58,'[2]2022_Rohdaten_bearbeitet'!Y$1,FALSE)</f>
        <v>275</v>
      </c>
      <c r="Z92" s="9">
        <f>VLOOKUP($C92,'[2]2022_Rohdaten_bearbeitet'!$C$5:$Z$58,'[2]2022_Rohdaten_bearbeitet'!Z$1,FALSE)</f>
        <v>1080</v>
      </c>
    </row>
    <row r="93" spans="3:26" s="9" customFormat="1" ht="7.8" x14ac:dyDescent="0.15">
      <c r="C93" s="9">
        <v>361</v>
      </c>
      <c r="D93" s="9" t="str">
        <f>VLOOKUP(C93,[1]Tabelle1!$A$1:$B$68,2,FALSE)</f>
        <v>Verden</v>
      </c>
      <c r="E93" s="9">
        <f>VLOOKUP($C93,'[2]2022_Rohdaten_bearbeitet'!$C$5:$Z$58,'[2]2022_Rohdaten_bearbeitet'!E$1,FALSE)</f>
        <v>2022</v>
      </c>
      <c r="F93" s="9">
        <f>VLOOKUP($C93,'[2]2022_Rohdaten_bearbeitet'!$C$5:$Z$58,'[2]2022_Rohdaten_bearbeitet'!F$1,FALSE)</f>
        <v>14580</v>
      </c>
      <c r="G93" s="9">
        <f>VLOOKUP($C93,'[2]2022_Rohdaten_bearbeitet'!$C$5:$Z$58,'[2]2022_Rohdaten_bearbeitet'!G$1,FALSE)</f>
        <v>2700</v>
      </c>
      <c r="H93" s="9">
        <f>VLOOKUP($C93,'[2]2022_Rohdaten_bearbeitet'!$C$5:$Z$58,'[2]2022_Rohdaten_bearbeitet'!H$1,FALSE)</f>
        <v>2010</v>
      </c>
      <c r="I93" s="9">
        <f>VLOOKUP($C93,'[2]2022_Rohdaten_bearbeitet'!$C$5:$Z$58,'[2]2022_Rohdaten_bearbeitet'!I$1,FALSE)</f>
        <v>1320</v>
      </c>
      <c r="J93" s="9">
        <f>VLOOKUP($C93,'[2]2022_Rohdaten_bearbeitet'!$C$5:$Z$58,'[2]2022_Rohdaten_bearbeitet'!J$1,FALSE)</f>
        <v>2565</v>
      </c>
      <c r="K93" s="9">
        <f>VLOOKUP($C93,'[2]2022_Rohdaten_bearbeitet'!$C$5:$Z$58,'[2]2022_Rohdaten_bearbeitet'!K$1,FALSE)</f>
        <v>855</v>
      </c>
      <c r="L93" s="9">
        <f>VLOOKUP($C93,'[2]2022_Rohdaten_bearbeitet'!$C$5:$Z$58,'[2]2022_Rohdaten_bearbeitet'!L$1,FALSE)</f>
        <v>5130</v>
      </c>
      <c r="M93" s="9">
        <f>VLOOKUP($C93,'[2]2022_Rohdaten_bearbeitet'!$C$5:$Z$58,'[2]2022_Rohdaten_bearbeitet'!M$1,FALSE)</f>
        <v>7675</v>
      </c>
      <c r="N93" s="9">
        <f>VLOOKUP($C93,'[2]2022_Rohdaten_bearbeitet'!$C$5:$Z$58,'[2]2022_Rohdaten_bearbeitet'!N$1,FALSE)</f>
        <v>1290</v>
      </c>
      <c r="O93" s="9">
        <f>VLOOKUP($C93,'[2]2022_Rohdaten_bearbeitet'!$C$5:$Z$58,'[2]2022_Rohdaten_bearbeitet'!O$1,FALSE)</f>
        <v>1095</v>
      </c>
      <c r="P93" s="9">
        <f>VLOOKUP($C93,'[2]2022_Rohdaten_bearbeitet'!$C$5:$Z$58,'[2]2022_Rohdaten_bearbeitet'!P$1,FALSE)</f>
        <v>695</v>
      </c>
      <c r="Q93" s="9">
        <f>VLOOKUP($C93,'[2]2022_Rohdaten_bearbeitet'!$C$5:$Z$58,'[2]2022_Rohdaten_bearbeitet'!Q$1,FALSE)</f>
        <v>1590</v>
      </c>
      <c r="R93" s="9">
        <f>VLOOKUP($C93,'[2]2022_Rohdaten_bearbeitet'!$C$5:$Z$58,'[2]2022_Rohdaten_bearbeitet'!R$1,FALSE)</f>
        <v>490</v>
      </c>
      <c r="S93" s="9">
        <f>VLOOKUP($C93,'[2]2022_Rohdaten_bearbeitet'!$C$5:$Z$58,'[2]2022_Rohdaten_bearbeitet'!S$1,FALSE)</f>
        <v>2515</v>
      </c>
      <c r="T93" s="9">
        <f>VLOOKUP($C93,'[2]2022_Rohdaten_bearbeitet'!$C$5:$Z$58,'[2]2022_Rohdaten_bearbeitet'!T$1,FALSE)</f>
        <v>6905</v>
      </c>
      <c r="U93" s="9">
        <f>VLOOKUP($C93,'[2]2022_Rohdaten_bearbeitet'!$C$5:$Z$58,'[2]2022_Rohdaten_bearbeitet'!U$1,FALSE)</f>
        <v>1410</v>
      </c>
      <c r="V93" s="9">
        <f>VLOOKUP($C93,'[2]2022_Rohdaten_bearbeitet'!$C$5:$Z$58,'[2]2022_Rohdaten_bearbeitet'!V$1,FALSE)</f>
        <v>915</v>
      </c>
      <c r="W93" s="9">
        <f>VLOOKUP($C93,'[2]2022_Rohdaten_bearbeitet'!$C$5:$Z$58,'[2]2022_Rohdaten_bearbeitet'!$W$1,FALSE)</f>
        <v>630</v>
      </c>
      <c r="X93" s="9">
        <f>VLOOKUP($C93,'[2]2022_Rohdaten_bearbeitet'!$C$5:$Z$58,'[2]2022_Rohdaten_bearbeitet'!X$1,FALSE)</f>
        <v>975</v>
      </c>
      <c r="Y93" s="9">
        <f>VLOOKUP($C93,'[2]2022_Rohdaten_bearbeitet'!$C$5:$Z$58,'[2]2022_Rohdaten_bearbeitet'!Y$1,FALSE)</f>
        <v>365</v>
      </c>
      <c r="Z93" s="9">
        <f>VLOOKUP($C93,'[2]2022_Rohdaten_bearbeitet'!$C$5:$Z$58,'[2]2022_Rohdaten_bearbeitet'!Z$1,FALSE)</f>
        <v>2615</v>
      </c>
    </row>
    <row r="94" spans="3:26" s="10" customFormat="1" ht="16.5" customHeight="1" x14ac:dyDescent="0.3">
      <c r="C94" s="10">
        <v>3</v>
      </c>
      <c r="D94" s="10" t="str">
        <f>VLOOKUP(C94,[1]Tabelle1!$A$1:$B$68,2,FALSE)</f>
        <v>Statistische Region Lüneburg</v>
      </c>
      <c r="E94" s="10">
        <f>VLOOKUP($C94,'[2]2022_Rohdaten_bearbeitet'!$C$5:$Z$58,'[2]2022_Rohdaten_bearbeitet'!E$1,FALSE)</f>
        <v>2022</v>
      </c>
      <c r="F94" s="10">
        <f>VLOOKUP($C94,'[2]2022_Rohdaten_bearbeitet'!$C$5:$Z$58,'[2]2022_Rohdaten_bearbeitet'!F$1,FALSE)</f>
        <v>172300</v>
      </c>
      <c r="G94" s="10">
        <f>VLOOKUP($C94,'[2]2022_Rohdaten_bearbeitet'!$C$5:$Z$58,'[2]2022_Rohdaten_bearbeitet'!G$1,FALSE)</f>
        <v>35455</v>
      </c>
      <c r="H94" s="10">
        <f>VLOOKUP($C94,'[2]2022_Rohdaten_bearbeitet'!$C$5:$Z$58,'[2]2022_Rohdaten_bearbeitet'!H$1,FALSE)</f>
        <v>25075</v>
      </c>
      <c r="I94" s="10">
        <f>VLOOKUP($C94,'[2]2022_Rohdaten_bearbeitet'!$C$5:$Z$58,'[2]2022_Rohdaten_bearbeitet'!I$1,FALSE)</f>
        <v>16585</v>
      </c>
      <c r="J94" s="10">
        <f>VLOOKUP($C94,'[2]2022_Rohdaten_bearbeitet'!$C$5:$Z$58,'[2]2022_Rohdaten_bearbeitet'!J$1,FALSE)</f>
        <v>28580</v>
      </c>
      <c r="K94" s="10">
        <f>VLOOKUP($C94,'[2]2022_Rohdaten_bearbeitet'!$C$5:$Z$58,'[2]2022_Rohdaten_bearbeitet'!K$1,FALSE)</f>
        <v>12100</v>
      </c>
      <c r="L94" s="10">
        <f>VLOOKUP($C94,'[2]2022_Rohdaten_bearbeitet'!$C$5:$Z$58,'[2]2022_Rohdaten_bearbeitet'!L$1,FALSE)</f>
        <v>54505</v>
      </c>
      <c r="M94" s="10">
        <f>VLOOKUP($C94,'[2]2022_Rohdaten_bearbeitet'!$C$5:$Z$58,'[2]2022_Rohdaten_bearbeitet'!M$1,FALSE)</f>
        <v>90400</v>
      </c>
      <c r="N94" s="10">
        <f>VLOOKUP($C94,'[2]2022_Rohdaten_bearbeitet'!$C$5:$Z$58,'[2]2022_Rohdaten_bearbeitet'!N$1,FALSE)</f>
        <v>16300</v>
      </c>
      <c r="O94" s="10">
        <f>VLOOKUP($C94,'[2]2022_Rohdaten_bearbeitet'!$C$5:$Z$58,'[2]2022_Rohdaten_bearbeitet'!O$1,FALSE)</f>
        <v>13560</v>
      </c>
      <c r="P94" s="10">
        <f>VLOOKUP($C94,'[2]2022_Rohdaten_bearbeitet'!$C$5:$Z$58,'[2]2022_Rohdaten_bearbeitet'!P$1,FALSE)</f>
        <v>8775</v>
      </c>
      <c r="Q94" s="10">
        <f>VLOOKUP($C94,'[2]2022_Rohdaten_bearbeitet'!$C$5:$Z$58,'[2]2022_Rohdaten_bearbeitet'!Q$1,FALSE)</f>
        <v>17270</v>
      </c>
      <c r="R94" s="10">
        <f>VLOOKUP($C94,'[2]2022_Rohdaten_bearbeitet'!$C$5:$Z$58,'[2]2022_Rohdaten_bearbeitet'!R$1,FALSE)</f>
        <v>6910</v>
      </c>
      <c r="S94" s="10">
        <f>VLOOKUP($C94,'[2]2022_Rohdaten_bearbeitet'!$C$5:$Z$58,'[2]2022_Rohdaten_bearbeitet'!S$1,FALSE)</f>
        <v>27585</v>
      </c>
      <c r="T94" s="10">
        <f>VLOOKUP($C94,'[2]2022_Rohdaten_bearbeitet'!$C$5:$Z$58,'[2]2022_Rohdaten_bearbeitet'!T$1,FALSE)</f>
        <v>81900</v>
      </c>
      <c r="U94" s="10">
        <f>VLOOKUP($C94,'[2]2022_Rohdaten_bearbeitet'!$C$5:$Z$58,'[2]2022_Rohdaten_bearbeitet'!U$1,FALSE)</f>
        <v>19155</v>
      </c>
      <c r="V94" s="10">
        <f>VLOOKUP($C94,'[2]2022_Rohdaten_bearbeitet'!$C$5:$Z$58,'[2]2022_Rohdaten_bearbeitet'!V$1,FALSE)</f>
        <v>11515</v>
      </c>
      <c r="W94" s="10">
        <f>VLOOKUP($C94,'[2]2022_Rohdaten_bearbeitet'!$C$5:$Z$58,'[2]2022_Rohdaten_bearbeitet'!$W$1,FALSE)</f>
        <v>7810</v>
      </c>
      <c r="X94" s="10">
        <f>VLOOKUP($C94,'[2]2022_Rohdaten_bearbeitet'!$C$5:$Z$58,'[2]2022_Rohdaten_bearbeitet'!X$1,FALSE)</f>
        <v>11310</v>
      </c>
      <c r="Y94" s="10">
        <f>VLOOKUP($C94,'[2]2022_Rohdaten_bearbeitet'!$C$5:$Z$58,'[2]2022_Rohdaten_bearbeitet'!Y$1,FALSE)</f>
        <v>5190</v>
      </c>
      <c r="Z94" s="10">
        <f>VLOOKUP($C94,'[2]2022_Rohdaten_bearbeitet'!$C$5:$Z$58,'[2]2022_Rohdaten_bearbeitet'!Z$1,FALSE)</f>
        <v>26920</v>
      </c>
    </row>
    <row r="95" spans="3:26" s="9" customFormat="1" ht="7.8" x14ac:dyDescent="0.15">
      <c r="C95" s="9">
        <v>401</v>
      </c>
      <c r="D95" s="9" t="str">
        <f>VLOOKUP(C95,[1]Tabelle1!$A$1:$B$68,2,FALSE)</f>
        <v>Delmenhorst, Stadt</v>
      </c>
      <c r="E95" s="9">
        <f>VLOOKUP($C95,'[2]2022_Rohdaten_bearbeitet'!$C$5:$Z$58,'[2]2022_Rohdaten_bearbeitet'!E$1,FALSE)</f>
        <v>2022</v>
      </c>
      <c r="F95" s="9">
        <f>VLOOKUP($C95,'[2]2022_Rohdaten_bearbeitet'!$C$5:$Z$58,'[2]2022_Rohdaten_bearbeitet'!F$1,FALSE)</f>
        <v>15680</v>
      </c>
      <c r="G95" s="9">
        <f>VLOOKUP($C95,'[2]2022_Rohdaten_bearbeitet'!$C$5:$Z$58,'[2]2022_Rohdaten_bearbeitet'!G$1,FALSE)</f>
        <v>1890</v>
      </c>
      <c r="H95" s="9">
        <f>VLOOKUP($C95,'[2]2022_Rohdaten_bearbeitet'!$C$5:$Z$58,'[2]2022_Rohdaten_bearbeitet'!H$1,FALSE)</f>
        <v>2180</v>
      </c>
      <c r="I95" s="9">
        <f>VLOOKUP($C95,'[2]2022_Rohdaten_bearbeitet'!$C$5:$Z$58,'[2]2022_Rohdaten_bearbeitet'!I$1,FALSE)</f>
        <v>1905</v>
      </c>
      <c r="J95" s="9">
        <f>VLOOKUP($C95,'[2]2022_Rohdaten_bearbeitet'!$C$5:$Z$58,'[2]2022_Rohdaten_bearbeitet'!J$1,FALSE)</f>
        <v>3310</v>
      </c>
      <c r="K95" s="9">
        <f>VLOOKUP($C95,'[2]2022_Rohdaten_bearbeitet'!$C$5:$Z$58,'[2]2022_Rohdaten_bearbeitet'!K$1,FALSE)</f>
        <v>1225</v>
      </c>
      <c r="L95" s="9">
        <f>VLOOKUP($C95,'[2]2022_Rohdaten_bearbeitet'!$C$5:$Z$58,'[2]2022_Rohdaten_bearbeitet'!L$1,FALSE)</f>
        <v>5165</v>
      </c>
      <c r="M95" s="9">
        <f>VLOOKUP($C95,'[2]2022_Rohdaten_bearbeitet'!$C$5:$Z$58,'[2]2022_Rohdaten_bearbeitet'!M$1,FALSE)</f>
        <v>8040</v>
      </c>
      <c r="N95" s="9">
        <f>VLOOKUP($C95,'[2]2022_Rohdaten_bearbeitet'!$C$5:$Z$58,'[2]2022_Rohdaten_bearbeitet'!N$1,FALSE)</f>
        <v>845</v>
      </c>
      <c r="O95" s="9">
        <f>VLOOKUP($C95,'[2]2022_Rohdaten_bearbeitet'!$C$5:$Z$58,'[2]2022_Rohdaten_bearbeitet'!O$1,FALSE)</f>
        <v>1070</v>
      </c>
      <c r="P95" s="9">
        <f>VLOOKUP($C95,'[2]2022_Rohdaten_bearbeitet'!$C$5:$Z$58,'[2]2022_Rohdaten_bearbeitet'!P$1,FALSE)</f>
        <v>995</v>
      </c>
      <c r="Q95" s="9">
        <f>VLOOKUP($C95,'[2]2022_Rohdaten_bearbeitet'!$C$5:$Z$58,'[2]2022_Rohdaten_bearbeitet'!Q$1,FALSE)</f>
        <v>1855</v>
      </c>
      <c r="R95" s="9">
        <f>VLOOKUP($C95,'[2]2022_Rohdaten_bearbeitet'!$C$5:$Z$58,'[2]2022_Rohdaten_bearbeitet'!R$1,FALSE)</f>
        <v>670</v>
      </c>
      <c r="S95" s="9">
        <f>VLOOKUP($C95,'[2]2022_Rohdaten_bearbeitet'!$C$5:$Z$58,'[2]2022_Rohdaten_bearbeitet'!S$1,FALSE)</f>
        <v>2600</v>
      </c>
      <c r="T95" s="9">
        <f>VLOOKUP($C95,'[2]2022_Rohdaten_bearbeitet'!$C$5:$Z$58,'[2]2022_Rohdaten_bearbeitet'!T$1,FALSE)</f>
        <v>7640</v>
      </c>
      <c r="U95" s="9">
        <f>VLOOKUP($C95,'[2]2022_Rohdaten_bearbeitet'!$C$5:$Z$58,'[2]2022_Rohdaten_bearbeitet'!U$1,FALSE)</f>
        <v>1045</v>
      </c>
      <c r="V95" s="9">
        <f>VLOOKUP($C95,'[2]2022_Rohdaten_bearbeitet'!$C$5:$Z$58,'[2]2022_Rohdaten_bearbeitet'!V$1,FALSE)</f>
        <v>1110</v>
      </c>
      <c r="W95" s="9">
        <f>VLOOKUP($C95,'[2]2022_Rohdaten_bearbeitet'!$C$5:$Z$58,'[2]2022_Rohdaten_bearbeitet'!$W$1,FALSE)</f>
        <v>910</v>
      </c>
      <c r="X95" s="9">
        <f>VLOOKUP($C95,'[2]2022_Rohdaten_bearbeitet'!$C$5:$Z$58,'[2]2022_Rohdaten_bearbeitet'!X$1,FALSE)</f>
        <v>1455</v>
      </c>
      <c r="Y95" s="9">
        <f>VLOOKUP($C95,'[2]2022_Rohdaten_bearbeitet'!$C$5:$Z$58,'[2]2022_Rohdaten_bearbeitet'!Y$1,FALSE)</f>
        <v>555</v>
      </c>
      <c r="Z95" s="9">
        <f>VLOOKUP($C95,'[2]2022_Rohdaten_bearbeitet'!$C$5:$Z$58,'[2]2022_Rohdaten_bearbeitet'!Z$1,FALSE)</f>
        <v>2565</v>
      </c>
    </row>
    <row r="96" spans="3:26" s="9" customFormat="1" ht="7.8" x14ac:dyDescent="0.15">
      <c r="C96" s="9">
        <v>402</v>
      </c>
      <c r="D96" s="9" t="str">
        <f>VLOOKUP(C96,[1]Tabelle1!$A$1:$B$68,2,FALSE)</f>
        <v>Emden, Stadt</v>
      </c>
      <c r="E96" s="9">
        <f>VLOOKUP($C96,'[2]2022_Rohdaten_bearbeitet'!$C$5:$Z$58,'[2]2022_Rohdaten_bearbeitet'!E$1,FALSE)</f>
        <v>2022</v>
      </c>
      <c r="F96" s="9">
        <f>VLOOKUP($C96,'[2]2022_Rohdaten_bearbeitet'!$C$5:$Z$58,'[2]2022_Rohdaten_bearbeitet'!F$1,FALSE)</f>
        <v>7440</v>
      </c>
      <c r="G96" s="9">
        <f>VLOOKUP($C96,'[2]2022_Rohdaten_bearbeitet'!$C$5:$Z$58,'[2]2022_Rohdaten_bearbeitet'!G$1,FALSE)</f>
        <v>1465</v>
      </c>
      <c r="H96" s="9">
        <f>VLOOKUP($C96,'[2]2022_Rohdaten_bearbeitet'!$C$5:$Z$58,'[2]2022_Rohdaten_bearbeitet'!H$1,FALSE)</f>
        <v>1295</v>
      </c>
      <c r="I96" s="9">
        <f>VLOOKUP($C96,'[2]2022_Rohdaten_bearbeitet'!$C$5:$Z$58,'[2]2022_Rohdaten_bearbeitet'!I$1,FALSE)</f>
        <v>800</v>
      </c>
      <c r="J96" s="9">
        <f>VLOOKUP($C96,'[2]2022_Rohdaten_bearbeitet'!$C$5:$Z$58,'[2]2022_Rohdaten_bearbeitet'!J$1,FALSE)</f>
        <v>1475</v>
      </c>
      <c r="K96" s="9">
        <f>VLOOKUP($C96,'[2]2022_Rohdaten_bearbeitet'!$C$5:$Z$58,'[2]2022_Rohdaten_bearbeitet'!K$1,FALSE)</f>
        <v>705</v>
      </c>
      <c r="L96" s="9">
        <f>VLOOKUP($C96,'[2]2022_Rohdaten_bearbeitet'!$C$5:$Z$58,'[2]2022_Rohdaten_bearbeitet'!L$1,FALSE)</f>
        <v>1695</v>
      </c>
      <c r="M96" s="9">
        <f>VLOOKUP($C96,'[2]2022_Rohdaten_bearbeitet'!$C$5:$Z$58,'[2]2022_Rohdaten_bearbeitet'!M$1,FALSE)</f>
        <v>4105</v>
      </c>
      <c r="N96" s="9">
        <f>VLOOKUP($C96,'[2]2022_Rohdaten_bearbeitet'!$C$5:$Z$58,'[2]2022_Rohdaten_bearbeitet'!N$1,FALSE)</f>
        <v>685</v>
      </c>
      <c r="O96" s="9">
        <f>VLOOKUP($C96,'[2]2022_Rohdaten_bearbeitet'!$C$5:$Z$58,'[2]2022_Rohdaten_bearbeitet'!O$1,FALSE)</f>
        <v>695</v>
      </c>
      <c r="P96" s="9">
        <f>VLOOKUP($C96,'[2]2022_Rohdaten_bearbeitet'!$C$5:$Z$58,'[2]2022_Rohdaten_bearbeitet'!P$1,FALSE)</f>
        <v>450</v>
      </c>
      <c r="Q96" s="9">
        <f>VLOOKUP($C96,'[2]2022_Rohdaten_bearbeitet'!$C$5:$Z$58,'[2]2022_Rohdaten_bearbeitet'!Q$1,FALSE)</f>
        <v>950</v>
      </c>
      <c r="R96" s="9">
        <f>VLOOKUP($C96,'[2]2022_Rohdaten_bearbeitet'!$C$5:$Z$58,'[2]2022_Rohdaten_bearbeitet'!R$1,FALSE)</f>
        <v>400</v>
      </c>
      <c r="S96" s="9">
        <f>VLOOKUP($C96,'[2]2022_Rohdaten_bearbeitet'!$C$5:$Z$58,'[2]2022_Rohdaten_bearbeitet'!S$1,FALSE)</f>
        <v>925</v>
      </c>
      <c r="T96" s="9">
        <f>VLOOKUP($C96,'[2]2022_Rohdaten_bearbeitet'!$C$5:$Z$58,'[2]2022_Rohdaten_bearbeitet'!T$1,FALSE)</f>
        <v>3335</v>
      </c>
      <c r="U96" s="9">
        <f>VLOOKUP($C96,'[2]2022_Rohdaten_bearbeitet'!$C$5:$Z$58,'[2]2022_Rohdaten_bearbeitet'!U$1,FALSE)</f>
        <v>780</v>
      </c>
      <c r="V96" s="9">
        <f>VLOOKUP($C96,'[2]2022_Rohdaten_bearbeitet'!$C$5:$Z$58,'[2]2022_Rohdaten_bearbeitet'!V$1,FALSE)</f>
        <v>600</v>
      </c>
      <c r="W96" s="9">
        <f>VLOOKUP($C96,'[2]2022_Rohdaten_bearbeitet'!$C$5:$Z$58,'[2]2022_Rohdaten_bearbeitet'!$W$1,FALSE)</f>
        <v>350</v>
      </c>
      <c r="X96" s="9">
        <f>VLOOKUP($C96,'[2]2022_Rohdaten_bearbeitet'!$C$5:$Z$58,'[2]2022_Rohdaten_bearbeitet'!X$1,FALSE)</f>
        <v>530</v>
      </c>
      <c r="Y96" s="9">
        <f>VLOOKUP($C96,'[2]2022_Rohdaten_bearbeitet'!$C$5:$Z$58,'[2]2022_Rohdaten_bearbeitet'!Y$1,FALSE)</f>
        <v>305</v>
      </c>
      <c r="Z96" s="9">
        <f>VLOOKUP($C96,'[2]2022_Rohdaten_bearbeitet'!$C$5:$Z$58,'[2]2022_Rohdaten_bearbeitet'!Z$1,FALSE)</f>
        <v>770</v>
      </c>
    </row>
    <row r="97" spans="3:26" s="9" customFormat="1" ht="7.8" x14ac:dyDescent="0.15">
      <c r="C97" s="9">
        <v>403</v>
      </c>
      <c r="D97" s="9" t="str">
        <f>VLOOKUP(C97,[1]Tabelle1!$A$1:$B$68,2,FALSE)</f>
        <v>Oldenburg (Oldb), Stadt</v>
      </c>
      <c r="E97" s="9">
        <f>VLOOKUP($C97,'[2]2022_Rohdaten_bearbeitet'!$C$5:$Z$58,'[2]2022_Rohdaten_bearbeitet'!E$1,FALSE)</f>
        <v>2022</v>
      </c>
      <c r="F97" s="9">
        <f>VLOOKUP($C97,'[2]2022_Rohdaten_bearbeitet'!$C$5:$Z$58,'[2]2022_Rohdaten_bearbeitet'!F$1,FALSE)</f>
        <v>22760</v>
      </c>
      <c r="G97" s="9">
        <f>VLOOKUP($C97,'[2]2022_Rohdaten_bearbeitet'!$C$5:$Z$58,'[2]2022_Rohdaten_bearbeitet'!G$1,FALSE)</f>
        <v>3685</v>
      </c>
      <c r="H97" s="9">
        <f>VLOOKUP($C97,'[2]2022_Rohdaten_bearbeitet'!$C$5:$Z$58,'[2]2022_Rohdaten_bearbeitet'!H$1,FALSE)</f>
        <v>3545</v>
      </c>
      <c r="I97" s="9">
        <f>VLOOKUP($C97,'[2]2022_Rohdaten_bearbeitet'!$C$5:$Z$58,'[2]2022_Rohdaten_bearbeitet'!I$1,FALSE)</f>
        <v>2735</v>
      </c>
      <c r="J97" s="9">
        <f>VLOOKUP($C97,'[2]2022_Rohdaten_bearbeitet'!$C$5:$Z$58,'[2]2022_Rohdaten_bearbeitet'!J$1,FALSE)</f>
        <v>4840</v>
      </c>
      <c r="K97" s="9">
        <f>VLOOKUP($C97,'[2]2022_Rohdaten_bearbeitet'!$C$5:$Z$58,'[2]2022_Rohdaten_bearbeitet'!K$1,FALSE)</f>
        <v>1625</v>
      </c>
      <c r="L97" s="9">
        <f>VLOOKUP($C97,'[2]2022_Rohdaten_bearbeitet'!$C$5:$Z$58,'[2]2022_Rohdaten_bearbeitet'!L$1,FALSE)</f>
        <v>6330</v>
      </c>
      <c r="M97" s="9">
        <f>VLOOKUP($C97,'[2]2022_Rohdaten_bearbeitet'!$C$5:$Z$58,'[2]2022_Rohdaten_bearbeitet'!M$1,FALSE)</f>
        <v>11510</v>
      </c>
      <c r="N97" s="9">
        <f>VLOOKUP($C97,'[2]2022_Rohdaten_bearbeitet'!$C$5:$Z$58,'[2]2022_Rohdaten_bearbeitet'!N$1,FALSE)</f>
        <v>1690</v>
      </c>
      <c r="O97" s="9">
        <f>VLOOKUP($C97,'[2]2022_Rohdaten_bearbeitet'!$C$5:$Z$58,'[2]2022_Rohdaten_bearbeitet'!O$1,FALSE)</f>
        <v>1760</v>
      </c>
      <c r="P97" s="9">
        <f>VLOOKUP($C97,'[2]2022_Rohdaten_bearbeitet'!$C$5:$Z$58,'[2]2022_Rohdaten_bearbeitet'!P$1,FALSE)</f>
        <v>1330</v>
      </c>
      <c r="Q97" s="9">
        <f>VLOOKUP($C97,'[2]2022_Rohdaten_bearbeitet'!$C$5:$Z$58,'[2]2022_Rohdaten_bearbeitet'!Q$1,FALSE)</f>
        <v>2725</v>
      </c>
      <c r="R97" s="9">
        <f>VLOOKUP($C97,'[2]2022_Rohdaten_bearbeitet'!$C$5:$Z$58,'[2]2022_Rohdaten_bearbeitet'!R$1,FALSE)</f>
        <v>890</v>
      </c>
      <c r="S97" s="9">
        <f>VLOOKUP($C97,'[2]2022_Rohdaten_bearbeitet'!$C$5:$Z$58,'[2]2022_Rohdaten_bearbeitet'!S$1,FALSE)</f>
        <v>3115</v>
      </c>
      <c r="T97" s="9">
        <f>VLOOKUP($C97,'[2]2022_Rohdaten_bearbeitet'!$C$5:$Z$58,'[2]2022_Rohdaten_bearbeitet'!T$1,FALSE)</f>
        <v>11250</v>
      </c>
      <c r="U97" s="9">
        <f>VLOOKUP($C97,'[2]2022_Rohdaten_bearbeitet'!$C$5:$Z$58,'[2]2022_Rohdaten_bearbeitet'!U$1,FALSE)</f>
        <v>2000</v>
      </c>
      <c r="V97" s="9">
        <f>VLOOKUP($C97,'[2]2022_Rohdaten_bearbeitet'!$C$5:$Z$58,'[2]2022_Rohdaten_bearbeitet'!V$1,FALSE)</f>
        <v>1785</v>
      </c>
      <c r="W97" s="9">
        <f>VLOOKUP($C97,'[2]2022_Rohdaten_bearbeitet'!$C$5:$Z$58,'[2]2022_Rohdaten_bearbeitet'!$W$1,FALSE)</f>
        <v>1405</v>
      </c>
      <c r="X97" s="9">
        <f>VLOOKUP($C97,'[2]2022_Rohdaten_bearbeitet'!$C$5:$Z$58,'[2]2022_Rohdaten_bearbeitet'!X$1,FALSE)</f>
        <v>2115</v>
      </c>
      <c r="Y97" s="9">
        <f>VLOOKUP($C97,'[2]2022_Rohdaten_bearbeitet'!$C$5:$Z$58,'[2]2022_Rohdaten_bearbeitet'!Y$1,FALSE)</f>
        <v>735</v>
      </c>
      <c r="Z97" s="9">
        <f>VLOOKUP($C97,'[2]2022_Rohdaten_bearbeitet'!$C$5:$Z$58,'[2]2022_Rohdaten_bearbeitet'!Z$1,FALSE)</f>
        <v>3215</v>
      </c>
    </row>
    <row r="98" spans="3:26" s="9" customFormat="1" ht="7.8" x14ac:dyDescent="0.15">
      <c r="C98" s="9">
        <v>404</v>
      </c>
      <c r="D98" s="9" t="str">
        <f>VLOOKUP(C98,[1]Tabelle1!$A$1:$B$68,2,FALSE)</f>
        <v>Osnabrück, Stadt</v>
      </c>
      <c r="E98" s="9">
        <f>VLOOKUP($C98,'[2]2022_Rohdaten_bearbeitet'!$C$5:$Z$58,'[2]2022_Rohdaten_bearbeitet'!E$1,FALSE)</f>
        <v>2022</v>
      </c>
      <c r="F98" s="9">
        <f>VLOOKUP($C98,'[2]2022_Rohdaten_bearbeitet'!$C$5:$Z$58,'[2]2022_Rohdaten_bearbeitet'!F$1,FALSE)</f>
        <v>29575</v>
      </c>
      <c r="G98" s="9">
        <f>VLOOKUP($C98,'[2]2022_Rohdaten_bearbeitet'!$C$5:$Z$58,'[2]2022_Rohdaten_bearbeitet'!G$1,FALSE)</f>
        <v>3985</v>
      </c>
      <c r="H98" s="9">
        <f>VLOOKUP($C98,'[2]2022_Rohdaten_bearbeitet'!$C$5:$Z$58,'[2]2022_Rohdaten_bearbeitet'!H$1,FALSE)</f>
        <v>4450</v>
      </c>
      <c r="I98" s="9">
        <f>VLOOKUP($C98,'[2]2022_Rohdaten_bearbeitet'!$C$5:$Z$58,'[2]2022_Rohdaten_bearbeitet'!I$1,FALSE)</f>
        <v>3215</v>
      </c>
      <c r="J98" s="9">
        <f>VLOOKUP($C98,'[2]2022_Rohdaten_bearbeitet'!$C$5:$Z$58,'[2]2022_Rohdaten_bearbeitet'!J$1,FALSE)</f>
        <v>5275</v>
      </c>
      <c r="K98" s="9">
        <f>VLOOKUP($C98,'[2]2022_Rohdaten_bearbeitet'!$C$5:$Z$58,'[2]2022_Rohdaten_bearbeitet'!K$1,FALSE)</f>
        <v>2225</v>
      </c>
      <c r="L98" s="9">
        <f>VLOOKUP($C98,'[2]2022_Rohdaten_bearbeitet'!$C$5:$Z$58,'[2]2022_Rohdaten_bearbeitet'!L$1,FALSE)</f>
        <v>10430</v>
      </c>
      <c r="M98" s="9">
        <f>VLOOKUP($C98,'[2]2022_Rohdaten_bearbeitet'!$C$5:$Z$58,'[2]2022_Rohdaten_bearbeitet'!M$1,FALSE)</f>
        <v>15260</v>
      </c>
      <c r="N98" s="9">
        <f>VLOOKUP($C98,'[2]2022_Rohdaten_bearbeitet'!$C$5:$Z$58,'[2]2022_Rohdaten_bearbeitet'!N$1,FALSE)</f>
        <v>1680</v>
      </c>
      <c r="O98" s="9">
        <f>VLOOKUP($C98,'[2]2022_Rohdaten_bearbeitet'!$C$5:$Z$58,'[2]2022_Rohdaten_bearbeitet'!O$1,FALSE)</f>
        <v>2275</v>
      </c>
      <c r="P98" s="9">
        <f>VLOOKUP($C98,'[2]2022_Rohdaten_bearbeitet'!$C$5:$Z$58,'[2]2022_Rohdaten_bearbeitet'!P$1,FALSE)</f>
        <v>1650</v>
      </c>
      <c r="Q98" s="9">
        <f>VLOOKUP($C98,'[2]2022_Rohdaten_bearbeitet'!$C$5:$Z$58,'[2]2022_Rohdaten_bearbeitet'!Q$1,FALSE)</f>
        <v>3190</v>
      </c>
      <c r="R98" s="9">
        <f>VLOOKUP($C98,'[2]2022_Rohdaten_bearbeitet'!$C$5:$Z$58,'[2]2022_Rohdaten_bearbeitet'!R$1,FALSE)</f>
        <v>1275</v>
      </c>
      <c r="S98" s="9">
        <f>VLOOKUP($C98,'[2]2022_Rohdaten_bearbeitet'!$C$5:$Z$58,'[2]2022_Rohdaten_bearbeitet'!S$1,FALSE)</f>
        <v>5195</v>
      </c>
      <c r="T98" s="9">
        <f>VLOOKUP($C98,'[2]2022_Rohdaten_bearbeitet'!$C$5:$Z$58,'[2]2022_Rohdaten_bearbeitet'!T$1,FALSE)</f>
        <v>14320</v>
      </c>
      <c r="U98" s="9">
        <f>VLOOKUP($C98,'[2]2022_Rohdaten_bearbeitet'!$C$5:$Z$58,'[2]2022_Rohdaten_bearbeitet'!U$1,FALSE)</f>
        <v>2305</v>
      </c>
      <c r="V98" s="9">
        <f>VLOOKUP($C98,'[2]2022_Rohdaten_bearbeitet'!$C$5:$Z$58,'[2]2022_Rohdaten_bearbeitet'!V$1,FALSE)</f>
        <v>2175</v>
      </c>
      <c r="W98" s="9">
        <f>VLOOKUP($C98,'[2]2022_Rohdaten_bearbeitet'!$C$5:$Z$58,'[2]2022_Rohdaten_bearbeitet'!$W$1,FALSE)</f>
        <v>1565</v>
      </c>
      <c r="X98" s="9">
        <f>VLOOKUP($C98,'[2]2022_Rohdaten_bearbeitet'!$C$5:$Z$58,'[2]2022_Rohdaten_bearbeitet'!X$1,FALSE)</f>
        <v>2085</v>
      </c>
      <c r="Y98" s="9">
        <f>VLOOKUP($C98,'[2]2022_Rohdaten_bearbeitet'!$C$5:$Z$58,'[2]2022_Rohdaten_bearbeitet'!Y$1,FALSE)</f>
        <v>950</v>
      </c>
      <c r="Z98" s="9">
        <f>VLOOKUP($C98,'[2]2022_Rohdaten_bearbeitet'!$C$5:$Z$58,'[2]2022_Rohdaten_bearbeitet'!Z$1,FALSE)</f>
        <v>5230</v>
      </c>
    </row>
    <row r="99" spans="3:26" s="9" customFormat="1" ht="7.8" x14ac:dyDescent="0.15">
      <c r="C99" s="9">
        <v>405</v>
      </c>
      <c r="D99" s="9" t="str">
        <f>VLOOKUP(C99,[1]Tabelle1!$A$1:$B$68,2,FALSE)</f>
        <v>Wilhelmshaven, Stadt</v>
      </c>
      <c r="E99" s="9">
        <f>VLOOKUP($C99,'[2]2022_Rohdaten_bearbeitet'!$C$5:$Z$58,'[2]2022_Rohdaten_bearbeitet'!E$1,FALSE)</f>
        <v>2022</v>
      </c>
      <c r="F99" s="9">
        <f>VLOOKUP($C99,'[2]2022_Rohdaten_bearbeitet'!$C$5:$Z$58,'[2]2022_Rohdaten_bearbeitet'!F$1,FALSE)</f>
        <v>10835</v>
      </c>
      <c r="G99" s="9">
        <f>VLOOKUP($C99,'[2]2022_Rohdaten_bearbeitet'!$C$5:$Z$58,'[2]2022_Rohdaten_bearbeitet'!G$1,FALSE)</f>
        <v>1850</v>
      </c>
      <c r="H99" s="9">
        <f>VLOOKUP($C99,'[2]2022_Rohdaten_bearbeitet'!$C$5:$Z$58,'[2]2022_Rohdaten_bearbeitet'!H$1,FALSE)</f>
        <v>1635</v>
      </c>
      <c r="I99" s="9">
        <f>VLOOKUP($C99,'[2]2022_Rohdaten_bearbeitet'!$C$5:$Z$58,'[2]2022_Rohdaten_bearbeitet'!I$1,FALSE)</f>
        <v>1290</v>
      </c>
      <c r="J99" s="9">
        <f>VLOOKUP($C99,'[2]2022_Rohdaten_bearbeitet'!$C$5:$Z$58,'[2]2022_Rohdaten_bearbeitet'!J$1,FALSE)</f>
        <v>2905</v>
      </c>
      <c r="K99" s="9">
        <f>VLOOKUP($C99,'[2]2022_Rohdaten_bearbeitet'!$C$5:$Z$58,'[2]2022_Rohdaten_bearbeitet'!K$1,FALSE)</f>
        <v>725</v>
      </c>
      <c r="L99" s="9">
        <f>VLOOKUP($C99,'[2]2022_Rohdaten_bearbeitet'!$C$5:$Z$58,'[2]2022_Rohdaten_bearbeitet'!L$1,FALSE)</f>
        <v>2430</v>
      </c>
      <c r="M99" s="9">
        <f>VLOOKUP($C99,'[2]2022_Rohdaten_bearbeitet'!$C$5:$Z$58,'[2]2022_Rohdaten_bearbeitet'!M$1,FALSE)</f>
        <v>5860</v>
      </c>
      <c r="N99" s="9">
        <f>VLOOKUP($C99,'[2]2022_Rohdaten_bearbeitet'!$C$5:$Z$58,'[2]2022_Rohdaten_bearbeitet'!N$1,FALSE)</f>
        <v>870</v>
      </c>
      <c r="O99" s="9">
        <f>VLOOKUP($C99,'[2]2022_Rohdaten_bearbeitet'!$C$5:$Z$58,'[2]2022_Rohdaten_bearbeitet'!O$1,FALSE)</f>
        <v>880</v>
      </c>
      <c r="P99" s="9">
        <f>VLOOKUP($C99,'[2]2022_Rohdaten_bearbeitet'!$C$5:$Z$58,'[2]2022_Rohdaten_bearbeitet'!P$1,FALSE)</f>
        <v>680</v>
      </c>
      <c r="Q99" s="9">
        <f>VLOOKUP($C99,'[2]2022_Rohdaten_bearbeitet'!$C$5:$Z$58,'[2]2022_Rohdaten_bearbeitet'!Q$1,FALSE)</f>
        <v>1750</v>
      </c>
      <c r="R99" s="9">
        <f>VLOOKUP($C99,'[2]2022_Rohdaten_bearbeitet'!$C$5:$Z$58,'[2]2022_Rohdaten_bearbeitet'!R$1,FALSE)</f>
        <v>430</v>
      </c>
      <c r="S99" s="9">
        <f>VLOOKUP($C99,'[2]2022_Rohdaten_bearbeitet'!$C$5:$Z$58,'[2]2022_Rohdaten_bearbeitet'!S$1,FALSE)</f>
        <v>1245</v>
      </c>
      <c r="T99" s="9">
        <f>VLOOKUP($C99,'[2]2022_Rohdaten_bearbeitet'!$C$5:$Z$58,'[2]2022_Rohdaten_bearbeitet'!T$1,FALSE)</f>
        <v>4975</v>
      </c>
      <c r="U99" s="9">
        <f>VLOOKUP($C99,'[2]2022_Rohdaten_bearbeitet'!$C$5:$Z$58,'[2]2022_Rohdaten_bearbeitet'!U$1,FALSE)</f>
        <v>975</v>
      </c>
      <c r="V99" s="9">
        <f>VLOOKUP($C99,'[2]2022_Rohdaten_bearbeitet'!$C$5:$Z$58,'[2]2022_Rohdaten_bearbeitet'!V$1,FALSE)</f>
        <v>755</v>
      </c>
      <c r="W99" s="9">
        <f>VLOOKUP($C99,'[2]2022_Rohdaten_bearbeitet'!$C$5:$Z$58,'[2]2022_Rohdaten_bearbeitet'!$W$1,FALSE)</f>
        <v>610</v>
      </c>
      <c r="X99" s="9">
        <f>VLOOKUP($C99,'[2]2022_Rohdaten_bearbeitet'!$C$5:$Z$58,'[2]2022_Rohdaten_bearbeitet'!X$1,FALSE)</f>
        <v>1155</v>
      </c>
      <c r="Y99" s="9">
        <f>VLOOKUP($C99,'[2]2022_Rohdaten_bearbeitet'!$C$5:$Z$58,'[2]2022_Rohdaten_bearbeitet'!Y$1,FALSE)</f>
        <v>290</v>
      </c>
      <c r="Z99" s="9">
        <f>VLOOKUP($C99,'[2]2022_Rohdaten_bearbeitet'!$C$5:$Z$58,'[2]2022_Rohdaten_bearbeitet'!Z$1,FALSE)</f>
        <v>1185</v>
      </c>
    </row>
    <row r="100" spans="3:26" s="9" customFormat="1" ht="7.8" x14ac:dyDescent="0.15">
      <c r="C100" s="9">
        <v>451</v>
      </c>
      <c r="D100" s="9" t="str">
        <f>VLOOKUP(C100,[1]Tabelle1!$A$1:$B$68,2,FALSE)</f>
        <v>Ammerland</v>
      </c>
      <c r="E100" s="9">
        <f>VLOOKUP($C100,'[2]2022_Rohdaten_bearbeitet'!$C$5:$Z$58,'[2]2022_Rohdaten_bearbeitet'!E$1,FALSE)</f>
        <v>2022</v>
      </c>
      <c r="F100" s="9">
        <f>VLOOKUP($C100,'[2]2022_Rohdaten_bearbeitet'!$C$5:$Z$58,'[2]2022_Rohdaten_bearbeitet'!F$1,FALSE)</f>
        <v>10735</v>
      </c>
      <c r="G100" s="9">
        <f>VLOOKUP($C100,'[2]2022_Rohdaten_bearbeitet'!$C$5:$Z$58,'[2]2022_Rohdaten_bearbeitet'!G$1,FALSE)</f>
        <v>1925</v>
      </c>
      <c r="H100" s="9">
        <f>VLOOKUP($C100,'[2]2022_Rohdaten_bearbeitet'!$C$5:$Z$58,'[2]2022_Rohdaten_bearbeitet'!H$1,FALSE)</f>
        <v>1675</v>
      </c>
      <c r="I100" s="9">
        <f>VLOOKUP($C100,'[2]2022_Rohdaten_bearbeitet'!$C$5:$Z$58,'[2]2022_Rohdaten_bearbeitet'!I$1,FALSE)</f>
        <v>1155</v>
      </c>
      <c r="J100" s="9">
        <f>VLOOKUP($C100,'[2]2022_Rohdaten_bearbeitet'!$C$5:$Z$58,'[2]2022_Rohdaten_bearbeitet'!J$1,FALSE)</f>
        <v>2210</v>
      </c>
      <c r="K100" s="9">
        <f>VLOOKUP($C100,'[2]2022_Rohdaten_bearbeitet'!$C$5:$Z$58,'[2]2022_Rohdaten_bearbeitet'!K$1,FALSE)</f>
        <v>775</v>
      </c>
      <c r="L100" s="9">
        <f>VLOOKUP($C100,'[2]2022_Rohdaten_bearbeitet'!$C$5:$Z$58,'[2]2022_Rohdaten_bearbeitet'!L$1,FALSE)</f>
        <v>2995</v>
      </c>
      <c r="M100" s="9">
        <f>VLOOKUP($C100,'[2]2022_Rohdaten_bearbeitet'!$C$5:$Z$58,'[2]2022_Rohdaten_bearbeitet'!M$1,FALSE)</f>
        <v>5495</v>
      </c>
      <c r="N100" s="9">
        <f>VLOOKUP($C100,'[2]2022_Rohdaten_bearbeitet'!$C$5:$Z$58,'[2]2022_Rohdaten_bearbeitet'!N$1,FALSE)</f>
        <v>780</v>
      </c>
      <c r="O100" s="9">
        <f>VLOOKUP($C100,'[2]2022_Rohdaten_bearbeitet'!$C$5:$Z$58,'[2]2022_Rohdaten_bearbeitet'!O$1,FALSE)</f>
        <v>880</v>
      </c>
      <c r="P100" s="9">
        <f>VLOOKUP($C100,'[2]2022_Rohdaten_bearbeitet'!$C$5:$Z$58,'[2]2022_Rohdaten_bearbeitet'!P$1,FALSE)</f>
        <v>595</v>
      </c>
      <c r="Q100" s="9">
        <f>VLOOKUP($C100,'[2]2022_Rohdaten_bearbeitet'!$C$5:$Z$58,'[2]2022_Rohdaten_bearbeitet'!Q$1,FALSE)</f>
        <v>1245</v>
      </c>
      <c r="R100" s="9">
        <f>VLOOKUP($C100,'[2]2022_Rohdaten_bearbeitet'!$C$5:$Z$58,'[2]2022_Rohdaten_bearbeitet'!R$1,FALSE)</f>
        <v>440</v>
      </c>
      <c r="S100" s="9">
        <f>VLOOKUP($C100,'[2]2022_Rohdaten_bearbeitet'!$C$5:$Z$58,'[2]2022_Rohdaten_bearbeitet'!S$1,FALSE)</f>
        <v>1555</v>
      </c>
      <c r="T100" s="9">
        <f>VLOOKUP($C100,'[2]2022_Rohdaten_bearbeitet'!$C$5:$Z$58,'[2]2022_Rohdaten_bearbeitet'!T$1,FALSE)</f>
        <v>5240</v>
      </c>
      <c r="U100" s="9">
        <f>VLOOKUP($C100,'[2]2022_Rohdaten_bearbeitet'!$C$5:$Z$58,'[2]2022_Rohdaten_bearbeitet'!U$1,FALSE)</f>
        <v>1145</v>
      </c>
      <c r="V100" s="9">
        <f>VLOOKUP($C100,'[2]2022_Rohdaten_bearbeitet'!$C$5:$Z$58,'[2]2022_Rohdaten_bearbeitet'!V$1,FALSE)</f>
        <v>795</v>
      </c>
      <c r="W100" s="9">
        <f>VLOOKUP($C100,'[2]2022_Rohdaten_bearbeitet'!$C$5:$Z$58,'[2]2022_Rohdaten_bearbeitet'!$W$1,FALSE)</f>
        <v>560</v>
      </c>
      <c r="X100" s="9">
        <f>VLOOKUP($C100,'[2]2022_Rohdaten_bearbeitet'!$C$5:$Z$58,'[2]2022_Rohdaten_bearbeitet'!X$1,FALSE)</f>
        <v>965</v>
      </c>
      <c r="Y100" s="9">
        <f>VLOOKUP($C100,'[2]2022_Rohdaten_bearbeitet'!$C$5:$Z$58,'[2]2022_Rohdaten_bearbeitet'!Y$1,FALSE)</f>
        <v>335</v>
      </c>
      <c r="Z100" s="9">
        <f>VLOOKUP($C100,'[2]2022_Rohdaten_bearbeitet'!$C$5:$Z$58,'[2]2022_Rohdaten_bearbeitet'!Z$1,FALSE)</f>
        <v>1440</v>
      </c>
    </row>
    <row r="101" spans="3:26" s="9" customFormat="1" ht="7.8" x14ac:dyDescent="0.15">
      <c r="C101" s="9">
        <v>452</v>
      </c>
      <c r="D101" s="9" t="str">
        <f>VLOOKUP(C101,[1]Tabelle1!$A$1:$B$68,2,FALSE)</f>
        <v>Aurich</v>
      </c>
      <c r="E101" s="9">
        <f>VLOOKUP($C101,'[2]2022_Rohdaten_bearbeitet'!$C$5:$Z$58,'[2]2022_Rohdaten_bearbeitet'!E$1,FALSE)</f>
        <v>2022</v>
      </c>
      <c r="F101" s="9">
        <f>VLOOKUP($C101,'[2]2022_Rohdaten_bearbeitet'!$C$5:$Z$58,'[2]2022_Rohdaten_bearbeitet'!F$1,FALSE)</f>
        <v>14140</v>
      </c>
      <c r="G101" s="9">
        <f>VLOOKUP($C101,'[2]2022_Rohdaten_bearbeitet'!$C$5:$Z$58,'[2]2022_Rohdaten_bearbeitet'!G$1,FALSE)</f>
        <v>2990</v>
      </c>
      <c r="H101" s="9">
        <f>VLOOKUP($C101,'[2]2022_Rohdaten_bearbeitet'!$C$5:$Z$58,'[2]2022_Rohdaten_bearbeitet'!H$1,FALSE)</f>
        <v>2155</v>
      </c>
      <c r="I101" s="9">
        <f>VLOOKUP($C101,'[2]2022_Rohdaten_bearbeitet'!$C$5:$Z$58,'[2]2022_Rohdaten_bearbeitet'!I$1,FALSE)</f>
        <v>1450</v>
      </c>
      <c r="J101" s="9">
        <f>VLOOKUP($C101,'[2]2022_Rohdaten_bearbeitet'!$C$5:$Z$58,'[2]2022_Rohdaten_bearbeitet'!J$1,FALSE)</f>
        <v>2525</v>
      </c>
      <c r="K101" s="9">
        <f>VLOOKUP($C101,'[2]2022_Rohdaten_bearbeitet'!$C$5:$Z$58,'[2]2022_Rohdaten_bearbeitet'!K$1,FALSE)</f>
        <v>1215</v>
      </c>
      <c r="L101" s="9">
        <f>VLOOKUP($C101,'[2]2022_Rohdaten_bearbeitet'!$C$5:$Z$58,'[2]2022_Rohdaten_bearbeitet'!L$1,FALSE)</f>
        <v>3810</v>
      </c>
      <c r="M101" s="9">
        <f>VLOOKUP($C101,'[2]2022_Rohdaten_bearbeitet'!$C$5:$Z$58,'[2]2022_Rohdaten_bearbeitet'!M$1,FALSE)</f>
        <v>7470</v>
      </c>
      <c r="N101" s="9">
        <f>VLOOKUP($C101,'[2]2022_Rohdaten_bearbeitet'!$C$5:$Z$58,'[2]2022_Rohdaten_bearbeitet'!N$1,FALSE)</f>
        <v>1370</v>
      </c>
      <c r="O101" s="9">
        <f>VLOOKUP($C101,'[2]2022_Rohdaten_bearbeitet'!$C$5:$Z$58,'[2]2022_Rohdaten_bearbeitet'!O$1,FALSE)</f>
        <v>1170</v>
      </c>
      <c r="P101" s="9">
        <f>VLOOKUP($C101,'[2]2022_Rohdaten_bearbeitet'!$C$5:$Z$58,'[2]2022_Rohdaten_bearbeitet'!P$1,FALSE)</f>
        <v>770</v>
      </c>
      <c r="Q101" s="9">
        <f>VLOOKUP($C101,'[2]2022_Rohdaten_bearbeitet'!$C$5:$Z$58,'[2]2022_Rohdaten_bearbeitet'!Q$1,FALSE)</f>
        <v>1520</v>
      </c>
      <c r="R101" s="9">
        <f>VLOOKUP($C101,'[2]2022_Rohdaten_bearbeitet'!$C$5:$Z$58,'[2]2022_Rohdaten_bearbeitet'!R$1,FALSE)</f>
        <v>690</v>
      </c>
      <c r="S101" s="9">
        <f>VLOOKUP($C101,'[2]2022_Rohdaten_bearbeitet'!$C$5:$Z$58,'[2]2022_Rohdaten_bearbeitet'!S$1,FALSE)</f>
        <v>1950</v>
      </c>
      <c r="T101" s="9">
        <f>VLOOKUP($C101,'[2]2022_Rohdaten_bearbeitet'!$C$5:$Z$58,'[2]2022_Rohdaten_bearbeitet'!T$1,FALSE)</f>
        <v>6670</v>
      </c>
      <c r="U101" s="9">
        <f>VLOOKUP($C101,'[2]2022_Rohdaten_bearbeitet'!$C$5:$Z$58,'[2]2022_Rohdaten_bearbeitet'!U$1,FALSE)</f>
        <v>1620</v>
      </c>
      <c r="V101" s="9">
        <f>VLOOKUP($C101,'[2]2022_Rohdaten_bearbeitet'!$C$5:$Z$58,'[2]2022_Rohdaten_bearbeitet'!V$1,FALSE)</f>
        <v>985</v>
      </c>
      <c r="W101" s="9">
        <f>VLOOKUP($C101,'[2]2022_Rohdaten_bearbeitet'!$C$5:$Z$58,'[2]2022_Rohdaten_bearbeitet'!$W$1,FALSE)</f>
        <v>675</v>
      </c>
      <c r="X101" s="9">
        <f>VLOOKUP($C101,'[2]2022_Rohdaten_bearbeitet'!$C$5:$Z$58,'[2]2022_Rohdaten_bearbeitet'!X$1,FALSE)</f>
        <v>1005</v>
      </c>
      <c r="Y101" s="9">
        <f>VLOOKUP($C101,'[2]2022_Rohdaten_bearbeitet'!$C$5:$Z$58,'[2]2022_Rohdaten_bearbeitet'!Y$1,FALSE)</f>
        <v>525</v>
      </c>
      <c r="Z101" s="9">
        <f>VLOOKUP($C101,'[2]2022_Rohdaten_bearbeitet'!$C$5:$Z$58,'[2]2022_Rohdaten_bearbeitet'!Z$1,FALSE)</f>
        <v>1860</v>
      </c>
    </row>
    <row r="102" spans="3:26" s="9" customFormat="1" ht="7.8" x14ac:dyDescent="0.15">
      <c r="C102" s="9">
        <v>453</v>
      </c>
      <c r="D102" s="9" t="str">
        <f>VLOOKUP(C102,[1]Tabelle1!$A$1:$B$68,2,FALSE)</f>
        <v>Cloppenburg</v>
      </c>
      <c r="E102" s="9">
        <f>VLOOKUP($C102,'[2]2022_Rohdaten_bearbeitet'!$C$5:$Z$58,'[2]2022_Rohdaten_bearbeitet'!E$1,FALSE)</f>
        <v>2022</v>
      </c>
      <c r="F102" s="9">
        <f>VLOOKUP($C102,'[2]2022_Rohdaten_bearbeitet'!$C$5:$Z$58,'[2]2022_Rohdaten_bearbeitet'!F$1,FALSE)</f>
        <v>25005</v>
      </c>
      <c r="G102" s="9">
        <f>VLOOKUP($C102,'[2]2022_Rohdaten_bearbeitet'!$C$5:$Z$58,'[2]2022_Rohdaten_bearbeitet'!G$1,FALSE)</f>
        <v>4200</v>
      </c>
      <c r="H102" s="9">
        <f>VLOOKUP($C102,'[2]2022_Rohdaten_bearbeitet'!$C$5:$Z$58,'[2]2022_Rohdaten_bearbeitet'!H$1,FALSE)</f>
        <v>4755</v>
      </c>
      <c r="I102" s="9">
        <f>VLOOKUP($C102,'[2]2022_Rohdaten_bearbeitet'!$C$5:$Z$58,'[2]2022_Rohdaten_bearbeitet'!I$1,FALSE)</f>
        <v>3165</v>
      </c>
      <c r="J102" s="9">
        <f>VLOOKUP($C102,'[2]2022_Rohdaten_bearbeitet'!$C$5:$Z$58,'[2]2022_Rohdaten_bearbeitet'!J$1,FALSE)</f>
        <v>4250</v>
      </c>
      <c r="K102" s="9">
        <f>VLOOKUP($C102,'[2]2022_Rohdaten_bearbeitet'!$C$5:$Z$58,'[2]2022_Rohdaten_bearbeitet'!K$1,FALSE)</f>
        <v>2215</v>
      </c>
      <c r="L102" s="9">
        <f>VLOOKUP($C102,'[2]2022_Rohdaten_bearbeitet'!$C$5:$Z$58,'[2]2022_Rohdaten_bearbeitet'!L$1,FALSE)</f>
        <v>6420</v>
      </c>
      <c r="M102" s="9">
        <f>VLOOKUP($C102,'[2]2022_Rohdaten_bearbeitet'!$C$5:$Z$58,'[2]2022_Rohdaten_bearbeitet'!M$1,FALSE)</f>
        <v>13685</v>
      </c>
      <c r="N102" s="9">
        <f>VLOOKUP($C102,'[2]2022_Rohdaten_bearbeitet'!$C$5:$Z$58,'[2]2022_Rohdaten_bearbeitet'!N$1,FALSE)</f>
        <v>1960</v>
      </c>
      <c r="O102" s="9">
        <f>VLOOKUP($C102,'[2]2022_Rohdaten_bearbeitet'!$C$5:$Z$58,'[2]2022_Rohdaten_bearbeitet'!O$1,FALSE)</f>
        <v>2615</v>
      </c>
      <c r="P102" s="9">
        <f>VLOOKUP($C102,'[2]2022_Rohdaten_bearbeitet'!$C$5:$Z$58,'[2]2022_Rohdaten_bearbeitet'!P$1,FALSE)</f>
        <v>1745</v>
      </c>
      <c r="Q102" s="9">
        <f>VLOOKUP($C102,'[2]2022_Rohdaten_bearbeitet'!$C$5:$Z$58,'[2]2022_Rohdaten_bearbeitet'!Q$1,FALSE)</f>
        <v>2460</v>
      </c>
      <c r="R102" s="9">
        <f>VLOOKUP($C102,'[2]2022_Rohdaten_bearbeitet'!$C$5:$Z$58,'[2]2022_Rohdaten_bearbeitet'!R$1,FALSE)</f>
        <v>1260</v>
      </c>
      <c r="S102" s="9">
        <f>VLOOKUP($C102,'[2]2022_Rohdaten_bearbeitet'!$C$5:$Z$58,'[2]2022_Rohdaten_bearbeitet'!S$1,FALSE)</f>
        <v>3645</v>
      </c>
      <c r="T102" s="9">
        <f>VLOOKUP($C102,'[2]2022_Rohdaten_bearbeitet'!$C$5:$Z$58,'[2]2022_Rohdaten_bearbeitet'!T$1,FALSE)</f>
        <v>11325</v>
      </c>
      <c r="U102" s="9">
        <f>VLOOKUP($C102,'[2]2022_Rohdaten_bearbeitet'!$C$5:$Z$58,'[2]2022_Rohdaten_bearbeitet'!U$1,FALSE)</f>
        <v>2240</v>
      </c>
      <c r="V102" s="9">
        <f>VLOOKUP($C102,'[2]2022_Rohdaten_bearbeitet'!$C$5:$Z$58,'[2]2022_Rohdaten_bearbeitet'!V$1,FALSE)</f>
        <v>2140</v>
      </c>
      <c r="W102" s="9">
        <f>VLOOKUP($C102,'[2]2022_Rohdaten_bearbeitet'!$C$5:$Z$58,'[2]2022_Rohdaten_bearbeitet'!$W$1,FALSE)</f>
        <v>1420</v>
      </c>
      <c r="X102" s="9">
        <f>VLOOKUP($C102,'[2]2022_Rohdaten_bearbeitet'!$C$5:$Z$58,'[2]2022_Rohdaten_bearbeitet'!X$1,FALSE)</f>
        <v>1790</v>
      </c>
      <c r="Y102" s="9">
        <f>VLOOKUP($C102,'[2]2022_Rohdaten_bearbeitet'!$C$5:$Z$58,'[2]2022_Rohdaten_bearbeitet'!Y$1,FALSE)</f>
        <v>960</v>
      </c>
      <c r="Z102" s="9">
        <f>VLOOKUP($C102,'[2]2022_Rohdaten_bearbeitet'!$C$5:$Z$58,'[2]2022_Rohdaten_bearbeitet'!Z$1,FALSE)</f>
        <v>2775</v>
      </c>
    </row>
    <row r="103" spans="3:26" s="9" customFormat="1" ht="7.8" x14ac:dyDescent="0.15">
      <c r="C103" s="9">
        <v>454</v>
      </c>
      <c r="D103" s="9" t="str">
        <f>VLOOKUP(C103,[1]Tabelle1!$A$1:$B$68,2,FALSE)</f>
        <v>Emsland</v>
      </c>
      <c r="E103" s="9">
        <f>VLOOKUP($C103,'[2]2022_Rohdaten_bearbeitet'!$C$5:$Z$58,'[2]2022_Rohdaten_bearbeitet'!E$1,FALSE)</f>
        <v>2022</v>
      </c>
      <c r="F103" s="9">
        <f>VLOOKUP($C103,'[2]2022_Rohdaten_bearbeitet'!$C$5:$Z$58,'[2]2022_Rohdaten_bearbeitet'!F$1,FALSE)</f>
        <v>48710</v>
      </c>
      <c r="G103" s="9">
        <f>VLOOKUP($C103,'[2]2022_Rohdaten_bearbeitet'!$C$5:$Z$58,'[2]2022_Rohdaten_bearbeitet'!G$1,FALSE)</f>
        <v>8150</v>
      </c>
      <c r="H103" s="9">
        <f>VLOOKUP($C103,'[2]2022_Rohdaten_bearbeitet'!$C$5:$Z$58,'[2]2022_Rohdaten_bearbeitet'!H$1,FALSE)</f>
        <v>9570</v>
      </c>
      <c r="I103" s="9">
        <f>VLOOKUP($C103,'[2]2022_Rohdaten_bearbeitet'!$C$5:$Z$58,'[2]2022_Rohdaten_bearbeitet'!I$1,FALSE)</f>
        <v>6060</v>
      </c>
      <c r="J103" s="9">
        <f>VLOOKUP($C103,'[2]2022_Rohdaten_bearbeitet'!$C$5:$Z$58,'[2]2022_Rohdaten_bearbeitet'!J$1,FALSE)</f>
        <v>7635</v>
      </c>
      <c r="K103" s="9">
        <f>VLOOKUP($C103,'[2]2022_Rohdaten_bearbeitet'!$C$5:$Z$58,'[2]2022_Rohdaten_bearbeitet'!K$1,FALSE)</f>
        <v>3685</v>
      </c>
      <c r="L103" s="9">
        <f>VLOOKUP($C103,'[2]2022_Rohdaten_bearbeitet'!$C$5:$Z$58,'[2]2022_Rohdaten_bearbeitet'!L$1,FALSE)</f>
        <v>13610</v>
      </c>
      <c r="M103" s="9">
        <f>VLOOKUP($C103,'[2]2022_Rohdaten_bearbeitet'!$C$5:$Z$58,'[2]2022_Rohdaten_bearbeitet'!M$1,FALSE)</f>
        <v>27935</v>
      </c>
      <c r="N103" s="9">
        <f>VLOOKUP($C103,'[2]2022_Rohdaten_bearbeitet'!$C$5:$Z$58,'[2]2022_Rohdaten_bearbeitet'!N$1,FALSE)</f>
        <v>4260</v>
      </c>
      <c r="O103" s="9">
        <f>VLOOKUP($C103,'[2]2022_Rohdaten_bearbeitet'!$C$5:$Z$58,'[2]2022_Rohdaten_bearbeitet'!O$1,FALSE)</f>
        <v>5470</v>
      </c>
      <c r="P103" s="9">
        <f>VLOOKUP($C103,'[2]2022_Rohdaten_bearbeitet'!$C$5:$Z$58,'[2]2022_Rohdaten_bearbeitet'!P$1,FALSE)</f>
        <v>3560</v>
      </c>
      <c r="Q103" s="9">
        <f>VLOOKUP($C103,'[2]2022_Rohdaten_bearbeitet'!$C$5:$Z$58,'[2]2022_Rohdaten_bearbeitet'!Q$1,FALSE)</f>
        <v>4605</v>
      </c>
      <c r="R103" s="9">
        <f>VLOOKUP($C103,'[2]2022_Rohdaten_bearbeitet'!$C$5:$Z$58,'[2]2022_Rohdaten_bearbeitet'!R$1,FALSE)</f>
        <v>2205</v>
      </c>
      <c r="S103" s="9">
        <f>VLOOKUP($C103,'[2]2022_Rohdaten_bearbeitet'!$C$5:$Z$58,'[2]2022_Rohdaten_bearbeitet'!S$1,FALSE)</f>
        <v>7835</v>
      </c>
      <c r="T103" s="9">
        <f>VLOOKUP($C103,'[2]2022_Rohdaten_bearbeitet'!$C$5:$Z$58,'[2]2022_Rohdaten_bearbeitet'!T$1,FALSE)</f>
        <v>20775</v>
      </c>
      <c r="U103" s="9">
        <f>VLOOKUP($C103,'[2]2022_Rohdaten_bearbeitet'!$C$5:$Z$58,'[2]2022_Rohdaten_bearbeitet'!U$1,FALSE)</f>
        <v>3890</v>
      </c>
      <c r="V103" s="9">
        <f>VLOOKUP($C103,'[2]2022_Rohdaten_bearbeitet'!$C$5:$Z$58,'[2]2022_Rohdaten_bearbeitet'!V$1,FALSE)</f>
        <v>4100</v>
      </c>
      <c r="W103" s="9">
        <f>VLOOKUP($C103,'[2]2022_Rohdaten_bearbeitet'!$C$5:$Z$58,'[2]2022_Rohdaten_bearbeitet'!$W$1,FALSE)</f>
        <v>2500</v>
      </c>
      <c r="X103" s="9">
        <f>VLOOKUP($C103,'[2]2022_Rohdaten_bearbeitet'!$C$5:$Z$58,'[2]2022_Rohdaten_bearbeitet'!X$1,FALSE)</f>
        <v>3030</v>
      </c>
      <c r="Y103" s="9">
        <f>VLOOKUP($C103,'[2]2022_Rohdaten_bearbeitet'!$C$5:$Z$58,'[2]2022_Rohdaten_bearbeitet'!Y$1,FALSE)</f>
        <v>1480</v>
      </c>
      <c r="Z103" s="9">
        <f>VLOOKUP($C103,'[2]2022_Rohdaten_bearbeitet'!$C$5:$Z$58,'[2]2022_Rohdaten_bearbeitet'!Z$1,FALSE)</f>
        <v>5770</v>
      </c>
    </row>
    <row r="104" spans="3:26" s="9" customFormat="1" ht="7.8" x14ac:dyDescent="0.15">
      <c r="C104" s="9">
        <v>455</v>
      </c>
      <c r="D104" s="9" t="str">
        <f>VLOOKUP(C104,[1]Tabelle1!$A$1:$B$68,2,FALSE)</f>
        <v>Friesland</v>
      </c>
      <c r="E104" s="9">
        <f>VLOOKUP($C104,'[2]2022_Rohdaten_bearbeitet'!$C$5:$Z$58,'[2]2022_Rohdaten_bearbeitet'!E$1,FALSE)</f>
        <v>2022</v>
      </c>
      <c r="F104" s="9">
        <f>VLOOKUP($C104,'[2]2022_Rohdaten_bearbeitet'!$C$5:$Z$58,'[2]2022_Rohdaten_bearbeitet'!F$1,FALSE)</f>
        <v>6450</v>
      </c>
      <c r="G104" s="9">
        <f>VLOOKUP($C104,'[2]2022_Rohdaten_bearbeitet'!$C$5:$Z$58,'[2]2022_Rohdaten_bearbeitet'!G$1,FALSE)</f>
        <v>1560</v>
      </c>
      <c r="H104" s="9">
        <f>VLOOKUP($C104,'[2]2022_Rohdaten_bearbeitet'!$C$5:$Z$58,'[2]2022_Rohdaten_bearbeitet'!H$1,FALSE)</f>
        <v>895</v>
      </c>
      <c r="I104" s="9">
        <f>VLOOKUP($C104,'[2]2022_Rohdaten_bearbeitet'!$C$5:$Z$58,'[2]2022_Rohdaten_bearbeitet'!I$1,FALSE)</f>
        <v>430</v>
      </c>
      <c r="J104" s="9">
        <f>VLOOKUP($C104,'[2]2022_Rohdaten_bearbeitet'!$C$5:$Z$58,'[2]2022_Rohdaten_bearbeitet'!J$1,FALSE)</f>
        <v>1290</v>
      </c>
      <c r="K104" s="9">
        <f>VLOOKUP($C104,'[2]2022_Rohdaten_bearbeitet'!$C$5:$Z$58,'[2]2022_Rohdaten_bearbeitet'!K$1,FALSE)</f>
        <v>395</v>
      </c>
      <c r="L104" s="9">
        <f>VLOOKUP($C104,'[2]2022_Rohdaten_bearbeitet'!$C$5:$Z$58,'[2]2022_Rohdaten_bearbeitet'!L$1,FALSE)</f>
        <v>1880</v>
      </c>
      <c r="M104" s="9">
        <f>VLOOKUP($C104,'[2]2022_Rohdaten_bearbeitet'!$C$5:$Z$58,'[2]2022_Rohdaten_bearbeitet'!M$1,FALSE)</f>
        <v>3290</v>
      </c>
      <c r="N104" s="9">
        <f>VLOOKUP($C104,'[2]2022_Rohdaten_bearbeitet'!$C$5:$Z$58,'[2]2022_Rohdaten_bearbeitet'!N$1,FALSE)</f>
        <v>690</v>
      </c>
      <c r="O104" s="9">
        <f>VLOOKUP($C104,'[2]2022_Rohdaten_bearbeitet'!$C$5:$Z$58,'[2]2022_Rohdaten_bearbeitet'!O$1,FALSE)</f>
        <v>480</v>
      </c>
      <c r="P104" s="9">
        <f>VLOOKUP($C104,'[2]2022_Rohdaten_bearbeitet'!$C$5:$Z$58,'[2]2022_Rohdaten_bearbeitet'!P$1,FALSE)</f>
        <v>225</v>
      </c>
      <c r="Q104" s="9">
        <f>VLOOKUP($C104,'[2]2022_Rohdaten_bearbeitet'!$C$5:$Z$58,'[2]2022_Rohdaten_bearbeitet'!Q$1,FALSE)</f>
        <v>730</v>
      </c>
      <c r="R104" s="9">
        <f>VLOOKUP($C104,'[2]2022_Rohdaten_bearbeitet'!$C$5:$Z$58,'[2]2022_Rohdaten_bearbeitet'!R$1,FALSE)</f>
        <v>210</v>
      </c>
      <c r="S104" s="9">
        <f>VLOOKUP($C104,'[2]2022_Rohdaten_bearbeitet'!$C$5:$Z$58,'[2]2022_Rohdaten_bearbeitet'!S$1,FALSE)</f>
        <v>955</v>
      </c>
      <c r="T104" s="9">
        <f>VLOOKUP($C104,'[2]2022_Rohdaten_bearbeitet'!$C$5:$Z$58,'[2]2022_Rohdaten_bearbeitet'!T$1,FALSE)</f>
        <v>3160</v>
      </c>
      <c r="U104" s="9">
        <f>VLOOKUP($C104,'[2]2022_Rohdaten_bearbeitet'!$C$5:$Z$58,'[2]2022_Rohdaten_bearbeitet'!U$1,FALSE)</f>
        <v>865</v>
      </c>
      <c r="V104" s="9">
        <f>VLOOKUP($C104,'[2]2022_Rohdaten_bearbeitet'!$C$5:$Z$58,'[2]2022_Rohdaten_bearbeitet'!V$1,FALSE)</f>
        <v>415</v>
      </c>
      <c r="W104" s="9">
        <f>VLOOKUP($C104,'[2]2022_Rohdaten_bearbeitet'!$C$5:$Z$58,'[2]2022_Rohdaten_bearbeitet'!$W$1,FALSE)</f>
        <v>205</v>
      </c>
      <c r="X104" s="9">
        <f>VLOOKUP($C104,'[2]2022_Rohdaten_bearbeitet'!$C$5:$Z$58,'[2]2022_Rohdaten_bearbeitet'!X$1,FALSE)</f>
        <v>560</v>
      </c>
      <c r="Y104" s="9">
        <f>VLOOKUP($C104,'[2]2022_Rohdaten_bearbeitet'!$C$5:$Z$58,'[2]2022_Rohdaten_bearbeitet'!Y$1,FALSE)</f>
        <v>185</v>
      </c>
      <c r="Z104" s="9">
        <f>VLOOKUP($C104,'[2]2022_Rohdaten_bearbeitet'!$C$5:$Z$58,'[2]2022_Rohdaten_bearbeitet'!Z$1,FALSE)</f>
        <v>925</v>
      </c>
    </row>
    <row r="105" spans="3:26" s="9" customFormat="1" ht="7.8" x14ac:dyDescent="0.15">
      <c r="C105" s="9">
        <v>456</v>
      </c>
      <c r="D105" s="9" t="str">
        <f>VLOOKUP(C105,[1]Tabelle1!$A$1:$B$68,2,FALSE)</f>
        <v>Grafschaft Bentheim</v>
      </c>
      <c r="E105" s="9">
        <f>VLOOKUP($C105,'[2]2022_Rohdaten_bearbeitet'!$C$5:$Z$58,'[2]2022_Rohdaten_bearbeitet'!E$1,FALSE)</f>
        <v>2022</v>
      </c>
      <c r="F105" s="9">
        <f>VLOOKUP($C105,'[2]2022_Rohdaten_bearbeitet'!$C$5:$Z$58,'[2]2022_Rohdaten_bearbeitet'!F$1,FALSE)</f>
        <v>26365</v>
      </c>
      <c r="G105" s="9">
        <f>VLOOKUP($C105,'[2]2022_Rohdaten_bearbeitet'!$C$5:$Z$58,'[2]2022_Rohdaten_bearbeitet'!G$1,FALSE)</f>
        <v>3595</v>
      </c>
      <c r="H105" s="9">
        <f>VLOOKUP($C105,'[2]2022_Rohdaten_bearbeitet'!$C$5:$Z$58,'[2]2022_Rohdaten_bearbeitet'!H$1,FALSE)</f>
        <v>3685</v>
      </c>
      <c r="I105" s="9">
        <f>VLOOKUP($C105,'[2]2022_Rohdaten_bearbeitet'!$C$5:$Z$58,'[2]2022_Rohdaten_bearbeitet'!I$1,FALSE)</f>
        <v>2580</v>
      </c>
      <c r="J105" s="9">
        <f>VLOOKUP($C105,'[2]2022_Rohdaten_bearbeitet'!$C$5:$Z$58,'[2]2022_Rohdaten_bearbeitet'!J$1,FALSE)</f>
        <v>2970</v>
      </c>
      <c r="K105" s="9">
        <f>VLOOKUP($C105,'[2]2022_Rohdaten_bearbeitet'!$C$5:$Z$58,'[2]2022_Rohdaten_bearbeitet'!K$1,FALSE)</f>
        <v>1700</v>
      </c>
      <c r="L105" s="9">
        <f>VLOOKUP($C105,'[2]2022_Rohdaten_bearbeitet'!$C$5:$Z$58,'[2]2022_Rohdaten_bearbeitet'!L$1,FALSE)</f>
        <v>11840</v>
      </c>
      <c r="M105" s="9">
        <f>VLOOKUP($C105,'[2]2022_Rohdaten_bearbeitet'!$C$5:$Z$58,'[2]2022_Rohdaten_bearbeitet'!M$1,FALSE)</f>
        <v>14400</v>
      </c>
      <c r="N105" s="9">
        <f>VLOOKUP($C105,'[2]2022_Rohdaten_bearbeitet'!$C$5:$Z$58,'[2]2022_Rohdaten_bearbeitet'!N$1,FALSE)</f>
        <v>1790</v>
      </c>
      <c r="O105" s="9">
        <f>VLOOKUP($C105,'[2]2022_Rohdaten_bearbeitet'!$C$5:$Z$58,'[2]2022_Rohdaten_bearbeitet'!O$1,FALSE)</f>
        <v>2140</v>
      </c>
      <c r="P105" s="9">
        <f>VLOOKUP($C105,'[2]2022_Rohdaten_bearbeitet'!$C$5:$Z$58,'[2]2022_Rohdaten_bearbeitet'!P$1,FALSE)</f>
        <v>1450</v>
      </c>
      <c r="Q105" s="9">
        <f>VLOOKUP($C105,'[2]2022_Rohdaten_bearbeitet'!$C$5:$Z$58,'[2]2022_Rohdaten_bearbeitet'!Q$1,FALSE)</f>
        <v>1785</v>
      </c>
      <c r="R105" s="9">
        <f>VLOOKUP($C105,'[2]2022_Rohdaten_bearbeitet'!$C$5:$Z$58,'[2]2022_Rohdaten_bearbeitet'!R$1,FALSE)</f>
        <v>940</v>
      </c>
      <c r="S105" s="9">
        <f>VLOOKUP($C105,'[2]2022_Rohdaten_bearbeitet'!$C$5:$Z$58,'[2]2022_Rohdaten_bearbeitet'!S$1,FALSE)</f>
        <v>6295</v>
      </c>
      <c r="T105" s="9">
        <f>VLOOKUP($C105,'[2]2022_Rohdaten_bearbeitet'!$C$5:$Z$58,'[2]2022_Rohdaten_bearbeitet'!T$1,FALSE)</f>
        <v>11965</v>
      </c>
      <c r="U105" s="9">
        <f>VLOOKUP($C105,'[2]2022_Rohdaten_bearbeitet'!$C$5:$Z$58,'[2]2022_Rohdaten_bearbeitet'!U$1,FALSE)</f>
        <v>1800</v>
      </c>
      <c r="V105" s="9">
        <f>VLOOKUP($C105,'[2]2022_Rohdaten_bearbeitet'!$C$5:$Z$58,'[2]2022_Rohdaten_bearbeitet'!V$1,FALSE)</f>
        <v>1540</v>
      </c>
      <c r="W105" s="9">
        <f>VLOOKUP($C105,'[2]2022_Rohdaten_bearbeitet'!$C$5:$Z$58,'[2]2022_Rohdaten_bearbeitet'!$W$1,FALSE)</f>
        <v>1130</v>
      </c>
      <c r="X105" s="9">
        <f>VLOOKUP($C105,'[2]2022_Rohdaten_bearbeitet'!$C$5:$Z$58,'[2]2022_Rohdaten_bearbeitet'!X$1,FALSE)</f>
        <v>1185</v>
      </c>
      <c r="Y105" s="9">
        <f>VLOOKUP($C105,'[2]2022_Rohdaten_bearbeitet'!$C$5:$Z$58,'[2]2022_Rohdaten_bearbeitet'!Y$1,FALSE)</f>
        <v>760</v>
      </c>
      <c r="Z105" s="9">
        <f>VLOOKUP($C105,'[2]2022_Rohdaten_bearbeitet'!$C$5:$Z$58,'[2]2022_Rohdaten_bearbeitet'!Z$1,FALSE)</f>
        <v>5545</v>
      </c>
    </row>
    <row r="106" spans="3:26" s="9" customFormat="1" ht="7.8" x14ac:dyDescent="0.15">
      <c r="C106" s="9">
        <v>457</v>
      </c>
      <c r="D106" s="9" t="str">
        <f>VLOOKUP(C106,[1]Tabelle1!$A$1:$B$68,2,FALSE)</f>
        <v>Leer</v>
      </c>
      <c r="E106" s="9">
        <f>VLOOKUP($C106,'[2]2022_Rohdaten_bearbeitet'!$C$5:$Z$58,'[2]2022_Rohdaten_bearbeitet'!E$1,FALSE)</f>
        <v>2022</v>
      </c>
      <c r="F106" s="9">
        <f>VLOOKUP($C106,'[2]2022_Rohdaten_bearbeitet'!$C$5:$Z$58,'[2]2022_Rohdaten_bearbeitet'!F$1,FALSE)</f>
        <v>18385</v>
      </c>
      <c r="G106" s="9">
        <f>VLOOKUP($C106,'[2]2022_Rohdaten_bearbeitet'!$C$5:$Z$58,'[2]2022_Rohdaten_bearbeitet'!G$1,FALSE)</f>
        <v>3210</v>
      </c>
      <c r="H106" s="9">
        <f>VLOOKUP($C106,'[2]2022_Rohdaten_bearbeitet'!$C$5:$Z$58,'[2]2022_Rohdaten_bearbeitet'!H$1,FALSE)</f>
        <v>3205</v>
      </c>
      <c r="I106" s="9">
        <f>VLOOKUP($C106,'[2]2022_Rohdaten_bearbeitet'!$C$5:$Z$58,'[2]2022_Rohdaten_bearbeitet'!I$1,FALSE)</f>
        <v>1985</v>
      </c>
      <c r="J106" s="9">
        <f>VLOOKUP($C106,'[2]2022_Rohdaten_bearbeitet'!$C$5:$Z$58,'[2]2022_Rohdaten_bearbeitet'!J$1,FALSE)</f>
        <v>3210</v>
      </c>
      <c r="K106" s="9">
        <f>VLOOKUP($C106,'[2]2022_Rohdaten_bearbeitet'!$C$5:$Z$58,'[2]2022_Rohdaten_bearbeitet'!K$1,FALSE)</f>
        <v>1370</v>
      </c>
      <c r="L106" s="9">
        <f>VLOOKUP($C106,'[2]2022_Rohdaten_bearbeitet'!$C$5:$Z$58,'[2]2022_Rohdaten_bearbeitet'!L$1,FALSE)</f>
        <v>5405</v>
      </c>
      <c r="M106" s="9">
        <f>VLOOKUP($C106,'[2]2022_Rohdaten_bearbeitet'!$C$5:$Z$58,'[2]2022_Rohdaten_bearbeitet'!M$1,FALSE)</f>
        <v>9980</v>
      </c>
      <c r="N106" s="9">
        <f>VLOOKUP($C106,'[2]2022_Rohdaten_bearbeitet'!$C$5:$Z$58,'[2]2022_Rohdaten_bearbeitet'!N$1,FALSE)</f>
        <v>1500</v>
      </c>
      <c r="O106" s="9">
        <f>VLOOKUP($C106,'[2]2022_Rohdaten_bearbeitet'!$C$5:$Z$58,'[2]2022_Rohdaten_bearbeitet'!O$1,FALSE)</f>
        <v>1780</v>
      </c>
      <c r="P106" s="9">
        <f>VLOOKUP($C106,'[2]2022_Rohdaten_bearbeitet'!$C$5:$Z$58,'[2]2022_Rohdaten_bearbeitet'!P$1,FALSE)</f>
        <v>1135</v>
      </c>
      <c r="Q106" s="9">
        <f>VLOOKUP($C106,'[2]2022_Rohdaten_bearbeitet'!$C$5:$Z$58,'[2]2022_Rohdaten_bearbeitet'!Q$1,FALSE)</f>
        <v>1935</v>
      </c>
      <c r="R106" s="9">
        <f>VLOOKUP($C106,'[2]2022_Rohdaten_bearbeitet'!$C$5:$Z$58,'[2]2022_Rohdaten_bearbeitet'!R$1,FALSE)</f>
        <v>795</v>
      </c>
      <c r="S106" s="9">
        <f>VLOOKUP($C106,'[2]2022_Rohdaten_bearbeitet'!$C$5:$Z$58,'[2]2022_Rohdaten_bearbeitet'!S$1,FALSE)</f>
        <v>2835</v>
      </c>
      <c r="T106" s="9">
        <f>VLOOKUP($C106,'[2]2022_Rohdaten_bearbeitet'!$C$5:$Z$58,'[2]2022_Rohdaten_bearbeitet'!T$1,FALSE)</f>
        <v>8405</v>
      </c>
      <c r="U106" s="9">
        <f>VLOOKUP($C106,'[2]2022_Rohdaten_bearbeitet'!$C$5:$Z$58,'[2]2022_Rohdaten_bearbeitet'!U$1,FALSE)</f>
        <v>1705</v>
      </c>
      <c r="V106" s="9">
        <f>VLOOKUP($C106,'[2]2022_Rohdaten_bearbeitet'!$C$5:$Z$58,'[2]2022_Rohdaten_bearbeitet'!V$1,FALSE)</f>
        <v>1430</v>
      </c>
      <c r="W106" s="9">
        <f>VLOOKUP($C106,'[2]2022_Rohdaten_bearbeitet'!$C$5:$Z$58,'[2]2022_Rohdaten_bearbeitet'!$W$1,FALSE)</f>
        <v>855</v>
      </c>
      <c r="X106" s="9">
        <f>VLOOKUP($C106,'[2]2022_Rohdaten_bearbeitet'!$C$5:$Z$58,'[2]2022_Rohdaten_bearbeitet'!X$1,FALSE)</f>
        <v>1275</v>
      </c>
      <c r="Y106" s="9">
        <f>VLOOKUP($C106,'[2]2022_Rohdaten_bearbeitet'!$C$5:$Z$58,'[2]2022_Rohdaten_bearbeitet'!Y$1,FALSE)</f>
        <v>575</v>
      </c>
      <c r="Z106" s="9">
        <f>VLOOKUP($C106,'[2]2022_Rohdaten_bearbeitet'!$C$5:$Z$58,'[2]2022_Rohdaten_bearbeitet'!Z$1,FALSE)</f>
        <v>2565</v>
      </c>
    </row>
    <row r="107" spans="3:26" s="9" customFormat="1" ht="7.8" x14ac:dyDescent="0.15">
      <c r="C107" s="9">
        <v>458</v>
      </c>
      <c r="D107" s="9" t="str">
        <f>VLOOKUP(C107,[1]Tabelle1!$A$1:$B$68,2,FALSE)</f>
        <v>Oldenburg</v>
      </c>
      <c r="E107" s="9">
        <f>VLOOKUP($C107,'[2]2022_Rohdaten_bearbeitet'!$C$5:$Z$58,'[2]2022_Rohdaten_bearbeitet'!E$1,FALSE)</f>
        <v>2022</v>
      </c>
      <c r="F107" s="9">
        <f>VLOOKUP($C107,'[2]2022_Rohdaten_bearbeitet'!$C$5:$Z$58,'[2]2022_Rohdaten_bearbeitet'!F$1,FALSE)</f>
        <v>14785</v>
      </c>
      <c r="G107" s="9">
        <f>VLOOKUP($C107,'[2]2022_Rohdaten_bearbeitet'!$C$5:$Z$58,'[2]2022_Rohdaten_bearbeitet'!G$1,FALSE)</f>
        <v>2455</v>
      </c>
      <c r="H107" s="9">
        <f>VLOOKUP($C107,'[2]2022_Rohdaten_bearbeitet'!$C$5:$Z$58,'[2]2022_Rohdaten_bearbeitet'!H$1,FALSE)</f>
        <v>2855</v>
      </c>
      <c r="I107" s="9">
        <f>VLOOKUP($C107,'[2]2022_Rohdaten_bearbeitet'!$C$5:$Z$58,'[2]2022_Rohdaten_bearbeitet'!I$1,FALSE)</f>
        <v>1825</v>
      </c>
      <c r="J107" s="9">
        <f>VLOOKUP($C107,'[2]2022_Rohdaten_bearbeitet'!$C$5:$Z$58,'[2]2022_Rohdaten_bearbeitet'!J$1,FALSE)</f>
        <v>2615</v>
      </c>
      <c r="K107" s="9">
        <f>VLOOKUP($C107,'[2]2022_Rohdaten_bearbeitet'!$C$5:$Z$58,'[2]2022_Rohdaten_bearbeitet'!K$1,FALSE)</f>
        <v>1215</v>
      </c>
      <c r="L107" s="9">
        <f>VLOOKUP($C107,'[2]2022_Rohdaten_bearbeitet'!$C$5:$Z$58,'[2]2022_Rohdaten_bearbeitet'!L$1,FALSE)</f>
        <v>3820</v>
      </c>
      <c r="M107" s="9">
        <f>VLOOKUP($C107,'[2]2022_Rohdaten_bearbeitet'!$C$5:$Z$58,'[2]2022_Rohdaten_bearbeitet'!M$1,FALSE)</f>
        <v>7825</v>
      </c>
      <c r="N107" s="9">
        <f>VLOOKUP($C107,'[2]2022_Rohdaten_bearbeitet'!$C$5:$Z$58,'[2]2022_Rohdaten_bearbeitet'!N$1,FALSE)</f>
        <v>1185</v>
      </c>
      <c r="O107" s="9">
        <f>VLOOKUP($C107,'[2]2022_Rohdaten_bearbeitet'!$C$5:$Z$58,'[2]2022_Rohdaten_bearbeitet'!O$1,FALSE)</f>
        <v>1535</v>
      </c>
      <c r="P107" s="9">
        <f>VLOOKUP($C107,'[2]2022_Rohdaten_bearbeitet'!$C$5:$Z$58,'[2]2022_Rohdaten_bearbeitet'!P$1,FALSE)</f>
        <v>1000</v>
      </c>
      <c r="Q107" s="9">
        <f>VLOOKUP($C107,'[2]2022_Rohdaten_bearbeitet'!$C$5:$Z$58,'[2]2022_Rohdaten_bearbeitet'!Q$1,FALSE)</f>
        <v>1465</v>
      </c>
      <c r="R107" s="9">
        <f>VLOOKUP($C107,'[2]2022_Rohdaten_bearbeitet'!$C$5:$Z$58,'[2]2022_Rohdaten_bearbeitet'!R$1,FALSE)</f>
        <v>675</v>
      </c>
      <c r="S107" s="9">
        <f>VLOOKUP($C107,'[2]2022_Rohdaten_bearbeitet'!$C$5:$Z$58,'[2]2022_Rohdaten_bearbeitet'!S$1,FALSE)</f>
        <v>1970</v>
      </c>
      <c r="T107" s="9">
        <f>VLOOKUP($C107,'[2]2022_Rohdaten_bearbeitet'!$C$5:$Z$58,'[2]2022_Rohdaten_bearbeitet'!T$1,FALSE)</f>
        <v>6960</v>
      </c>
      <c r="U107" s="9">
        <f>VLOOKUP($C107,'[2]2022_Rohdaten_bearbeitet'!$C$5:$Z$58,'[2]2022_Rohdaten_bearbeitet'!U$1,FALSE)</f>
        <v>1270</v>
      </c>
      <c r="V107" s="9">
        <f>VLOOKUP($C107,'[2]2022_Rohdaten_bearbeitet'!$C$5:$Z$58,'[2]2022_Rohdaten_bearbeitet'!V$1,FALSE)</f>
        <v>1320</v>
      </c>
      <c r="W107" s="9">
        <f>VLOOKUP($C107,'[2]2022_Rohdaten_bearbeitet'!$C$5:$Z$58,'[2]2022_Rohdaten_bearbeitet'!$W$1,FALSE)</f>
        <v>825</v>
      </c>
      <c r="X107" s="9">
        <f>VLOOKUP($C107,'[2]2022_Rohdaten_bearbeitet'!$C$5:$Z$58,'[2]2022_Rohdaten_bearbeitet'!X$1,FALSE)</f>
        <v>1150</v>
      </c>
      <c r="Y107" s="9">
        <f>VLOOKUP($C107,'[2]2022_Rohdaten_bearbeitet'!$C$5:$Z$58,'[2]2022_Rohdaten_bearbeitet'!Y$1,FALSE)</f>
        <v>545</v>
      </c>
      <c r="Z107" s="9">
        <f>VLOOKUP($C107,'[2]2022_Rohdaten_bearbeitet'!$C$5:$Z$58,'[2]2022_Rohdaten_bearbeitet'!Z$1,FALSE)</f>
        <v>1850</v>
      </c>
    </row>
    <row r="108" spans="3:26" s="9" customFormat="1" ht="7.8" x14ac:dyDescent="0.15">
      <c r="C108" s="9">
        <v>459</v>
      </c>
      <c r="D108" s="9" t="str">
        <f>VLOOKUP(C108,[1]Tabelle1!$A$1:$B$68,2,FALSE)</f>
        <v>Osnabrück</v>
      </c>
      <c r="E108" s="9">
        <f>VLOOKUP($C108,'[2]2022_Rohdaten_bearbeitet'!$C$5:$Z$58,'[2]2022_Rohdaten_bearbeitet'!E$1,FALSE)</f>
        <v>2022</v>
      </c>
      <c r="F108" s="9">
        <f>VLOOKUP($C108,'[2]2022_Rohdaten_bearbeitet'!$C$5:$Z$58,'[2]2022_Rohdaten_bearbeitet'!F$1,FALSE)</f>
        <v>41195</v>
      </c>
      <c r="G108" s="9">
        <f>VLOOKUP($C108,'[2]2022_Rohdaten_bearbeitet'!$C$5:$Z$58,'[2]2022_Rohdaten_bearbeitet'!G$1,FALSE)</f>
        <v>7275</v>
      </c>
      <c r="H108" s="9">
        <f>VLOOKUP($C108,'[2]2022_Rohdaten_bearbeitet'!$C$5:$Z$58,'[2]2022_Rohdaten_bearbeitet'!H$1,FALSE)</f>
        <v>6670</v>
      </c>
      <c r="I108" s="9">
        <f>VLOOKUP($C108,'[2]2022_Rohdaten_bearbeitet'!$C$5:$Z$58,'[2]2022_Rohdaten_bearbeitet'!I$1,FALSE)</f>
        <v>4590</v>
      </c>
      <c r="J108" s="9">
        <f>VLOOKUP($C108,'[2]2022_Rohdaten_bearbeitet'!$C$5:$Z$58,'[2]2022_Rohdaten_bearbeitet'!J$1,FALSE)</f>
        <v>5280</v>
      </c>
      <c r="K108" s="9">
        <f>VLOOKUP($C108,'[2]2022_Rohdaten_bearbeitet'!$C$5:$Z$58,'[2]2022_Rohdaten_bearbeitet'!K$1,FALSE)</f>
        <v>3035</v>
      </c>
      <c r="L108" s="9">
        <f>VLOOKUP($C108,'[2]2022_Rohdaten_bearbeitet'!$C$5:$Z$58,'[2]2022_Rohdaten_bearbeitet'!L$1,FALSE)</f>
        <v>14345</v>
      </c>
      <c r="M108" s="9">
        <f>VLOOKUP($C108,'[2]2022_Rohdaten_bearbeitet'!$C$5:$Z$58,'[2]2022_Rohdaten_bearbeitet'!M$1,FALSE)</f>
        <v>21575</v>
      </c>
      <c r="N108" s="9">
        <f>VLOOKUP($C108,'[2]2022_Rohdaten_bearbeitet'!$C$5:$Z$58,'[2]2022_Rohdaten_bearbeitet'!N$1,FALSE)</f>
        <v>3285</v>
      </c>
      <c r="O108" s="9">
        <f>VLOOKUP($C108,'[2]2022_Rohdaten_bearbeitet'!$C$5:$Z$58,'[2]2022_Rohdaten_bearbeitet'!O$1,FALSE)</f>
        <v>3575</v>
      </c>
      <c r="P108" s="9">
        <f>VLOOKUP($C108,'[2]2022_Rohdaten_bearbeitet'!$C$5:$Z$58,'[2]2022_Rohdaten_bearbeitet'!P$1,FALSE)</f>
        <v>2535</v>
      </c>
      <c r="Q108" s="9">
        <f>VLOOKUP($C108,'[2]2022_Rohdaten_bearbeitet'!$C$5:$Z$58,'[2]2022_Rohdaten_bearbeitet'!Q$1,FALSE)</f>
        <v>2975</v>
      </c>
      <c r="R108" s="9">
        <f>VLOOKUP($C108,'[2]2022_Rohdaten_bearbeitet'!$C$5:$Z$58,'[2]2022_Rohdaten_bearbeitet'!R$1,FALSE)</f>
        <v>1645</v>
      </c>
      <c r="S108" s="9">
        <f>VLOOKUP($C108,'[2]2022_Rohdaten_bearbeitet'!$C$5:$Z$58,'[2]2022_Rohdaten_bearbeitet'!S$1,FALSE)</f>
        <v>7555</v>
      </c>
      <c r="T108" s="9">
        <f>VLOOKUP($C108,'[2]2022_Rohdaten_bearbeitet'!$C$5:$Z$58,'[2]2022_Rohdaten_bearbeitet'!T$1,FALSE)</f>
        <v>19620</v>
      </c>
      <c r="U108" s="9">
        <f>VLOOKUP($C108,'[2]2022_Rohdaten_bearbeitet'!$C$5:$Z$58,'[2]2022_Rohdaten_bearbeitet'!U$1,FALSE)</f>
        <v>3990</v>
      </c>
      <c r="V108" s="9">
        <f>VLOOKUP($C108,'[2]2022_Rohdaten_bearbeitet'!$C$5:$Z$58,'[2]2022_Rohdaten_bearbeitet'!V$1,FALSE)</f>
        <v>3095</v>
      </c>
      <c r="W108" s="9">
        <f>VLOOKUP($C108,'[2]2022_Rohdaten_bearbeitet'!$C$5:$Z$58,'[2]2022_Rohdaten_bearbeitet'!$W$1,FALSE)</f>
        <v>2050</v>
      </c>
      <c r="X108" s="9">
        <f>VLOOKUP($C108,'[2]2022_Rohdaten_bearbeitet'!$C$5:$Z$58,'[2]2022_Rohdaten_bearbeitet'!X$1,FALSE)</f>
        <v>2305</v>
      </c>
      <c r="Y108" s="9">
        <f>VLOOKUP($C108,'[2]2022_Rohdaten_bearbeitet'!$C$5:$Z$58,'[2]2022_Rohdaten_bearbeitet'!Y$1,FALSE)</f>
        <v>1385</v>
      </c>
      <c r="Z108" s="9">
        <f>VLOOKUP($C108,'[2]2022_Rohdaten_bearbeitet'!$C$5:$Z$58,'[2]2022_Rohdaten_bearbeitet'!Z$1,FALSE)</f>
        <v>6790</v>
      </c>
    </row>
    <row r="109" spans="3:26" s="9" customFormat="1" ht="7.8" x14ac:dyDescent="0.15">
      <c r="C109" s="9">
        <v>460</v>
      </c>
      <c r="D109" s="9" t="str">
        <f>VLOOKUP(C109,[1]Tabelle1!$A$1:$B$68,2,FALSE)</f>
        <v>Vechta</v>
      </c>
      <c r="E109" s="9">
        <f>VLOOKUP($C109,'[2]2022_Rohdaten_bearbeitet'!$C$5:$Z$58,'[2]2022_Rohdaten_bearbeitet'!E$1,FALSE)</f>
        <v>2022</v>
      </c>
      <c r="F109" s="9">
        <f>VLOOKUP($C109,'[2]2022_Rohdaten_bearbeitet'!$C$5:$Z$58,'[2]2022_Rohdaten_bearbeitet'!F$1,FALSE)</f>
        <v>24500</v>
      </c>
      <c r="G109" s="9">
        <f>VLOOKUP($C109,'[2]2022_Rohdaten_bearbeitet'!$C$5:$Z$58,'[2]2022_Rohdaten_bearbeitet'!G$1,FALSE)</f>
        <v>3715</v>
      </c>
      <c r="H109" s="9">
        <f>VLOOKUP($C109,'[2]2022_Rohdaten_bearbeitet'!$C$5:$Z$58,'[2]2022_Rohdaten_bearbeitet'!H$1,FALSE)</f>
        <v>3950</v>
      </c>
      <c r="I109" s="9">
        <f>VLOOKUP($C109,'[2]2022_Rohdaten_bearbeitet'!$C$5:$Z$58,'[2]2022_Rohdaten_bearbeitet'!I$1,FALSE)</f>
        <v>2790</v>
      </c>
      <c r="J109" s="9">
        <f>VLOOKUP($C109,'[2]2022_Rohdaten_bearbeitet'!$C$5:$Z$58,'[2]2022_Rohdaten_bearbeitet'!J$1,FALSE)</f>
        <v>4365</v>
      </c>
      <c r="K109" s="9">
        <f>VLOOKUP($C109,'[2]2022_Rohdaten_bearbeitet'!$C$5:$Z$58,'[2]2022_Rohdaten_bearbeitet'!K$1,FALSE)</f>
        <v>2045</v>
      </c>
      <c r="L109" s="9">
        <f>VLOOKUP($C109,'[2]2022_Rohdaten_bearbeitet'!$C$5:$Z$58,'[2]2022_Rohdaten_bearbeitet'!L$1,FALSE)</f>
        <v>7635</v>
      </c>
      <c r="M109" s="9">
        <f>VLOOKUP($C109,'[2]2022_Rohdaten_bearbeitet'!$C$5:$Z$58,'[2]2022_Rohdaten_bearbeitet'!M$1,FALSE)</f>
        <v>12755</v>
      </c>
      <c r="N109" s="9">
        <f>VLOOKUP($C109,'[2]2022_Rohdaten_bearbeitet'!$C$5:$Z$58,'[2]2022_Rohdaten_bearbeitet'!N$1,FALSE)</f>
        <v>1645</v>
      </c>
      <c r="O109" s="9">
        <f>VLOOKUP($C109,'[2]2022_Rohdaten_bearbeitet'!$C$5:$Z$58,'[2]2022_Rohdaten_bearbeitet'!O$1,FALSE)</f>
        <v>2040</v>
      </c>
      <c r="P109" s="9">
        <f>VLOOKUP($C109,'[2]2022_Rohdaten_bearbeitet'!$C$5:$Z$58,'[2]2022_Rohdaten_bearbeitet'!P$1,FALSE)</f>
        <v>1410</v>
      </c>
      <c r="Q109" s="9">
        <f>VLOOKUP($C109,'[2]2022_Rohdaten_bearbeitet'!$C$5:$Z$58,'[2]2022_Rohdaten_bearbeitet'!Q$1,FALSE)</f>
        <v>2475</v>
      </c>
      <c r="R109" s="9">
        <f>VLOOKUP($C109,'[2]2022_Rohdaten_bearbeitet'!$C$5:$Z$58,'[2]2022_Rohdaten_bearbeitet'!R$1,FALSE)</f>
        <v>1110</v>
      </c>
      <c r="S109" s="9">
        <f>VLOOKUP($C109,'[2]2022_Rohdaten_bearbeitet'!$C$5:$Z$58,'[2]2022_Rohdaten_bearbeitet'!S$1,FALSE)</f>
        <v>4070</v>
      </c>
      <c r="T109" s="9">
        <f>VLOOKUP($C109,'[2]2022_Rohdaten_bearbeitet'!$C$5:$Z$58,'[2]2022_Rohdaten_bearbeitet'!T$1,FALSE)</f>
        <v>11745</v>
      </c>
      <c r="U109" s="9">
        <f>VLOOKUP($C109,'[2]2022_Rohdaten_bearbeitet'!$C$5:$Z$58,'[2]2022_Rohdaten_bearbeitet'!U$1,FALSE)</f>
        <v>2070</v>
      </c>
      <c r="V109" s="9">
        <f>VLOOKUP($C109,'[2]2022_Rohdaten_bearbeitet'!$C$5:$Z$58,'[2]2022_Rohdaten_bearbeitet'!V$1,FALSE)</f>
        <v>1910</v>
      </c>
      <c r="W109" s="9">
        <f>VLOOKUP($C109,'[2]2022_Rohdaten_bearbeitet'!$C$5:$Z$58,'[2]2022_Rohdaten_bearbeitet'!$W$1,FALSE)</f>
        <v>1375</v>
      </c>
      <c r="X109" s="9">
        <f>VLOOKUP($C109,'[2]2022_Rohdaten_bearbeitet'!$C$5:$Z$58,'[2]2022_Rohdaten_bearbeitet'!X$1,FALSE)</f>
        <v>1890</v>
      </c>
      <c r="Y109" s="9">
        <f>VLOOKUP($C109,'[2]2022_Rohdaten_bearbeitet'!$C$5:$Z$58,'[2]2022_Rohdaten_bearbeitet'!Y$1,FALSE)</f>
        <v>935</v>
      </c>
      <c r="Z109" s="9">
        <f>VLOOKUP($C109,'[2]2022_Rohdaten_bearbeitet'!$C$5:$Z$58,'[2]2022_Rohdaten_bearbeitet'!Z$1,FALSE)</f>
        <v>3565</v>
      </c>
    </row>
    <row r="110" spans="3:26" s="9" customFormat="1" ht="7.8" x14ac:dyDescent="0.15">
      <c r="C110" s="9">
        <v>461</v>
      </c>
      <c r="D110" s="9" t="str">
        <f>VLOOKUP(C110,[1]Tabelle1!$A$1:$B$68,2,FALSE)</f>
        <v>Wesermarsch</v>
      </c>
      <c r="E110" s="9">
        <f>VLOOKUP($C110,'[2]2022_Rohdaten_bearbeitet'!$C$5:$Z$58,'[2]2022_Rohdaten_bearbeitet'!E$1,FALSE)</f>
        <v>2022</v>
      </c>
      <c r="F110" s="9">
        <f>VLOOKUP($C110,'[2]2022_Rohdaten_bearbeitet'!$C$5:$Z$58,'[2]2022_Rohdaten_bearbeitet'!F$1,FALSE)</f>
        <v>9565</v>
      </c>
      <c r="G110" s="9">
        <f>VLOOKUP($C110,'[2]2022_Rohdaten_bearbeitet'!$C$5:$Z$58,'[2]2022_Rohdaten_bearbeitet'!G$1,FALSE)</f>
        <v>1850</v>
      </c>
      <c r="H110" s="9">
        <f>VLOOKUP($C110,'[2]2022_Rohdaten_bearbeitet'!$C$5:$Z$58,'[2]2022_Rohdaten_bearbeitet'!H$1,FALSE)</f>
        <v>1325</v>
      </c>
      <c r="I110" s="9">
        <f>VLOOKUP($C110,'[2]2022_Rohdaten_bearbeitet'!$C$5:$Z$58,'[2]2022_Rohdaten_bearbeitet'!I$1,FALSE)</f>
        <v>910</v>
      </c>
      <c r="J110" s="9">
        <f>VLOOKUP($C110,'[2]2022_Rohdaten_bearbeitet'!$C$5:$Z$58,'[2]2022_Rohdaten_bearbeitet'!J$1,FALSE)</f>
        <v>1615</v>
      </c>
      <c r="K110" s="9">
        <f>VLOOKUP($C110,'[2]2022_Rohdaten_bearbeitet'!$C$5:$Z$58,'[2]2022_Rohdaten_bearbeitet'!K$1,FALSE)</f>
        <v>610</v>
      </c>
      <c r="L110" s="9">
        <f>VLOOKUP($C110,'[2]2022_Rohdaten_bearbeitet'!$C$5:$Z$58,'[2]2022_Rohdaten_bearbeitet'!L$1,FALSE)</f>
        <v>3250</v>
      </c>
      <c r="M110" s="9">
        <f>VLOOKUP($C110,'[2]2022_Rohdaten_bearbeitet'!$C$5:$Z$58,'[2]2022_Rohdaten_bearbeitet'!M$1,FALSE)</f>
        <v>5070</v>
      </c>
      <c r="N110" s="9">
        <f>VLOOKUP($C110,'[2]2022_Rohdaten_bearbeitet'!$C$5:$Z$58,'[2]2022_Rohdaten_bearbeitet'!N$1,FALSE)</f>
        <v>845</v>
      </c>
      <c r="O110" s="9">
        <f>VLOOKUP($C110,'[2]2022_Rohdaten_bearbeitet'!$C$5:$Z$58,'[2]2022_Rohdaten_bearbeitet'!O$1,FALSE)</f>
        <v>735</v>
      </c>
      <c r="P110" s="9">
        <f>VLOOKUP($C110,'[2]2022_Rohdaten_bearbeitet'!$C$5:$Z$58,'[2]2022_Rohdaten_bearbeitet'!P$1,FALSE)</f>
        <v>490</v>
      </c>
      <c r="Q110" s="9">
        <f>VLOOKUP($C110,'[2]2022_Rohdaten_bearbeitet'!$C$5:$Z$58,'[2]2022_Rohdaten_bearbeitet'!Q$1,FALSE)</f>
        <v>935</v>
      </c>
      <c r="R110" s="9">
        <f>VLOOKUP($C110,'[2]2022_Rohdaten_bearbeitet'!$C$5:$Z$58,'[2]2022_Rohdaten_bearbeitet'!R$1,FALSE)</f>
        <v>335</v>
      </c>
      <c r="S110" s="9">
        <f>VLOOKUP($C110,'[2]2022_Rohdaten_bearbeitet'!$C$5:$Z$58,'[2]2022_Rohdaten_bearbeitet'!S$1,FALSE)</f>
        <v>1730</v>
      </c>
      <c r="T110" s="9">
        <f>VLOOKUP($C110,'[2]2022_Rohdaten_bearbeitet'!$C$5:$Z$58,'[2]2022_Rohdaten_bearbeitet'!T$1,FALSE)</f>
        <v>4495</v>
      </c>
      <c r="U110" s="9">
        <f>VLOOKUP($C110,'[2]2022_Rohdaten_bearbeitet'!$C$5:$Z$58,'[2]2022_Rohdaten_bearbeitet'!U$1,FALSE)</f>
        <v>1005</v>
      </c>
      <c r="V110" s="9">
        <f>VLOOKUP($C110,'[2]2022_Rohdaten_bearbeitet'!$C$5:$Z$58,'[2]2022_Rohdaten_bearbeitet'!V$1,FALSE)</f>
        <v>595</v>
      </c>
      <c r="W110" s="9">
        <f>VLOOKUP($C110,'[2]2022_Rohdaten_bearbeitet'!$C$5:$Z$58,'[2]2022_Rohdaten_bearbeitet'!$W$1,FALSE)</f>
        <v>420</v>
      </c>
      <c r="X110" s="9">
        <f>VLOOKUP($C110,'[2]2022_Rohdaten_bearbeitet'!$C$5:$Z$58,'[2]2022_Rohdaten_bearbeitet'!X$1,FALSE)</f>
        <v>680</v>
      </c>
      <c r="Y110" s="9">
        <f>VLOOKUP($C110,'[2]2022_Rohdaten_bearbeitet'!$C$5:$Z$58,'[2]2022_Rohdaten_bearbeitet'!Y$1,FALSE)</f>
        <v>275</v>
      </c>
      <c r="Z110" s="9">
        <f>VLOOKUP($C110,'[2]2022_Rohdaten_bearbeitet'!$C$5:$Z$58,'[2]2022_Rohdaten_bearbeitet'!Z$1,FALSE)</f>
        <v>1520</v>
      </c>
    </row>
    <row r="111" spans="3:26" s="9" customFormat="1" ht="7.8" x14ac:dyDescent="0.15">
      <c r="C111" s="9">
        <v>462</v>
      </c>
      <c r="D111" s="9" t="str">
        <f>VLOOKUP(C111,[1]Tabelle1!$A$1:$B$68,2,FALSE)</f>
        <v>Wittmund</v>
      </c>
      <c r="E111" s="9">
        <f>VLOOKUP($C111,'[2]2022_Rohdaten_bearbeitet'!$C$5:$Z$58,'[2]2022_Rohdaten_bearbeitet'!E$1,FALSE)</f>
        <v>2022</v>
      </c>
      <c r="F111" s="9">
        <f>VLOOKUP($C111,'[2]2022_Rohdaten_bearbeitet'!$C$5:$Z$58,'[2]2022_Rohdaten_bearbeitet'!F$1,FALSE)</f>
        <v>4250</v>
      </c>
      <c r="G111" s="9">
        <f>VLOOKUP($C111,'[2]2022_Rohdaten_bearbeitet'!$C$5:$Z$58,'[2]2022_Rohdaten_bearbeitet'!G$1,FALSE)</f>
        <v>1245</v>
      </c>
      <c r="H111" s="9">
        <f>VLOOKUP($C111,'[2]2022_Rohdaten_bearbeitet'!$C$5:$Z$58,'[2]2022_Rohdaten_bearbeitet'!H$1,FALSE)</f>
        <v>840</v>
      </c>
      <c r="I111" s="9">
        <f>VLOOKUP($C111,'[2]2022_Rohdaten_bearbeitet'!$C$5:$Z$58,'[2]2022_Rohdaten_bearbeitet'!I$1,FALSE)</f>
        <v>380</v>
      </c>
      <c r="J111" s="9">
        <f>VLOOKUP($C111,'[2]2022_Rohdaten_bearbeitet'!$C$5:$Z$58,'[2]2022_Rohdaten_bearbeitet'!J$1,FALSE)</f>
        <v>575</v>
      </c>
      <c r="K111" s="9">
        <f>VLOOKUP($C111,'[2]2022_Rohdaten_bearbeitet'!$C$5:$Z$58,'[2]2022_Rohdaten_bearbeitet'!K$1,FALSE)</f>
        <v>230</v>
      </c>
      <c r="L111" s="9">
        <f>VLOOKUP($C111,'[2]2022_Rohdaten_bearbeitet'!$C$5:$Z$58,'[2]2022_Rohdaten_bearbeitet'!L$1,FALSE)</f>
        <v>985</v>
      </c>
      <c r="M111" s="9">
        <f>VLOOKUP($C111,'[2]2022_Rohdaten_bearbeitet'!$C$5:$Z$58,'[2]2022_Rohdaten_bearbeitet'!M$1,FALSE)</f>
        <v>2115</v>
      </c>
      <c r="N111" s="9">
        <f>VLOOKUP($C111,'[2]2022_Rohdaten_bearbeitet'!$C$5:$Z$58,'[2]2022_Rohdaten_bearbeitet'!N$1,FALSE)</f>
        <v>545</v>
      </c>
      <c r="O111" s="9">
        <f>VLOOKUP($C111,'[2]2022_Rohdaten_bearbeitet'!$C$5:$Z$58,'[2]2022_Rohdaten_bearbeitet'!O$1,FALSE)</f>
        <v>435</v>
      </c>
      <c r="P111" s="9">
        <f>VLOOKUP($C111,'[2]2022_Rohdaten_bearbeitet'!$C$5:$Z$58,'[2]2022_Rohdaten_bearbeitet'!P$1,FALSE)</f>
        <v>195</v>
      </c>
      <c r="Q111" s="9">
        <f>VLOOKUP($C111,'[2]2022_Rohdaten_bearbeitet'!$C$5:$Z$58,'[2]2022_Rohdaten_bearbeitet'!Q$1,FALSE)</f>
        <v>325</v>
      </c>
      <c r="R111" s="9">
        <f>VLOOKUP($C111,'[2]2022_Rohdaten_bearbeitet'!$C$5:$Z$58,'[2]2022_Rohdaten_bearbeitet'!R$1,FALSE)</f>
        <v>130</v>
      </c>
      <c r="S111" s="9">
        <f>VLOOKUP($C111,'[2]2022_Rohdaten_bearbeitet'!$C$5:$Z$58,'[2]2022_Rohdaten_bearbeitet'!S$1,FALSE)</f>
        <v>485</v>
      </c>
      <c r="T111" s="9">
        <f>VLOOKUP($C111,'[2]2022_Rohdaten_bearbeitet'!$C$5:$Z$58,'[2]2022_Rohdaten_bearbeitet'!T$1,FALSE)</f>
        <v>2135</v>
      </c>
      <c r="U111" s="9">
        <f>VLOOKUP($C111,'[2]2022_Rohdaten_bearbeitet'!$C$5:$Z$58,'[2]2022_Rohdaten_bearbeitet'!U$1,FALSE)</f>
        <v>705</v>
      </c>
      <c r="V111" s="9">
        <f>VLOOKUP($C111,'[2]2022_Rohdaten_bearbeitet'!$C$5:$Z$58,'[2]2022_Rohdaten_bearbeitet'!V$1,FALSE)</f>
        <v>405</v>
      </c>
      <c r="W111" s="9">
        <f>VLOOKUP($C111,'[2]2022_Rohdaten_bearbeitet'!$C$5:$Z$58,'[2]2022_Rohdaten_bearbeitet'!$W$1,FALSE)</f>
        <v>185</v>
      </c>
      <c r="X111" s="9">
        <f>VLOOKUP($C111,'[2]2022_Rohdaten_bearbeitet'!$C$5:$Z$58,'[2]2022_Rohdaten_bearbeitet'!X$1,FALSE)</f>
        <v>250</v>
      </c>
      <c r="Y111" s="9">
        <f>VLOOKUP($C111,'[2]2022_Rohdaten_bearbeitet'!$C$5:$Z$58,'[2]2022_Rohdaten_bearbeitet'!Y$1,FALSE)</f>
        <v>100</v>
      </c>
      <c r="Z111" s="9">
        <f>VLOOKUP($C111,'[2]2022_Rohdaten_bearbeitet'!$C$5:$Z$58,'[2]2022_Rohdaten_bearbeitet'!Z$1,FALSE)</f>
        <v>495</v>
      </c>
    </row>
    <row r="112" spans="3:26" s="10" customFormat="1" ht="16.5" customHeight="1" x14ac:dyDescent="0.3">
      <c r="C112" s="10">
        <v>4</v>
      </c>
      <c r="D112" s="10" t="str">
        <f>VLOOKUP(C112,[1]Tabelle1!$A$1:$B$68,2,FALSE)</f>
        <v>Statistische Region Weser-Ems</v>
      </c>
      <c r="E112" s="10">
        <f>VLOOKUP($C112,'[2]2022_Rohdaten_bearbeitet'!$C$5:$Z$58,'[2]2022_Rohdaten_bearbeitet'!E$1,FALSE)</f>
        <v>2022</v>
      </c>
      <c r="F112" s="10">
        <f>VLOOKUP($C112,'[2]2022_Rohdaten_bearbeitet'!$C$5:$Z$58,'[2]2022_Rohdaten_bearbeitet'!F$1,FALSE)</f>
        <v>330380</v>
      </c>
      <c r="G112" s="10">
        <f>VLOOKUP($C112,'[2]2022_Rohdaten_bearbeitet'!$C$5:$Z$58,'[2]2022_Rohdaten_bearbeitet'!G$1,FALSE)</f>
        <v>55045</v>
      </c>
      <c r="H112" s="10">
        <f>VLOOKUP($C112,'[2]2022_Rohdaten_bearbeitet'!$C$5:$Z$58,'[2]2022_Rohdaten_bearbeitet'!H$1,FALSE)</f>
        <v>54685</v>
      </c>
      <c r="I112" s="10">
        <f>VLOOKUP($C112,'[2]2022_Rohdaten_bearbeitet'!$C$5:$Z$58,'[2]2022_Rohdaten_bearbeitet'!I$1,FALSE)</f>
        <v>37260</v>
      </c>
      <c r="J112" s="10">
        <f>VLOOKUP($C112,'[2]2022_Rohdaten_bearbeitet'!$C$5:$Z$58,'[2]2022_Rohdaten_bearbeitet'!J$1,FALSE)</f>
        <v>56345</v>
      </c>
      <c r="K112" s="10">
        <f>VLOOKUP($C112,'[2]2022_Rohdaten_bearbeitet'!$C$5:$Z$58,'[2]2022_Rohdaten_bearbeitet'!K$1,FALSE)</f>
        <v>24995</v>
      </c>
      <c r="L112" s="10">
        <f>VLOOKUP($C112,'[2]2022_Rohdaten_bearbeitet'!$C$5:$Z$58,'[2]2022_Rohdaten_bearbeitet'!L$1,FALSE)</f>
        <v>102045</v>
      </c>
      <c r="M112" s="10">
        <f>VLOOKUP($C112,'[2]2022_Rohdaten_bearbeitet'!$C$5:$Z$58,'[2]2022_Rohdaten_bearbeitet'!M$1,FALSE)</f>
        <v>176370</v>
      </c>
      <c r="N112" s="10">
        <f>VLOOKUP($C112,'[2]2022_Rohdaten_bearbeitet'!$C$5:$Z$58,'[2]2022_Rohdaten_bearbeitet'!N$1,FALSE)</f>
        <v>25630</v>
      </c>
      <c r="O112" s="10">
        <f>VLOOKUP($C112,'[2]2022_Rohdaten_bearbeitet'!$C$5:$Z$58,'[2]2022_Rohdaten_bearbeitet'!O$1,FALSE)</f>
        <v>29535</v>
      </c>
      <c r="P112" s="10">
        <f>VLOOKUP($C112,'[2]2022_Rohdaten_bearbeitet'!$C$5:$Z$58,'[2]2022_Rohdaten_bearbeitet'!P$1,FALSE)</f>
        <v>20220</v>
      </c>
      <c r="Q112" s="10">
        <f>VLOOKUP($C112,'[2]2022_Rohdaten_bearbeitet'!$C$5:$Z$58,'[2]2022_Rohdaten_bearbeitet'!Q$1,FALSE)</f>
        <v>32920</v>
      </c>
      <c r="R112" s="10">
        <f>VLOOKUP($C112,'[2]2022_Rohdaten_bearbeitet'!$C$5:$Z$58,'[2]2022_Rohdaten_bearbeitet'!R$1,FALSE)</f>
        <v>14100</v>
      </c>
      <c r="S112" s="10">
        <f>VLOOKUP($C112,'[2]2022_Rohdaten_bearbeitet'!$C$5:$Z$58,'[2]2022_Rohdaten_bearbeitet'!S$1,FALSE)</f>
        <v>53970</v>
      </c>
      <c r="T112" s="10">
        <f>VLOOKUP($C112,'[2]2022_Rohdaten_bearbeitet'!$C$5:$Z$58,'[2]2022_Rohdaten_bearbeitet'!T$1,FALSE)</f>
        <v>154005</v>
      </c>
      <c r="U112" s="10">
        <f>VLOOKUP($C112,'[2]2022_Rohdaten_bearbeitet'!$C$5:$Z$58,'[2]2022_Rohdaten_bearbeitet'!U$1,FALSE)</f>
        <v>29415</v>
      </c>
      <c r="V112" s="10">
        <f>VLOOKUP($C112,'[2]2022_Rohdaten_bearbeitet'!$C$5:$Z$58,'[2]2022_Rohdaten_bearbeitet'!V$1,FALSE)</f>
        <v>25155</v>
      </c>
      <c r="W112" s="10">
        <f>VLOOKUP($C112,'[2]2022_Rohdaten_bearbeitet'!$C$5:$Z$58,'[2]2022_Rohdaten_bearbeitet'!$W$1,FALSE)</f>
        <v>17040</v>
      </c>
      <c r="X112" s="10">
        <f>VLOOKUP($C112,'[2]2022_Rohdaten_bearbeitet'!$C$5:$Z$58,'[2]2022_Rohdaten_bearbeitet'!X$1,FALSE)</f>
        <v>23425</v>
      </c>
      <c r="Y112" s="10">
        <f>VLOOKUP($C112,'[2]2022_Rohdaten_bearbeitet'!$C$5:$Z$58,'[2]2022_Rohdaten_bearbeitet'!Y$1,FALSE)</f>
        <v>10900</v>
      </c>
      <c r="Z112" s="10">
        <f>VLOOKUP($C112,'[2]2022_Rohdaten_bearbeitet'!$C$5:$Z$58,'[2]2022_Rohdaten_bearbeitet'!Z$1,FALSE)</f>
        <v>48075</v>
      </c>
    </row>
    <row r="113" spans="3:26" s="10" customFormat="1" ht="16.5" customHeight="1" x14ac:dyDescent="0.3">
      <c r="C113" s="10">
        <v>0</v>
      </c>
      <c r="D113" s="10" t="str">
        <f>VLOOKUP(C113,[1]Tabelle1!$A$1:$B$68,2,FALSE)</f>
        <v>Niedersachsen</v>
      </c>
      <c r="E113" s="10">
        <f>VLOOKUP($C113,'[2]2022_Rohdaten_bearbeitet'!$C$5:$Z$58,'[2]2022_Rohdaten_bearbeitet'!E$1,FALSE)</f>
        <v>2022</v>
      </c>
      <c r="F113" s="10">
        <f>VLOOKUP($C113,'[2]2022_Rohdaten_bearbeitet'!$C$5:$Z$58,'[2]2022_Rohdaten_bearbeitet'!F$1,FALSE)</f>
        <v>1045140</v>
      </c>
      <c r="G113" s="10">
        <f>VLOOKUP($C113,'[2]2022_Rohdaten_bearbeitet'!$C$5:$Z$58,'[2]2022_Rohdaten_bearbeitet'!G$1,FALSE)</f>
        <v>179220</v>
      </c>
      <c r="H113" s="10">
        <f>VLOOKUP($C113,'[2]2022_Rohdaten_bearbeitet'!$C$5:$Z$58,'[2]2022_Rohdaten_bearbeitet'!H$1,FALSE)</f>
        <v>154400</v>
      </c>
      <c r="I113" s="10">
        <f>VLOOKUP($C113,'[2]2022_Rohdaten_bearbeitet'!$C$5:$Z$58,'[2]2022_Rohdaten_bearbeitet'!I$1,FALSE)</f>
        <v>107260</v>
      </c>
      <c r="J113" s="10">
        <f>VLOOKUP($C113,'[2]2022_Rohdaten_bearbeitet'!$C$5:$Z$58,'[2]2022_Rohdaten_bearbeitet'!J$1,FALSE)</f>
        <v>171830</v>
      </c>
      <c r="K113" s="10">
        <f>VLOOKUP($C113,'[2]2022_Rohdaten_bearbeitet'!$C$5:$Z$58,'[2]2022_Rohdaten_bearbeitet'!K$1,FALSE)</f>
        <v>76220</v>
      </c>
      <c r="L113" s="10">
        <f>VLOOKUP($C113,'[2]2022_Rohdaten_bearbeitet'!$C$5:$Z$58,'[2]2022_Rohdaten_bearbeitet'!L$1,FALSE)</f>
        <v>356215</v>
      </c>
      <c r="M113" s="10">
        <f>VLOOKUP($C113,'[2]2022_Rohdaten_bearbeitet'!$C$5:$Z$58,'[2]2022_Rohdaten_bearbeitet'!M$1,FALSE)</f>
        <v>546590</v>
      </c>
      <c r="N113" s="10">
        <f>VLOOKUP($C113,'[2]2022_Rohdaten_bearbeitet'!$C$5:$Z$58,'[2]2022_Rohdaten_bearbeitet'!N$1,FALSE)</f>
        <v>81950</v>
      </c>
      <c r="O113" s="10">
        <f>VLOOKUP($C113,'[2]2022_Rohdaten_bearbeitet'!$C$5:$Z$58,'[2]2022_Rohdaten_bearbeitet'!O$1,FALSE)</f>
        <v>82445</v>
      </c>
      <c r="P113" s="10">
        <f>VLOOKUP($C113,'[2]2022_Rohdaten_bearbeitet'!$C$5:$Z$58,'[2]2022_Rohdaten_bearbeitet'!P$1,FALSE)</f>
        <v>57025</v>
      </c>
      <c r="Q113" s="10">
        <f>VLOOKUP($C113,'[2]2022_Rohdaten_bearbeitet'!$C$5:$Z$58,'[2]2022_Rohdaten_bearbeitet'!Q$1,FALSE)</f>
        <v>100990</v>
      </c>
      <c r="R113" s="10">
        <f>VLOOKUP($C113,'[2]2022_Rohdaten_bearbeitet'!$C$5:$Z$58,'[2]2022_Rohdaten_bearbeitet'!R$1,FALSE)</f>
        <v>42775</v>
      </c>
      <c r="S113" s="10">
        <f>VLOOKUP($C113,'[2]2022_Rohdaten_bearbeitet'!$C$5:$Z$58,'[2]2022_Rohdaten_bearbeitet'!S$1,FALSE)</f>
        <v>181405</v>
      </c>
      <c r="T113" s="10">
        <f>VLOOKUP($C113,'[2]2022_Rohdaten_bearbeitet'!$C$5:$Z$58,'[2]2022_Rohdaten_bearbeitet'!T$1,FALSE)</f>
        <v>498555</v>
      </c>
      <c r="U113" s="10">
        <f>VLOOKUP($C113,'[2]2022_Rohdaten_bearbeitet'!$C$5:$Z$58,'[2]2022_Rohdaten_bearbeitet'!U$1,FALSE)</f>
        <v>97270</v>
      </c>
      <c r="V113" s="10">
        <f>VLOOKUP($C113,'[2]2022_Rohdaten_bearbeitet'!$C$5:$Z$58,'[2]2022_Rohdaten_bearbeitet'!V$1,FALSE)</f>
        <v>71955</v>
      </c>
      <c r="W113" s="10">
        <f>VLOOKUP($C113,'[2]2022_Rohdaten_bearbeitet'!$C$5:$Z$58,'[2]2022_Rohdaten_bearbeitet'!$W$1,FALSE)</f>
        <v>50235</v>
      </c>
      <c r="X113" s="10">
        <f>VLOOKUP($C113,'[2]2022_Rohdaten_bearbeitet'!$C$5:$Z$58,'[2]2022_Rohdaten_bearbeitet'!X$1,FALSE)</f>
        <v>70840</v>
      </c>
      <c r="Y113" s="10">
        <f>VLOOKUP($C113,'[2]2022_Rohdaten_bearbeitet'!$C$5:$Z$58,'[2]2022_Rohdaten_bearbeitet'!Y$1,FALSE)</f>
        <v>33445</v>
      </c>
      <c r="Z113" s="10">
        <f>VLOOKUP($C113,'[2]2022_Rohdaten_bearbeitet'!$C$5:$Z$58,'[2]2022_Rohdaten_bearbeitet'!Z$1,FALSE)</f>
        <v>174805</v>
      </c>
    </row>
    <row r="114" spans="3:26" s="9" customFormat="1" ht="8.25" customHeight="1" x14ac:dyDescent="0.15">
      <c r="C114" s="9">
        <v>101</v>
      </c>
      <c r="D114" s="9" t="str">
        <f>VLOOKUP(C114,[3]Tabelle1!$A$1:$B$68,2,FALSE)</f>
        <v>Braunschweig, Stadt</v>
      </c>
      <c r="E114" s="9">
        <v>2021</v>
      </c>
      <c r="F114" s="9">
        <f>'[2]2021_Rohdaten_bearbeitet'!H4</f>
        <v>31265</v>
      </c>
      <c r="G114" s="9">
        <f>'[2]2021_Rohdaten_bearbeitet'!I4</f>
        <v>1670</v>
      </c>
      <c r="H114" s="9">
        <f>'[2]2021_Rohdaten_bearbeitet'!J4</f>
        <v>5500</v>
      </c>
      <c r="I114" s="9">
        <f>'[2]2021_Rohdaten_bearbeitet'!K4</f>
        <v>3850</v>
      </c>
      <c r="J114" s="9">
        <f>'[2]2021_Rohdaten_bearbeitet'!L4</f>
        <v>4615</v>
      </c>
      <c r="K114" s="9">
        <f>'[2]2021_Rohdaten_bearbeitet'!M4</f>
        <v>2130</v>
      </c>
      <c r="L114" s="9">
        <f>'[2]2021_Rohdaten_bearbeitet'!N4</f>
        <v>13500</v>
      </c>
      <c r="M114" s="9">
        <f>'[2]2021_Rohdaten_bearbeitet'!H5</f>
        <v>16685</v>
      </c>
      <c r="N114" s="9">
        <f>'[2]2021_Rohdaten_bearbeitet'!I5</f>
        <v>920</v>
      </c>
      <c r="O114" s="9">
        <f>'[2]2021_Rohdaten_bearbeitet'!J5</f>
        <v>2940</v>
      </c>
      <c r="P114" s="9">
        <f>'[2]2021_Rohdaten_bearbeitet'!K5</f>
        <v>2095</v>
      </c>
      <c r="Q114" s="9">
        <f>'[2]2021_Rohdaten_bearbeitet'!L5</f>
        <v>2840</v>
      </c>
      <c r="R114" s="9">
        <f>'[2]2021_Rohdaten_bearbeitet'!M5</f>
        <v>1160</v>
      </c>
      <c r="S114" s="9">
        <f>'[2]2021_Rohdaten_bearbeitet'!N5</f>
        <v>6730</v>
      </c>
      <c r="T114" s="9">
        <f>'[2]2021_Rohdaten_bearbeitet'!H6</f>
        <v>14580</v>
      </c>
      <c r="U114" s="9">
        <f>'[2]2021_Rohdaten_bearbeitet'!I6</f>
        <v>750</v>
      </c>
      <c r="V114" s="9">
        <f>'[2]2021_Rohdaten_bearbeitet'!J6</f>
        <v>2560</v>
      </c>
      <c r="W114" s="9">
        <f>'[2]2021_Rohdaten_bearbeitet'!K6</f>
        <v>1755</v>
      </c>
      <c r="X114" s="9">
        <f>'[2]2021_Rohdaten_bearbeitet'!L6</f>
        <v>1775</v>
      </c>
      <c r="Y114" s="9">
        <f>'[2]2021_Rohdaten_bearbeitet'!M6</f>
        <v>970</v>
      </c>
      <c r="Z114" s="9">
        <f>'[2]2021_Rohdaten_bearbeitet'!N6</f>
        <v>6770</v>
      </c>
    </row>
    <row r="115" spans="3:26" s="9" customFormat="1" ht="7.8" x14ac:dyDescent="0.15">
      <c r="C115" s="9">
        <v>102</v>
      </c>
      <c r="D115" s="9" t="str">
        <f>VLOOKUP(C115,[3]Tabelle1!$A$1:$B$68,2,FALSE)</f>
        <v>Salzgitter, Stadt</v>
      </c>
      <c r="E115" s="9">
        <v>2021</v>
      </c>
      <c r="F115" s="9">
        <f>'[2]2021_Rohdaten_bearbeitet'!H7</f>
        <v>21720</v>
      </c>
      <c r="G115" s="9">
        <f>'[2]2021_Rohdaten_bearbeitet'!I7</f>
        <v>1100</v>
      </c>
      <c r="H115" s="9">
        <f>'[2]2021_Rohdaten_bearbeitet'!J7</f>
        <v>3650</v>
      </c>
      <c r="I115" s="9">
        <f>'[2]2021_Rohdaten_bearbeitet'!K7</f>
        <v>3540</v>
      </c>
      <c r="J115" s="9">
        <f>'[2]2021_Rohdaten_bearbeitet'!L7</f>
        <v>4595</v>
      </c>
      <c r="K115" s="9">
        <f>'[2]2021_Rohdaten_bearbeitet'!M7</f>
        <v>890</v>
      </c>
      <c r="L115" s="9">
        <f>'[2]2021_Rohdaten_bearbeitet'!N7</f>
        <v>7950</v>
      </c>
      <c r="M115" s="9">
        <f>'[2]2021_Rohdaten_bearbeitet'!H8</f>
        <v>11575</v>
      </c>
      <c r="N115" s="9">
        <f>'[2]2021_Rohdaten_bearbeitet'!I8</f>
        <v>560</v>
      </c>
      <c r="O115" s="9">
        <f>'[2]2021_Rohdaten_bearbeitet'!J8</f>
        <v>1920</v>
      </c>
      <c r="P115" s="9">
        <f>'[2]2021_Rohdaten_bearbeitet'!K8</f>
        <v>1775</v>
      </c>
      <c r="Q115" s="9">
        <f>'[2]2021_Rohdaten_bearbeitet'!L8</f>
        <v>2845</v>
      </c>
      <c r="R115" s="9">
        <f>'[2]2021_Rohdaten_bearbeitet'!M8</f>
        <v>515</v>
      </c>
      <c r="S115" s="9">
        <f>'[2]2021_Rohdaten_bearbeitet'!N8</f>
        <v>3965</v>
      </c>
      <c r="T115" s="9">
        <f>'[2]2021_Rohdaten_bearbeitet'!H9</f>
        <v>10145</v>
      </c>
      <c r="U115" s="9">
        <f>'[2]2021_Rohdaten_bearbeitet'!I9</f>
        <v>540</v>
      </c>
      <c r="V115" s="9">
        <f>'[2]2021_Rohdaten_bearbeitet'!J9</f>
        <v>1730</v>
      </c>
      <c r="W115" s="9">
        <f>'[2]2021_Rohdaten_bearbeitet'!K9</f>
        <v>1765</v>
      </c>
      <c r="X115" s="9">
        <f>'[2]2021_Rohdaten_bearbeitet'!L9</f>
        <v>1750</v>
      </c>
      <c r="Y115" s="9">
        <f>'[2]2021_Rohdaten_bearbeitet'!M9</f>
        <v>375</v>
      </c>
      <c r="Z115" s="9">
        <f>'[2]2021_Rohdaten_bearbeitet'!N9</f>
        <v>3985</v>
      </c>
    </row>
    <row r="116" spans="3:26" s="9" customFormat="1" ht="7.8" x14ac:dyDescent="0.15">
      <c r="C116" s="9">
        <v>103</v>
      </c>
      <c r="D116" s="9" t="str">
        <f>VLOOKUP(C116,[3]Tabelle1!$A$1:$B$68,2,FALSE)</f>
        <v>Wolfsburg, Stadt</v>
      </c>
      <c r="E116" s="9">
        <v>2021</v>
      </c>
      <c r="F116" s="9">
        <f>'[2]2021_Rohdaten_bearbeitet'!H10</f>
        <v>20990</v>
      </c>
      <c r="G116" s="9">
        <f>'[2]2021_Rohdaten_bearbeitet'!I10</f>
        <v>1200</v>
      </c>
      <c r="H116" s="9">
        <f>'[2]2021_Rohdaten_bearbeitet'!J10</f>
        <v>3740</v>
      </c>
      <c r="I116" s="9">
        <f>'[2]2021_Rohdaten_bearbeitet'!K10</f>
        <v>2335</v>
      </c>
      <c r="J116" s="9">
        <f>'[2]2021_Rohdaten_bearbeitet'!L10</f>
        <v>3455</v>
      </c>
      <c r="K116" s="9">
        <f>'[2]2021_Rohdaten_bearbeitet'!M10</f>
        <v>1360</v>
      </c>
      <c r="L116" s="9">
        <f>'[2]2021_Rohdaten_bearbeitet'!N10</f>
        <v>8900</v>
      </c>
      <c r="M116" s="9">
        <f>'[2]2021_Rohdaten_bearbeitet'!H11</f>
        <v>11350</v>
      </c>
      <c r="N116" s="9">
        <f>'[2]2021_Rohdaten_bearbeitet'!I11</f>
        <v>655</v>
      </c>
      <c r="O116" s="9">
        <f>'[2]2021_Rohdaten_bearbeitet'!J11</f>
        <v>1960</v>
      </c>
      <c r="P116" s="9">
        <f>'[2]2021_Rohdaten_bearbeitet'!K11</f>
        <v>1250</v>
      </c>
      <c r="Q116" s="9">
        <f>'[2]2021_Rohdaten_bearbeitet'!L11</f>
        <v>2070</v>
      </c>
      <c r="R116" s="9">
        <f>'[2]2021_Rohdaten_bearbeitet'!M11</f>
        <v>755</v>
      </c>
      <c r="S116" s="9">
        <f>'[2]2021_Rohdaten_bearbeitet'!N11</f>
        <v>4655</v>
      </c>
      <c r="T116" s="9">
        <f>'[2]2021_Rohdaten_bearbeitet'!H12</f>
        <v>9640</v>
      </c>
      <c r="U116" s="9">
        <f>'[2]2021_Rohdaten_bearbeitet'!I12</f>
        <v>545</v>
      </c>
      <c r="V116" s="9">
        <f>'[2]2021_Rohdaten_bearbeitet'!J12</f>
        <v>1780</v>
      </c>
      <c r="W116" s="9">
        <f>'[2]2021_Rohdaten_bearbeitet'!K12</f>
        <v>1080</v>
      </c>
      <c r="X116" s="9">
        <f>'[2]2021_Rohdaten_bearbeitet'!L12</f>
        <v>1385</v>
      </c>
      <c r="Y116" s="9">
        <f>'[2]2021_Rohdaten_bearbeitet'!M12</f>
        <v>605</v>
      </c>
      <c r="Z116" s="9">
        <f>'[2]2021_Rohdaten_bearbeitet'!N12</f>
        <v>4245</v>
      </c>
    </row>
    <row r="117" spans="3:26" s="9" customFormat="1" ht="7.8" x14ac:dyDescent="0.15">
      <c r="C117" s="9">
        <v>151</v>
      </c>
      <c r="D117" s="9" t="str">
        <f>VLOOKUP(C117,[3]Tabelle1!$A$1:$B$68,2,FALSE)</f>
        <v>Gifhorn</v>
      </c>
      <c r="E117" s="9">
        <v>2021</v>
      </c>
      <c r="F117" s="9">
        <f>'[2]2021_Rohdaten_bearbeitet'!H13</f>
        <v>13625</v>
      </c>
      <c r="G117" s="9">
        <f>'[2]2021_Rohdaten_bearbeitet'!I13</f>
        <v>785</v>
      </c>
      <c r="H117" s="9">
        <f>'[2]2021_Rohdaten_bearbeitet'!J13</f>
        <v>2580</v>
      </c>
      <c r="I117" s="9">
        <f>'[2]2021_Rohdaten_bearbeitet'!K13</f>
        <v>1990</v>
      </c>
      <c r="J117" s="9">
        <f>'[2]2021_Rohdaten_bearbeitet'!L13</f>
        <v>1725</v>
      </c>
      <c r="K117" s="9">
        <f>'[2]2021_Rohdaten_bearbeitet'!M13</f>
        <v>755</v>
      </c>
      <c r="L117" s="9">
        <f>'[2]2021_Rohdaten_bearbeitet'!N13</f>
        <v>5785</v>
      </c>
      <c r="M117" s="9">
        <f>'[2]2021_Rohdaten_bearbeitet'!H14</f>
        <v>7225</v>
      </c>
      <c r="N117" s="9">
        <f>'[2]2021_Rohdaten_bearbeitet'!I14</f>
        <v>395</v>
      </c>
      <c r="O117" s="9">
        <f>'[2]2021_Rohdaten_bearbeitet'!J14</f>
        <v>1395</v>
      </c>
      <c r="P117" s="9">
        <f>'[2]2021_Rohdaten_bearbeitet'!K14</f>
        <v>1160</v>
      </c>
      <c r="Q117" s="9">
        <f>'[2]2021_Rohdaten_bearbeitet'!L14</f>
        <v>1005</v>
      </c>
      <c r="R117" s="9">
        <f>'[2]2021_Rohdaten_bearbeitet'!M14</f>
        <v>410</v>
      </c>
      <c r="S117" s="9">
        <f>'[2]2021_Rohdaten_bearbeitet'!N14</f>
        <v>2855</v>
      </c>
      <c r="T117" s="9">
        <f>'[2]2021_Rohdaten_bearbeitet'!H15</f>
        <v>6400</v>
      </c>
      <c r="U117" s="9">
        <f>'[2]2021_Rohdaten_bearbeitet'!I15</f>
        <v>390</v>
      </c>
      <c r="V117" s="9">
        <f>'[2]2021_Rohdaten_bearbeitet'!J15</f>
        <v>1185</v>
      </c>
      <c r="W117" s="9">
        <f>'[2]2021_Rohdaten_bearbeitet'!K15</f>
        <v>830</v>
      </c>
      <c r="X117" s="9">
        <f>'[2]2021_Rohdaten_bearbeitet'!L15</f>
        <v>715</v>
      </c>
      <c r="Y117" s="9">
        <f>'[2]2021_Rohdaten_bearbeitet'!M15</f>
        <v>345</v>
      </c>
      <c r="Z117" s="9">
        <f>'[2]2021_Rohdaten_bearbeitet'!N15</f>
        <v>2935</v>
      </c>
    </row>
    <row r="118" spans="3:26" s="9" customFormat="1" ht="7.8" x14ac:dyDescent="0.15">
      <c r="C118" s="9">
        <v>153</v>
      </c>
      <c r="D118" s="9" t="str">
        <f>VLOOKUP(C118,[3]Tabelle1!$A$1:$B$68,2,FALSE)</f>
        <v>Goslar</v>
      </c>
      <c r="E118" s="9">
        <v>2021</v>
      </c>
      <c r="F118" s="9">
        <f>'[2]2021_Rohdaten_bearbeitet'!H16</f>
        <v>13915</v>
      </c>
      <c r="G118" s="9">
        <f>'[2]2021_Rohdaten_bearbeitet'!I16</f>
        <v>1330</v>
      </c>
      <c r="H118" s="9">
        <f>'[2]2021_Rohdaten_bearbeitet'!J16</f>
        <v>2735</v>
      </c>
      <c r="I118" s="9">
        <f>'[2]2021_Rohdaten_bearbeitet'!K16</f>
        <v>2365</v>
      </c>
      <c r="J118" s="9">
        <f>'[2]2021_Rohdaten_bearbeitet'!L16</f>
        <v>2315</v>
      </c>
      <c r="K118" s="9">
        <f>'[2]2021_Rohdaten_bearbeitet'!M16</f>
        <v>655</v>
      </c>
      <c r="L118" s="9">
        <f>'[2]2021_Rohdaten_bearbeitet'!N16</f>
        <v>4515</v>
      </c>
      <c r="M118" s="9">
        <f>'[2]2021_Rohdaten_bearbeitet'!H17</f>
        <v>7800</v>
      </c>
      <c r="N118" s="9">
        <f>'[2]2021_Rohdaten_bearbeitet'!I17</f>
        <v>860</v>
      </c>
      <c r="O118" s="9">
        <f>'[2]2021_Rohdaten_bearbeitet'!J17</f>
        <v>1555</v>
      </c>
      <c r="P118" s="9">
        <f>'[2]2021_Rohdaten_bearbeitet'!K17</f>
        <v>1295</v>
      </c>
      <c r="Q118" s="9">
        <f>'[2]2021_Rohdaten_bearbeitet'!L17</f>
        <v>1385</v>
      </c>
      <c r="R118" s="9">
        <f>'[2]2021_Rohdaten_bearbeitet'!M17</f>
        <v>365</v>
      </c>
      <c r="S118" s="9">
        <f>'[2]2021_Rohdaten_bearbeitet'!N17</f>
        <v>2335</v>
      </c>
      <c r="T118" s="9">
        <f>'[2]2021_Rohdaten_bearbeitet'!H18</f>
        <v>6115</v>
      </c>
      <c r="U118" s="9">
        <f>'[2]2021_Rohdaten_bearbeitet'!I18</f>
        <v>470</v>
      </c>
      <c r="V118" s="9">
        <f>'[2]2021_Rohdaten_bearbeitet'!J18</f>
        <v>1175</v>
      </c>
      <c r="W118" s="9">
        <f>'[2]2021_Rohdaten_bearbeitet'!K18</f>
        <v>1070</v>
      </c>
      <c r="X118" s="9">
        <f>'[2]2021_Rohdaten_bearbeitet'!L18</f>
        <v>930</v>
      </c>
      <c r="Y118" s="9">
        <f>'[2]2021_Rohdaten_bearbeitet'!M18</f>
        <v>290</v>
      </c>
      <c r="Z118" s="9">
        <f>'[2]2021_Rohdaten_bearbeitet'!N18</f>
        <v>2180</v>
      </c>
    </row>
    <row r="119" spans="3:26" s="9" customFormat="1" ht="7.8" x14ac:dyDescent="0.15">
      <c r="C119" s="9">
        <v>154</v>
      </c>
      <c r="D119" s="9" t="str">
        <f>VLOOKUP(C119,[3]Tabelle1!$A$1:$B$68,2,FALSE)</f>
        <v>Helmstedt</v>
      </c>
      <c r="E119" s="9">
        <v>2021</v>
      </c>
      <c r="F119" s="9">
        <f>'[2]2021_Rohdaten_bearbeitet'!H19</f>
        <v>7070</v>
      </c>
      <c r="G119" s="9">
        <f>'[2]2021_Rohdaten_bearbeitet'!I19</f>
        <v>505</v>
      </c>
      <c r="H119" s="9">
        <f>'[2]2021_Rohdaten_bearbeitet'!J19</f>
        <v>1155</v>
      </c>
      <c r="I119" s="9">
        <f>'[2]2021_Rohdaten_bearbeitet'!K19</f>
        <v>855</v>
      </c>
      <c r="J119" s="9">
        <f>'[2]2021_Rohdaten_bearbeitet'!L19</f>
        <v>1280</v>
      </c>
      <c r="K119" s="9">
        <f>'[2]2021_Rohdaten_bearbeitet'!M19</f>
        <v>475</v>
      </c>
      <c r="L119" s="9">
        <f>'[2]2021_Rohdaten_bearbeitet'!N19</f>
        <v>2800</v>
      </c>
      <c r="M119" s="9">
        <f>'[2]2021_Rohdaten_bearbeitet'!H20</f>
        <v>3840</v>
      </c>
      <c r="N119" s="9">
        <f>'[2]2021_Rohdaten_bearbeitet'!I20</f>
        <v>270</v>
      </c>
      <c r="O119" s="9">
        <f>'[2]2021_Rohdaten_bearbeitet'!J20</f>
        <v>610</v>
      </c>
      <c r="P119" s="9">
        <f>'[2]2021_Rohdaten_bearbeitet'!K20</f>
        <v>470</v>
      </c>
      <c r="Q119" s="9">
        <f>'[2]2021_Rohdaten_bearbeitet'!L20</f>
        <v>775</v>
      </c>
      <c r="R119" s="9">
        <f>'[2]2021_Rohdaten_bearbeitet'!M20</f>
        <v>255</v>
      </c>
      <c r="S119" s="9">
        <f>'[2]2021_Rohdaten_bearbeitet'!N20</f>
        <v>1460</v>
      </c>
      <c r="T119" s="9">
        <f>'[2]2021_Rohdaten_bearbeitet'!H21</f>
        <v>3235</v>
      </c>
      <c r="U119" s="9">
        <f>'[2]2021_Rohdaten_bearbeitet'!I21</f>
        <v>240</v>
      </c>
      <c r="V119" s="9">
        <f>'[2]2021_Rohdaten_bearbeitet'!J21</f>
        <v>545</v>
      </c>
      <c r="W119" s="9">
        <f>'[2]2021_Rohdaten_bearbeitet'!K21</f>
        <v>385</v>
      </c>
      <c r="X119" s="9">
        <f>'[2]2021_Rohdaten_bearbeitet'!L21</f>
        <v>505</v>
      </c>
      <c r="Y119" s="9">
        <f>'[2]2021_Rohdaten_bearbeitet'!M21</f>
        <v>220</v>
      </c>
      <c r="Z119" s="9">
        <f>'[2]2021_Rohdaten_bearbeitet'!N21</f>
        <v>1340</v>
      </c>
    </row>
    <row r="120" spans="3:26" s="9" customFormat="1" ht="7.8" x14ac:dyDescent="0.15">
      <c r="C120" s="9">
        <v>155</v>
      </c>
      <c r="D120" s="9" t="str">
        <f>VLOOKUP(C120,[3]Tabelle1!$A$1:$B$68,2,FALSE)</f>
        <v>Northeim</v>
      </c>
      <c r="E120" s="9">
        <v>2021</v>
      </c>
      <c r="F120" s="9">
        <f>'[2]2021_Rohdaten_bearbeitet'!H22</f>
        <v>9585</v>
      </c>
      <c r="G120" s="9">
        <f>'[2]2021_Rohdaten_bearbeitet'!I22</f>
        <v>630</v>
      </c>
      <c r="H120" s="9">
        <f>'[2]2021_Rohdaten_bearbeitet'!J22</f>
        <v>1690</v>
      </c>
      <c r="I120" s="9">
        <f>'[2]2021_Rohdaten_bearbeitet'!K22</f>
        <v>1245</v>
      </c>
      <c r="J120" s="9">
        <f>'[2]2021_Rohdaten_bearbeitet'!L22</f>
        <v>1780</v>
      </c>
      <c r="K120" s="9">
        <f>'[2]2021_Rohdaten_bearbeitet'!M22</f>
        <v>535</v>
      </c>
      <c r="L120" s="9">
        <f>'[2]2021_Rohdaten_bearbeitet'!N22</f>
        <v>3700</v>
      </c>
      <c r="M120" s="9">
        <f>'[2]2021_Rohdaten_bearbeitet'!H23</f>
        <v>4995</v>
      </c>
      <c r="N120" s="9">
        <f>'[2]2021_Rohdaten_bearbeitet'!I23</f>
        <v>315</v>
      </c>
      <c r="O120" s="9">
        <f>'[2]2021_Rohdaten_bearbeitet'!J23</f>
        <v>910</v>
      </c>
      <c r="P120" s="9">
        <f>'[2]2021_Rohdaten_bearbeitet'!K23</f>
        <v>650</v>
      </c>
      <c r="Q120" s="9">
        <f>'[2]2021_Rohdaten_bearbeitet'!L23</f>
        <v>1035</v>
      </c>
      <c r="R120" s="9">
        <f>'[2]2021_Rohdaten_bearbeitet'!M23</f>
        <v>265</v>
      </c>
      <c r="S120" s="9">
        <f>'[2]2021_Rohdaten_bearbeitet'!N23</f>
        <v>1820</v>
      </c>
      <c r="T120" s="9">
        <f>'[2]2021_Rohdaten_bearbeitet'!H24</f>
        <v>4590</v>
      </c>
      <c r="U120" s="9">
        <f>'[2]2021_Rohdaten_bearbeitet'!I24</f>
        <v>310</v>
      </c>
      <c r="V120" s="9">
        <f>'[2]2021_Rohdaten_bearbeitet'!J24</f>
        <v>785</v>
      </c>
      <c r="W120" s="9">
        <f>'[2]2021_Rohdaten_bearbeitet'!K24</f>
        <v>595</v>
      </c>
      <c r="X120" s="9">
        <f>'[2]2021_Rohdaten_bearbeitet'!L24</f>
        <v>745</v>
      </c>
      <c r="Y120" s="9">
        <f>'[2]2021_Rohdaten_bearbeitet'!M24</f>
        <v>275</v>
      </c>
      <c r="Z120" s="9">
        <f>'[2]2021_Rohdaten_bearbeitet'!N24</f>
        <v>1880</v>
      </c>
    </row>
    <row r="121" spans="3:26" s="9" customFormat="1" ht="7.8" x14ac:dyDescent="0.15">
      <c r="C121" s="9">
        <v>157</v>
      </c>
      <c r="D121" s="9" t="str">
        <f>VLOOKUP(C121,[3]Tabelle1!$A$1:$B$68,2,FALSE)</f>
        <v>Peine</v>
      </c>
      <c r="E121" s="9">
        <v>2021</v>
      </c>
      <c r="F121" s="9">
        <f>'[2]2021_Rohdaten_bearbeitet'!H25</f>
        <v>12765</v>
      </c>
      <c r="G121" s="9">
        <f>'[2]2021_Rohdaten_bearbeitet'!I25</f>
        <v>1080</v>
      </c>
      <c r="H121" s="9">
        <f>'[2]2021_Rohdaten_bearbeitet'!J25</f>
        <v>2060</v>
      </c>
      <c r="I121" s="9">
        <f>'[2]2021_Rohdaten_bearbeitet'!K25</f>
        <v>1750</v>
      </c>
      <c r="J121" s="9">
        <f>'[2]2021_Rohdaten_bearbeitet'!L25</f>
        <v>2235</v>
      </c>
      <c r="K121" s="9">
        <f>'[2]2021_Rohdaten_bearbeitet'!M25</f>
        <v>685</v>
      </c>
      <c r="L121" s="9">
        <f>'[2]2021_Rohdaten_bearbeitet'!N25</f>
        <v>4955</v>
      </c>
      <c r="M121" s="9">
        <f>'[2]2021_Rohdaten_bearbeitet'!H26</f>
        <v>6720</v>
      </c>
      <c r="N121" s="9">
        <f>'[2]2021_Rohdaten_bearbeitet'!I26</f>
        <v>595</v>
      </c>
      <c r="O121" s="9">
        <f>'[2]2021_Rohdaten_bearbeitet'!J26</f>
        <v>1110</v>
      </c>
      <c r="P121" s="9">
        <f>'[2]2021_Rohdaten_bearbeitet'!K26</f>
        <v>890</v>
      </c>
      <c r="Q121" s="9">
        <f>'[2]2021_Rohdaten_bearbeitet'!L26</f>
        <v>1315</v>
      </c>
      <c r="R121" s="9">
        <f>'[2]2021_Rohdaten_bearbeitet'!M26</f>
        <v>365</v>
      </c>
      <c r="S121" s="9">
        <f>'[2]2021_Rohdaten_bearbeitet'!N26</f>
        <v>2445</v>
      </c>
      <c r="T121" s="9">
        <f>'[2]2021_Rohdaten_bearbeitet'!H27</f>
        <v>6045</v>
      </c>
      <c r="U121" s="9">
        <f>'[2]2021_Rohdaten_bearbeitet'!I27</f>
        <v>485</v>
      </c>
      <c r="V121" s="9">
        <f>'[2]2021_Rohdaten_bearbeitet'!J27</f>
        <v>950</v>
      </c>
      <c r="W121" s="9">
        <f>'[2]2021_Rohdaten_bearbeitet'!K27</f>
        <v>855</v>
      </c>
      <c r="X121" s="9">
        <f>'[2]2021_Rohdaten_bearbeitet'!L27</f>
        <v>920</v>
      </c>
      <c r="Y121" s="9">
        <f>'[2]2021_Rohdaten_bearbeitet'!M27</f>
        <v>320</v>
      </c>
      <c r="Z121" s="9">
        <f>'[2]2021_Rohdaten_bearbeitet'!N27</f>
        <v>2510</v>
      </c>
    </row>
    <row r="122" spans="3:26" s="9" customFormat="1" ht="7.8" x14ac:dyDescent="0.15">
      <c r="C122" s="9">
        <v>158</v>
      </c>
      <c r="D122" s="9" t="str">
        <f>VLOOKUP(C122,[3]Tabelle1!$A$1:$B$68,2,FALSE)</f>
        <v>Wolfenbüttel</v>
      </c>
      <c r="E122" s="9">
        <v>2021</v>
      </c>
      <c r="F122" s="9">
        <f>'[2]2021_Rohdaten_bearbeitet'!H28</f>
        <v>8110</v>
      </c>
      <c r="G122" s="9">
        <f>'[2]2021_Rohdaten_bearbeitet'!I28</f>
        <v>400</v>
      </c>
      <c r="H122" s="9">
        <f>'[2]2021_Rohdaten_bearbeitet'!J28</f>
        <v>1335</v>
      </c>
      <c r="I122" s="9">
        <f>'[2]2021_Rohdaten_bearbeitet'!K28</f>
        <v>1115</v>
      </c>
      <c r="J122" s="9">
        <f>'[2]2021_Rohdaten_bearbeitet'!L28</f>
        <v>1635</v>
      </c>
      <c r="K122" s="9">
        <f>'[2]2021_Rohdaten_bearbeitet'!M28</f>
        <v>475</v>
      </c>
      <c r="L122" s="9">
        <f>'[2]2021_Rohdaten_bearbeitet'!N28</f>
        <v>3150</v>
      </c>
      <c r="M122" s="9">
        <f>'[2]2021_Rohdaten_bearbeitet'!H29</f>
        <v>4270</v>
      </c>
      <c r="N122" s="9">
        <f>'[2]2021_Rohdaten_bearbeitet'!I29</f>
        <v>210</v>
      </c>
      <c r="O122" s="9">
        <f>'[2]2021_Rohdaten_bearbeitet'!J29</f>
        <v>675</v>
      </c>
      <c r="P122" s="9">
        <f>'[2]2021_Rohdaten_bearbeitet'!K29</f>
        <v>625</v>
      </c>
      <c r="Q122" s="9">
        <f>'[2]2021_Rohdaten_bearbeitet'!L29</f>
        <v>955</v>
      </c>
      <c r="R122" s="9">
        <f>'[2]2021_Rohdaten_bearbeitet'!M29</f>
        <v>260</v>
      </c>
      <c r="S122" s="9">
        <f>'[2]2021_Rohdaten_bearbeitet'!N29</f>
        <v>1550</v>
      </c>
      <c r="T122" s="9">
        <f>'[2]2021_Rohdaten_bearbeitet'!H30</f>
        <v>3840</v>
      </c>
      <c r="U122" s="9">
        <f>'[2]2021_Rohdaten_bearbeitet'!I30</f>
        <v>190</v>
      </c>
      <c r="V122" s="9">
        <f>'[2]2021_Rohdaten_bearbeitet'!J30</f>
        <v>660</v>
      </c>
      <c r="W122" s="9">
        <f>'[2]2021_Rohdaten_bearbeitet'!K30</f>
        <v>495</v>
      </c>
      <c r="X122" s="9">
        <f>'[2]2021_Rohdaten_bearbeitet'!L30</f>
        <v>680</v>
      </c>
      <c r="Y122" s="9">
        <f>'[2]2021_Rohdaten_bearbeitet'!M30</f>
        <v>215</v>
      </c>
      <c r="Z122" s="9">
        <f>'[2]2021_Rohdaten_bearbeitet'!N30</f>
        <v>1595</v>
      </c>
    </row>
    <row r="123" spans="3:26" s="9" customFormat="1" ht="7.8" x14ac:dyDescent="0.15">
      <c r="C123" s="9">
        <v>159</v>
      </c>
      <c r="D123" s="9" t="str">
        <f>VLOOKUP(C123,[3]Tabelle1!$A$1:$B$68,2,FALSE)</f>
        <v>Göttingen</v>
      </c>
      <c r="E123" s="9">
        <v>2021</v>
      </c>
      <c r="F123" s="9">
        <f>'[2]2021_Rohdaten_bearbeitet'!H31</f>
        <v>33150</v>
      </c>
      <c r="G123" s="9">
        <f>'[2]2021_Rohdaten_bearbeitet'!I31</f>
        <v>2535</v>
      </c>
      <c r="H123" s="9">
        <f>'[2]2021_Rohdaten_bearbeitet'!J31</f>
        <v>6610</v>
      </c>
      <c r="I123" s="9">
        <f>'[2]2021_Rohdaten_bearbeitet'!K31</f>
        <v>4555</v>
      </c>
      <c r="J123" s="9">
        <f>'[2]2021_Rohdaten_bearbeitet'!L31</f>
        <v>5245</v>
      </c>
      <c r="K123" s="9">
        <f>'[2]2021_Rohdaten_bearbeitet'!M31</f>
        <v>1985</v>
      </c>
      <c r="L123" s="9">
        <f>'[2]2021_Rohdaten_bearbeitet'!N31</f>
        <v>12220</v>
      </c>
      <c r="M123" s="9">
        <f>'[2]2021_Rohdaten_bearbeitet'!H32</f>
        <v>17030</v>
      </c>
      <c r="N123" s="9">
        <f>'[2]2021_Rohdaten_bearbeitet'!I32</f>
        <v>1275</v>
      </c>
      <c r="O123" s="9">
        <f>'[2]2021_Rohdaten_bearbeitet'!J32</f>
        <v>3290</v>
      </c>
      <c r="P123" s="9">
        <f>'[2]2021_Rohdaten_bearbeitet'!K32</f>
        <v>2295</v>
      </c>
      <c r="Q123" s="9">
        <f>'[2]2021_Rohdaten_bearbeitet'!L32</f>
        <v>3130</v>
      </c>
      <c r="R123" s="9">
        <f>'[2]2021_Rohdaten_bearbeitet'!M32</f>
        <v>1020</v>
      </c>
      <c r="S123" s="9">
        <f>'[2]2021_Rohdaten_bearbeitet'!N32</f>
        <v>6025</v>
      </c>
      <c r="T123" s="9">
        <f>'[2]2021_Rohdaten_bearbeitet'!H33</f>
        <v>16115</v>
      </c>
      <c r="U123" s="9">
        <f>'[2]2021_Rohdaten_bearbeitet'!I33</f>
        <v>1260</v>
      </c>
      <c r="V123" s="9">
        <f>'[2]2021_Rohdaten_bearbeitet'!J33</f>
        <v>3315</v>
      </c>
      <c r="W123" s="9">
        <f>'[2]2021_Rohdaten_bearbeitet'!K33</f>
        <v>2260</v>
      </c>
      <c r="X123" s="9">
        <f>'[2]2021_Rohdaten_bearbeitet'!L33</f>
        <v>2115</v>
      </c>
      <c r="Y123" s="9">
        <f>'[2]2021_Rohdaten_bearbeitet'!M33</f>
        <v>965</v>
      </c>
      <c r="Z123" s="9">
        <f>'[2]2021_Rohdaten_bearbeitet'!N33</f>
        <v>6195</v>
      </c>
    </row>
    <row r="124" spans="3:26" s="10" customFormat="1" ht="16.5" customHeight="1" x14ac:dyDescent="0.3">
      <c r="C124" s="10">
        <v>1</v>
      </c>
      <c r="D124" s="10" t="str">
        <f>VLOOKUP(C124,[3]Tabelle1!$A$1:$B$68,2,FALSE)</f>
        <v>Statistische Region Braunschweig</v>
      </c>
      <c r="E124" s="10">
        <v>2021</v>
      </c>
      <c r="F124" s="10">
        <f>'[2]2021_Rohdaten_bearbeitet'!H34</f>
        <v>172190</v>
      </c>
      <c r="G124" s="10">
        <f>'[2]2021_Rohdaten_bearbeitet'!I34</f>
        <v>11245</v>
      </c>
      <c r="H124" s="10">
        <f>'[2]2021_Rohdaten_bearbeitet'!J34</f>
        <v>31050</v>
      </c>
      <c r="I124" s="10">
        <f>'[2]2021_Rohdaten_bearbeitet'!K34</f>
        <v>23600</v>
      </c>
      <c r="J124" s="10">
        <f>'[2]2021_Rohdaten_bearbeitet'!L34</f>
        <v>28885</v>
      </c>
      <c r="K124" s="10">
        <f>'[2]2021_Rohdaten_bearbeitet'!M34</f>
        <v>9945</v>
      </c>
      <c r="L124" s="10">
        <f>'[2]2021_Rohdaten_bearbeitet'!N34</f>
        <v>67470</v>
      </c>
      <c r="M124" s="10">
        <f>'[2]2021_Rohdaten_bearbeitet'!H35</f>
        <v>91485</v>
      </c>
      <c r="N124" s="10">
        <f>'[2]2021_Rohdaten_bearbeitet'!I35</f>
        <v>6055</v>
      </c>
      <c r="O124" s="10">
        <f>'[2]2021_Rohdaten_bearbeitet'!J35</f>
        <v>16360</v>
      </c>
      <c r="P124" s="10">
        <f>'[2]2021_Rohdaten_bearbeitet'!K35</f>
        <v>12510</v>
      </c>
      <c r="Q124" s="10">
        <f>'[2]2021_Rohdaten_bearbeitet'!L35</f>
        <v>17355</v>
      </c>
      <c r="R124" s="10">
        <f>'[2]2021_Rohdaten_bearbeitet'!M35</f>
        <v>5365</v>
      </c>
      <c r="S124" s="10">
        <f>'[2]2021_Rohdaten_bearbeitet'!N35</f>
        <v>33835</v>
      </c>
      <c r="T124" s="10">
        <f>'[2]2021_Rohdaten_bearbeitet'!H36</f>
        <v>80705</v>
      </c>
      <c r="U124" s="10">
        <f>'[2]2021_Rohdaten_bearbeitet'!I36</f>
        <v>5190</v>
      </c>
      <c r="V124" s="10">
        <f>'[2]2021_Rohdaten_bearbeitet'!J36</f>
        <v>14685</v>
      </c>
      <c r="W124" s="10">
        <f>'[2]2021_Rohdaten_bearbeitet'!K36</f>
        <v>11085</v>
      </c>
      <c r="X124" s="10">
        <f>'[2]2021_Rohdaten_bearbeitet'!L36</f>
        <v>11530</v>
      </c>
      <c r="Y124" s="10">
        <f>'[2]2021_Rohdaten_bearbeitet'!M36</f>
        <v>4575</v>
      </c>
      <c r="Z124" s="10">
        <f>'[2]2021_Rohdaten_bearbeitet'!N36</f>
        <v>33635</v>
      </c>
    </row>
    <row r="125" spans="3:26" s="9" customFormat="1" ht="7.8" x14ac:dyDescent="0.15">
      <c r="C125" s="9">
        <v>241</v>
      </c>
      <c r="D125" s="9" t="str">
        <f>VLOOKUP(C125,[3]Tabelle1!$A$1:$B$68,2,FALSE)</f>
        <v>Region Hannover</v>
      </c>
      <c r="E125" s="9">
        <v>2021</v>
      </c>
      <c r="F125" s="9">
        <f>'[2]2021_Rohdaten_bearbeitet'!H37</f>
        <v>196980</v>
      </c>
      <c r="G125" s="9">
        <f>'[2]2021_Rohdaten_bearbeitet'!I37</f>
        <v>10125</v>
      </c>
      <c r="H125" s="9">
        <f>'[2]2021_Rohdaten_bearbeitet'!J37</f>
        <v>29070</v>
      </c>
      <c r="I125" s="9">
        <f>'[2]2021_Rohdaten_bearbeitet'!K37</f>
        <v>24170</v>
      </c>
      <c r="J125" s="9">
        <f>'[2]2021_Rohdaten_bearbeitet'!L37</f>
        <v>32620</v>
      </c>
      <c r="K125" s="9">
        <f>'[2]2021_Rohdaten_bearbeitet'!M37</f>
        <v>13595</v>
      </c>
      <c r="L125" s="9">
        <f>'[2]2021_Rohdaten_bearbeitet'!N37</f>
        <v>87405</v>
      </c>
      <c r="M125" s="9">
        <f>'[2]2021_Rohdaten_bearbeitet'!H38</f>
        <v>104215</v>
      </c>
      <c r="N125" s="9">
        <f>'[2]2021_Rohdaten_bearbeitet'!I38</f>
        <v>5585</v>
      </c>
      <c r="O125" s="9">
        <f>'[2]2021_Rohdaten_bearbeitet'!J38</f>
        <v>15310</v>
      </c>
      <c r="P125" s="9">
        <f>'[2]2021_Rohdaten_bearbeitet'!K38</f>
        <v>12845</v>
      </c>
      <c r="Q125" s="9">
        <f>'[2]2021_Rohdaten_bearbeitet'!L38</f>
        <v>19735</v>
      </c>
      <c r="R125" s="9">
        <f>'[2]2021_Rohdaten_bearbeitet'!M38</f>
        <v>7410</v>
      </c>
      <c r="S125" s="9">
        <f>'[2]2021_Rohdaten_bearbeitet'!N38</f>
        <v>43335</v>
      </c>
      <c r="T125" s="9">
        <f>'[2]2021_Rohdaten_bearbeitet'!H39</f>
        <v>92765</v>
      </c>
      <c r="U125" s="9">
        <f>'[2]2021_Rohdaten_bearbeitet'!I39</f>
        <v>4540</v>
      </c>
      <c r="V125" s="9">
        <f>'[2]2021_Rohdaten_bearbeitet'!J39</f>
        <v>13760</v>
      </c>
      <c r="W125" s="9">
        <f>'[2]2021_Rohdaten_bearbeitet'!K39</f>
        <v>11325</v>
      </c>
      <c r="X125" s="9">
        <f>'[2]2021_Rohdaten_bearbeitet'!L39</f>
        <v>12885</v>
      </c>
      <c r="Y125" s="9">
        <f>'[2]2021_Rohdaten_bearbeitet'!M39</f>
        <v>6185</v>
      </c>
      <c r="Z125" s="9">
        <f>'[2]2021_Rohdaten_bearbeitet'!N39</f>
        <v>44075</v>
      </c>
    </row>
    <row r="126" spans="3:26" s="9" customFormat="1" ht="7.8" x14ac:dyDescent="0.15">
      <c r="C126" s="9">
        <v>241001</v>
      </c>
      <c r="D126" s="9" t="str">
        <f>VLOOKUP(C126,[3]Tabelle1!$A$1:$B$68,2,FALSE)</f>
        <v>dav. Hannover, Lhst.</v>
      </c>
      <c r="E126" s="9">
        <v>2021</v>
      </c>
      <c r="F126" s="9">
        <f>'[2]2021_Rohdaten_bearbeitet'!H40</f>
        <v>115925</v>
      </c>
      <c r="G126" s="9">
        <f>'[2]2021_Rohdaten_bearbeitet'!I40</f>
        <v>3450</v>
      </c>
      <c r="H126" s="9">
        <f>'[2]2021_Rohdaten_bearbeitet'!J40</f>
        <v>17325</v>
      </c>
      <c r="I126" s="9">
        <f>'[2]2021_Rohdaten_bearbeitet'!K40</f>
        <v>13890</v>
      </c>
      <c r="J126" s="9">
        <f>'[2]2021_Rohdaten_bearbeitet'!L40</f>
        <v>18200</v>
      </c>
      <c r="K126" s="9">
        <f>'[2]2021_Rohdaten_bearbeitet'!M40</f>
        <v>8750</v>
      </c>
      <c r="L126" s="9">
        <f>'[2]2021_Rohdaten_bearbeitet'!N40</f>
        <v>54305</v>
      </c>
      <c r="M126" s="9">
        <f>'[2]2021_Rohdaten_bearbeitet'!H41</f>
        <v>61275</v>
      </c>
      <c r="N126" s="9">
        <f>'[2]2021_Rohdaten_bearbeitet'!I41</f>
        <v>1830</v>
      </c>
      <c r="O126" s="9">
        <f>'[2]2021_Rohdaten_bearbeitet'!J41</f>
        <v>9105</v>
      </c>
      <c r="P126" s="9">
        <f>'[2]2021_Rohdaten_bearbeitet'!K41</f>
        <v>7470</v>
      </c>
      <c r="Q126" s="9">
        <f>'[2]2021_Rohdaten_bearbeitet'!L41</f>
        <v>11270</v>
      </c>
      <c r="R126" s="9">
        <f>'[2]2021_Rohdaten_bearbeitet'!M41</f>
        <v>4765</v>
      </c>
      <c r="S126" s="9">
        <f>'[2]2021_Rohdaten_bearbeitet'!N41</f>
        <v>26835</v>
      </c>
      <c r="T126" s="9">
        <f>'[2]2021_Rohdaten_bearbeitet'!H42</f>
        <v>54650</v>
      </c>
      <c r="U126" s="9">
        <f>'[2]2021_Rohdaten_bearbeitet'!I42</f>
        <v>1620</v>
      </c>
      <c r="V126" s="9">
        <f>'[2]2021_Rohdaten_bearbeitet'!J42</f>
        <v>8220</v>
      </c>
      <c r="W126" s="9">
        <f>'[2]2021_Rohdaten_bearbeitet'!K42</f>
        <v>6425</v>
      </c>
      <c r="X126" s="9">
        <f>'[2]2021_Rohdaten_bearbeitet'!L42</f>
        <v>6925</v>
      </c>
      <c r="Y126" s="9">
        <f>'[2]2021_Rohdaten_bearbeitet'!M42</f>
        <v>3990</v>
      </c>
      <c r="Z126" s="9">
        <f>'[2]2021_Rohdaten_bearbeitet'!N42</f>
        <v>27470</v>
      </c>
    </row>
    <row r="127" spans="3:26" s="9" customFormat="1" ht="7.8" x14ac:dyDescent="0.15">
      <c r="C127" s="9">
        <v>241999</v>
      </c>
      <c r="D127" s="9" t="str">
        <f>VLOOKUP(C127,[3]Tabelle1!$A$1:$B$68,2,FALSE)</f>
        <v>dav. Hannover, Umland</v>
      </c>
      <c r="E127" s="9">
        <v>2021</v>
      </c>
      <c r="F127" s="9">
        <f>'[2]2021_Rohdaten_bearbeitet'!H43</f>
        <v>81055</v>
      </c>
      <c r="G127" s="9">
        <f>'[2]2021_Rohdaten_bearbeitet'!I43</f>
        <v>6675</v>
      </c>
      <c r="H127" s="9">
        <f>'[2]2021_Rohdaten_bearbeitet'!J43</f>
        <v>11745</v>
      </c>
      <c r="I127" s="9">
        <f>'[2]2021_Rohdaten_bearbeitet'!K43</f>
        <v>10280</v>
      </c>
      <c r="J127" s="9">
        <f>'[2]2021_Rohdaten_bearbeitet'!L43</f>
        <v>14420</v>
      </c>
      <c r="K127" s="9">
        <f>'[2]2021_Rohdaten_bearbeitet'!M43</f>
        <v>4845</v>
      </c>
      <c r="L127" s="9">
        <f>'[2]2021_Rohdaten_bearbeitet'!N43</f>
        <v>33100</v>
      </c>
      <c r="M127" s="9">
        <f>'[2]2021_Rohdaten_bearbeitet'!H44</f>
        <v>42940</v>
      </c>
      <c r="N127" s="9">
        <f>'[2]2021_Rohdaten_bearbeitet'!I44</f>
        <v>3755</v>
      </c>
      <c r="O127" s="9">
        <f>'[2]2021_Rohdaten_bearbeitet'!J44</f>
        <v>6205</v>
      </c>
      <c r="P127" s="9">
        <f>'[2]2021_Rohdaten_bearbeitet'!K44</f>
        <v>5375</v>
      </c>
      <c r="Q127" s="9">
        <f>'[2]2021_Rohdaten_bearbeitet'!L44</f>
        <v>8465</v>
      </c>
      <c r="R127" s="9">
        <f>'[2]2021_Rohdaten_bearbeitet'!M44</f>
        <v>2645</v>
      </c>
      <c r="S127" s="9">
        <f>'[2]2021_Rohdaten_bearbeitet'!N44</f>
        <v>16500</v>
      </c>
      <c r="T127" s="9">
        <f>'[2]2021_Rohdaten_bearbeitet'!H45</f>
        <v>38115</v>
      </c>
      <c r="U127" s="9">
        <f>'[2]2021_Rohdaten_bearbeitet'!I45</f>
        <v>2920</v>
      </c>
      <c r="V127" s="9">
        <f>'[2]2021_Rohdaten_bearbeitet'!J45</f>
        <v>5540</v>
      </c>
      <c r="W127" s="9">
        <f>'[2]2021_Rohdaten_bearbeitet'!K45</f>
        <v>4900</v>
      </c>
      <c r="X127" s="9">
        <f>'[2]2021_Rohdaten_bearbeitet'!L45</f>
        <v>5960</v>
      </c>
      <c r="Y127" s="9">
        <f>'[2]2021_Rohdaten_bearbeitet'!M45</f>
        <v>2195</v>
      </c>
      <c r="Z127" s="9">
        <f>'[2]2021_Rohdaten_bearbeitet'!N45</f>
        <v>16605</v>
      </c>
    </row>
    <row r="128" spans="3:26" s="9" customFormat="1" ht="7.8" x14ac:dyDescent="0.15">
      <c r="C128" s="9">
        <v>251</v>
      </c>
      <c r="D128" s="9" t="str">
        <f>VLOOKUP(C128,[3]Tabelle1!$A$1:$B$68,2,FALSE)</f>
        <v>Diepholz</v>
      </c>
      <c r="E128" s="9">
        <v>2021</v>
      </c>
      <c r="F128" s="9">
        <f>'[2]2021_Rohdaten_bearbeitet'!H46</f>
        <v>20590</v>
      </c>
      <c r="G128" s="9">
        <f>'[2]2021_Rohdaten_bearbeitet'!I46</f>
        <v>1470</v>
      </c>
      <c r="H128" s="9">
        <f>'[2]2021_Rohdaten_bearbeitet'!J46</f>
        <v>3740</v>
      </c>
      <c r="I128" s="9">
        <f>'[2]2021_Rohdaten_bearbeitet'!K46</f>
        <v>3180</v>
      </c>
      <c r="J128" s="9">
        <f>'[2]2021_Rohdaten_bearbeitet'!L46</f>
        <v>3655</v>
      </c>
      <c r="K128" s="9">
        <f>'[2]2021_Rohdaten_bearbeitet'!M46</f>
        <v>1815</v>
      </c>
      <c r="L128" s="9">
        <f>'[2]2021_Rohdaten_bearbeitet'!N46</f>
        <v>6735</v>
      </c>
      <c r="M128" s="9">
        <f>'[2]2021_Rohdaten_bearbeitet'!H47</f>
        <v>10885</v>
      </c>
      <c r="N128" s="9">
        <f>'[2]2021_Rohdaten_bearbeitet'!I47</f>
        <v>800</v>
      </c>
      <c r="O128" s="9">
        <f>'[2]2021_Rohdaten_bearbeitet'!J47</f>
        <v>1985</v>
      </c>
      <c r="P128" s="9">
        <f>'[2]2021_Rohdaten_bearbeitet'!K47</f>
        <v>1685</v>
      </c>
      <c r="Q128" s="9">
        <f>'[2]2021_Rohdaten_bearbeitet'!L47</f>
        <v>2060</v>
      </c>
      <c r="R128" s="9">
        <f>'[2]2021_Rohdaten_bearbeitet'!M47</f>
        <v>995</v>
      </c>
      <c r="S128" s="9">
        <f>'[2]2021_Rohdaten_bearbeitet'!N47</f>
        <v>3355</v>
      </c>
      <c r="T128" s="9">
        <f>'[2]2021_Rohdaten_bearbeitet'!H48</f>
        <v>9705</v>
      </c>
      <c r="U128" s="9">
        <f>'[2]2021_Rohdaten_bearbeitet'!I48</f>
        <v>670</v>
      </c>
      <c r="V128" s="9">
        <f>'[2]2021_Rohdaten_bearbeitet'!J48</f>
        <v>1750</v>
      </c>
      <c r="W128" s="9">
        <f>'[2]2021_Rohdaten_bearbeitet'!K48</f>
        <v>1490</v>
      </c>
      <c r="X128" s="9">
        <f>'[2]2021_Rohdaten_bearbeitet'!L48</f>
        <v>1595</v>
      </c>
      <c r="Y128" s="9">
        <f>'[2]2021_Rohdaten_bearbeitet'!M48</f>
        <v>815</v>
      </c>
      <c r="Z128" s="9">
        <f>'[2]2021_Rohdaten_bearbeitet'!N48</f>
        <v>3380</v>
      </c>
    </row>
    <row r="129" spans="3:26" s="9" customFormat="1" ht="7.8" x14ac:dyDescent="0.15">
      <c r="C129" s="9">
        <v>252</v>
      </c>
      <c r="D129" s="9" t="str">
        <f>VLOOKUP(C129,[3]Tabelle1!$A$1:$B$68,2,FALSE)</f>
        <v>Hameln-Pyrmont</v>
      </c>
      <c r="E129" s="9">
        <v>2021</v>
      </c>
      <c r="F129" s="9">
        <f>'[2]2021_Rohdaten_bearbeitet'!H49</f>
        <v>18305</v>
      </c>
      <c r="G129" s="9">
        <f>'[2]2021_Rohdaten_bearbeitet'!I49</f>
        <v>970</v>
      </c>
      <c r="H129" s="9">
        <f>'[2]2021_Rohdaten_bearbeitet'!J49</f>
        <v>2575</v>
      </c>
      <c r="I129" s="9">
        <f>'[2]2021_Rohdaten_bearbeitet'!K49</f>
        <v>2440</v>
      </c>
      <c r="J129" s="9">
        <f>'[2]2021_Rohdaten_bearbeitet'!L49</f>
        <v>3600</v>
      </c>
      <c r="K129" s="9">
        <f>'[2]2021_Rohdaten_bearbeitet'!M49</f>
        <v>930</v>
      </c>
      <c r="L129" s="9">
        <f>'[2]2021_Rohdaten_bearbeitet'!N49</f>
        <v>7795</v>
      </c>
      <c r="M129" s="9">
        <f>'[2]2021_Rohdaten_bearbeitet'!H50</f>
        <v>9535</v>
      </c>
      <c r="N129" s="9">
        <f>'[2]2021_Rohdaten_bearbeitet'!I50</f>
        <v>490</v>
      </c>
      <c r="O129" s="9">
        <f>'[2]2021_Rohdaten_bearbeitet'!J50</f>
        <v>1335</v>
      </c>
      <c r="P129" s="9">
        <f>'[2]2021_Rohdaten_bearbeitet'!K50</f>
        <v>1215</v>
      </c>
      <c r="Q129" s="9">
        <f>'[2]2021_Rohdaten_bearbeitet'!L50</f>
        <v>2105</v>
      </c>
      <c r="R129" s="9">
        <f>'[2]2021_Rohdaten_bearbeitet'!M50</f>
        <v>505</v>
      </c>
      <c r="S129" s="9">
        <f>'[2]2021_Rohdaten_bearbeitet'!N50</f>
        <v>3875</v>
      </c>
      <c r="T129" s="9">
        <f>'[2]2021_Rohdaten_bearbeitet'!H51</f>
        <v>8770</v>
      </c>
      <c r="U129" s="9">
        <f>'[2]2021_Rohdaten_bearbeitet'!I51</f>
        <v>475</v>
      </c>
      <c r="V129" s="9">
        <f>'[2]2021_Rohdaten_bearbeitet'!J51</f>
        <v>1240</v>
      </c>
      <c r="W129" s="9">
        <f>'[2]2021_Rohdaten_bearbeitet'!K51</f>
        <v>1225</v>
      </c>
      <c r="X129" s="9">
        <f>'[2]2021_Rohdaten_bearbeitet'!L51</f>
        <v>1490</v>
      </c>
      <c r="Y129" s="9">
        <f>'[2]2021_Rohdaten_bearbeitet'!M51</f>
        <v>420</v>
      </c>
      <c r="Z129" s="9">
        <f>'[2]2021_Rohdaten_bearbeitet'!N51</f>
        <v>3920</v>
      </c>
    </row>
    <row r="130" spans="3:26" s="9" customFormat="1" ht="7.8" x14ac:dyDescent="0.15">
      <c r="C130" s="9">
        <v>254</v>
      </c>
      <c r="D130" s="9" t="str">
        <f>VLOOKUP(C130,[3]Tabelle1!$A$1:$B$68,2,FALSE)</f>
        <v>Hildesheim</v>
      </c>
      <c r="E130" s="9">
        <v>2021</v>
      </c>
      <c r="F130" s="9">
        <f>'[2]2021_Rohdaten_bearbeitet'!H52</f>
        <v>26280</v>
      </c>
      <c r="G130" s="9">
        <f>'[2]2021_Rohdaten_bearbeitet'!I52</f>
        <v>1655</v>
      </c>
      <c r="H130" s="9">
        <f>'[2]2021_Rohdaten_bearbeitet'!J52</f>
        <v>4485</v>
      </c>
      <c r="I130" s="9">
        <f>'[2]2021_Rohdaten_bearbeitet'!K52</f>
        <v>3440</v>
      </c>
      <c r="J130" s="9">
        <f>'[2]2021_Rohdaten_bearbeitet'!L52</f>
        <v>4795</v>
      </c>
      <c r="K130" s="9">
        <f>'[2]2021_Rohdaten_bearbeitet'!M52</f>
        <v>1545</v>
      </c>
      <c r="L130" s="9">
        <f>'[2]2021_Rohdaten_bearbeitet'!N52</f>
        <v>10365</v>
      </c>
      <c r="M130" s="9">
        <f>'[2]2021_Rohdaten_bearbeitet'!H53</f>
        <v>14080</v>
      </c>
      <c r="N130" s="9">
        <f>'[2]2021_Rohdaten_bearbeitet'!I53</f>
        <v>895</v>
      </c>
      <c r="O130" s="9">
        <f>'[2]2021_Rohdaten_bearbeitet'!J53</f>
        <v>2475</v>
      </c>
      <c r="P130" s="9">
        <f>'[2]2021_Rohdaten_bearbeitet'!K53</f>
        <v>1870</v>
      </c>
      <c r="Q130" s="9">
        <f>'[2]2021_Rohdaten_bearbeitet'!L53</f>
        <v>2950</v>
      </c>
      <c r="R130" s="9">
        <f>'[2]2021_Rohdaten_bearbeitet'!M53</f>
        <v>825</v>
      </c>
      <c r="S130" s="9">
        <f>'[2]2021_Rohdaten_bearbeitet'!N53</f>
        <v>5065</v>
      </c>
      <c r="T130" s="9">
        <f>'[2]2021_Rohdaten_bearbeitet'!H54</f>
        <v>12200</v>
      </c>
      <c r="U130" s="9">
        <f>'[2]2021_Rohdaten_bearbeitet'!I54</f>
        <v>760</v>
      </c>
      <c r="V130" s="9">
        <f>'[2]2021_Rohdaten_bearbeitet'!J54</f>
        <v>2010</v>
      </c>
      <c r="W130" s="9">
        <f>'[2]2021_Rohdaten_bearbeitet'!K54</f>
        <v>1565</v>
      </c>
      <c r="X130" s="9">
        <f>'[2]2021_Rohdaten_bearbeitet'!L54</f>
        <v>1845</v>
      </c>
      <c r="Y130" s="9">
        <f>'[2]2021_Rohdaten_bearbeitet'!M54</f>
        <v>720</v>
      </c>
      <c r="Z130" s="9">
        <f>'[2]2021_Rohdaten_bearbeitet'!N54</f>
        <v>5295</v>
      </c>
    </row>
    <row r="131" spans="3:26" s="9" customFormat="1" ht="7.8" x14ac:dyDescent="0.15">
      <c r="C131" s="9">
        <v>255</v>
      </c>
      <c r="D131" s="9" t="str">
        <f>VLOOKUP(C131,[3]Tabelle1!$A$1:$B$68,2,FALSE)</f>
        <v>Holzminden</v>
      </c>
      <c r="E131" s="9">
        <v>2021</v>
      </c>
      <c r="F131" s="9">
        <f>'[2]2021_Rohdaten_bearbeitet'!H55</f>
        <v>4755</v>
      </c>
      <c r="G131" s="9">
        <f>'[2]2021_Rohdaten_bearbeitet'!I55</f>
        <v>175</v>
      </c>
      <c r="H131" s="9">
        <f>'[2]2021_Rohdaten_bearbeitet'!J55</f>
        <v>825</v>
      </c>
      <c r="I131" s="9">
        <f>'[2]2021_Rohdaten_bearbeitet'!K55</f>
        <v>580</v>
      </c>
      <c r="J131" s="9">
        <f>'[2]2021_Rohdaten_bearbeitet'!L55</f>
        <v>795</v>
      </c>
      <c r="K131" s="9">
        <f>'[2]2021_Rohdaten_bearbeitet'!M55</f>
        <v>170</v>
      </c>
      <c r="L131" s="9">
        <f>'[2]2021_Rohdaten_bearbeitet'!N55</f>
        <v>2210</v>
      </c>
      <c r="M131" s="9">
        <f>'[2]2021_Rohdaten_bearbeitet'!H56</f>
        <v>2535</v>
      </c>
      <c r="N131" s="9">
        <f>'[2]2021_Rohdaten_bearbeitet'!I56</f>
        <v>85</v>
      </c>
      <c r="O131" s="9">
        <f>'[2]2021_Rohdaten_bearbeitet'!J56</f>
        <v>420</v>
      </c>
      <c r="P131" s="9">
        <f>'[2]2021_Rohdaten_bearbeitet'!K56</f>
        <v>310</v>
      </c>
      <c r="Q131" s="9">
        <f>'[2]2021_Rohdaten_bearbeitet'!L56</f>
        <v>520</v>
      </c>
      <c r="R131" s="9">
        <f>'[2]2021_Rohdaten_bearbeitet'!M56</f>
        <v>75</v>
      </c>
      <c r="S131" s="9">
        <f>'[2]2021_Rohdaten_bearbeitet'!N56</f>
        <v>1120</v>
      </c>
      <c r="T131" s="9">
        <f>'[2]2021_Rohdaten_bearbeitet'!H57</f>
        <v>2215</v>
      </c>
      <c r="U131" s="9">
        <f>'[2]2021_Rohdaten_bearbeitet'!I57</f>
        <v>90</v>
      </c>
      <c r="V131" s="9">
        <f>'[2]2021_Rohdaten_bearbeitet'!J57</f>
        <v>400</v>
      </c>
      <c r="W131" s="9">
        <f>'[2]2021_Rohdaten_bearbeitet'!K57</f>
        <v>270</v>
      </c>
      <c r="X131" s="9">
        <f>'[2]2021_Rohdaten_bearbeitet'!L57</f>
        <v>275</v>
      </c>
      <c r="Y131" s="9">
        <f>'[2]2021_Rohdaten_bearbeitet'!M57</f>
        <v>95</v>
      </c>
      <c r="Z131" s="9">
        <f>'[2]2021_Rohdaten_bearbeitet'!N57</f>
        <v>1090</v>
      </c>
    </row>
    <row r="132" spans="3:26" s="9" customFormat="1" ht="7.8" x14ac:dyDescent="0.15">
      <c r="C132" s="9">
        <v>256</v>
      </c>
      <c r="D132" s="9" t="str">
        <f>VLOOKUP(C132,[3]Tabelle1!$A$1:$B$68,2,FALSE)</f>
        <v>Nienburg (Weser)</v>
      </c>
      <c r="E132" s="9">
        <v>2021</v>
      </c>
      <c r="F132" s="9">
        <f>'[2]2021_Rohdaten_bearbeitet'!H58</f>
        <v>11150</v>
      </c>
      <c r="G132" s="9">
        <f>'[2]2021_Rohdaten_bearbeitet'!I58</f>
        <v>575</v>
      </c>
      <c r="H132" s="9">
        <f>'[2]2021_Rohdaten_bearbeitet'!J58</f>
        <v>2065</v>
      </c>
      <c r="I132" s="9">
        <f>'[2]2021_Rohdaten_bearbeitet'!K58</f>
        <v>1630</v>
      </c>
      <c r="J132" s="9">
        <f>'[2]2021_Rohdaten_bearbeitet'!L58</f>
        <v>2520</v>
      </c>
      <c r="K132" s="9">
        <f>'[2]2021_Rohdaten_bearbeitet'!M58</f>
        <v>640</v>
      </c>
      <c r="L132" s="9">
        <f>'[2]2021_Rohdaten_bearbeitet'!N58</f>
        <v>3730</v>
      </c>
      <c r="M132" s="9">
        <f>'[2]2021_Rohdaten_bearbeitet'!H59</f>
        <v>5980</v>
      </c>
      <c r="N132" s="9">
        <f>'[2]2021_Rohdaten_bearbeitet'!I59</f>
        <v>295</v>
      </c>
      <c r="O132" s="9">
        <f>'[2]2021_Rohdaten_bearbeitet'!J59</f>
        <v>1100</v>
      </c>
      <c r="P132" s="9">
        <f>'[2]2021_Rohdaten_bearbeitet'!K59</f>
        <v>875</v>
      </c>
      <c r="Q132" s="9">
        <f>'[2]2021_Rohdaten_bearbeitet'!L59</f>
        <v>1445</v>
      </c>
      <c r="R132" s="9">
        <f>'[2]2021_Rohdaten_bearbeitet'!M59</f>
        <v>345</v>
      </c>
      <c r="S132" s="9">
        <f>'[2]2021_Rohdaten_bearbeitet'!N59</f>
        <v>1920</v>
      </c>
      <c r="T132" s="9">
        <f>'[2]2021_Rohdaten_bearbeitet'!H60</f>
        <v>5170</v>
      </c>
      <c r="U132" s="9">
        <f>'[2]2021_Rohdaten_bearbeitet'!I60</f>
        <v>275</v>
      </c>
      <c r="V132" s="9">
        <f>'[2]2021_Rohdaten_bearbeitet'!J60</f>
        <v>965</v>
      </c>
      <c r="W132" s="9">
        <f>'[2]2021_Rohdaten_bearbeitet'!K60</f>
        <v>750</v>
      </c>
      <c r="X132" s="9">
        <f>'[2]2021_Rohdaten_bearbeitet'!L60</f>
        <v>1075</v>
      </c>
      <c r="Y132" s="9">
        <f>'[2]2021_Rohdaten_bearbeitet'!M60</f>
        <v>295</v>
      </c>
      <c r="Z132" s="9">
        <f>'[2]2021_Rohdaten_bearbeitet'!N60</f>
        <v>1810</v>
      </c>
    </row>
    <row r="133" spans="3:26" s="9" customFormat="1" ht="7.8" x14ac:dyDescent="0.15">
      <c r="C133" s="9">
        <v>257</v>
      </c>
      <c r="D133" s="9" t="str">
        <f>VLOOKUP(C133,[3]Tabelle1!$A$1:$B$68,2,FALSE)</f>
        <v>Schaumburg</v>
      </c>
      <c r="E133" s="9">
        <v>2021</v>
      </c>
      <c r="F133" s="9">
        <f>'[2]2021_Rohdaten_bearbeitet'!H61</f>
        <v>14965</v>
      </c>
      <c r="G133" s="9">
        <f>'[2]2021_Rohdaten_bearbeitet'!I61</f>
        <v>815</v>
      </c>
      <c r="H133" s="9">
        <f>'[2]2021_Rohdaten_bearbeitet'!J61</f>
        <v>2350</v>
      </c>
      <c r="I133" s="9">
        <f>'[2]2021_Rohdaten_bearbeitet'!K61</f>
        <v>2160</v>
      </c>
      <c r="J133" s="9">
        <f>'[2]2021_Rohdaten_bearbeitet'!L61</f>
        <v>2580</v>
      </c>
      <c r="K133" s="9">
        <f>'[2]2021_Rohdaten_bearbeitet'!M61</f>
        <v>695</v>
      </c>
      <c r="L133" s="9">
        <f>'[2]2021_Rohdaten_bearbeitet'!N61</f>
        <v>6360</v>
      </c>
      <c r="M133" s="9">
        <f>'[2]2021_Rohdaten_bearbeitet'!H62</f>
        <v>7960</v>
      </c>
      <c r="N133" s="9">
        <f>'[2]2021_Rohdaten_bearbeitet'!I62</f>
        <v>440</v>
      </c>
      <c r="O133" s="9">
        <f>'[2]2021_Rohdaten_bearbeitet'!J62</f>
        <v>1220</v>
      </c>
      <c r="P133" s="9">
        <f>'[2]2021_Rohdaten_bearbeitet'!K62</f>
        <v>1225</v>
      </c>
      <c r="Q133" s="9">
        <f>'[2]2021_Rohdaten_bearbeitet'!L62</f>
        <v>1500</v>
      </c>
      <c r="R133" s="9">
        <f>'[2]2021_Rohdaten_bearbeitet'!M62</f>
        <v>370</v>
      </c>
      <c r="S133" s="9">
        <f>'[2]2021_Rohdaten_bearbeitet'!N62</f>
        <v>3205</v>
      </c>
      <c r="T133" s="9">
        <f>'[2]2021_Rohdaten_bearbeitet'!H63</f>
        <v>7005</v>
      </c>
      <c r="U133" s="9">
        <f>'[2]2021_Rohdaten_bearbeitet'!I63</f>
        <v>380</v>
      </c>
      <c r="V133" s="9">
        <f>'[2]2021_Rohdaten_bearbeitet'!J63</f>
        <v>1130</v>
      </c>
      <c r="W133" s="9">
        <f>'[2]2021_Rohdaten_bearbeitet'!K63</f>
        <v>935</v>
      </c>
      <c r="X133" s="9">
        <f>'[2]2021_Rohdaten_bearbeitet'!L63</f>
        <v>1080</v>
      </c>
      <c r="Y133" s="9">
        <f>'[2]2021_Rohdaten_bearbeitet'!M63</f>
        <v>320</v>
      </c>
      <c r="Z133" s="9">
        <f>'[2]2021_Rohdaten_bearbeitet'!N63</f>
        <v>3160</v>
      </c>
    </row>
    <row r="134" spans="3:26" s="10" customFormat="1" ht="16.5" customHeight="1" x14ac:dyDescent="0.3">
      <c r="C134" s="10">
        <v>2</v>
      </c>
      <c r="D134" s="10" t="str">
        <f>VLOOKUP(C134,[3]Tabelle1!$A$1:$B$68,2,FALSE)</f>
        <v>Statistische Region Hannover</v>
      </c>
      <c r="E134" s="10">
        <v>2021</v>
      </c>
      <c r="F134" s="10">
        <f>'[2]2021_Rohdaten_bearbeitet'!H64</f>
        <v>293030</v>
      </c>
      <c r="G134" s="10">
        <f>'[2]2021_Rohdaten_bearbeitet'!I64</f>
        <v>15785</v>
      </c>
      <c r="H134" s="10">
        <f>'[2]2021_Rohdaten_bearbeitet'!J64</f>
        <v>45105</v>
      </c>
      <c r="I134" s="10">
        <f>'[2]2021_Rohdaten_bearbeitet'!K64</f>
        <v>37595</v>
      </c>
      <c r="J134" s="10">
        <f>'[2]2021_Rohdaten_bearbeitet'!L64</f>
        <v>50560</v>
      </c>
      <c r="K134" s="10">
        <f>'[2]2021_Rohdaten_bearbeitet'!M64</f>
        <v>19385</v>
      </c>
      <c r="L134" s="10">
        <f>'[2]2021_Rohdaten_bearbeitet'!N64</f>
        <v>124600</v>
      </c>
      <c r="M134" s="10">
        <f>'[2]2021_Rohdaten_bearbeitet'!H65</f>
        <v>155190</v>
      </c>
      <c r="N134" s="10">
        <f>'[2]2021_Rohdaten_bearbeitet'!I65</f>
        <v>8595</v>
      </c>
      <c r="O134" s="10">
        <f>'[2]2021_Rohdaten_bearbeitet'!J65</f>
        <v>23845</v>
      </c>
      <c r="P134" s="10">
        <f>'[2]2021_Rohdaten_bearbeitet'!K65</f>
        <v>20030</v>
      </c>
      <c r="Q134" s="10">
        <f>'[2]2021_Rohdaten_bearbeitet'!L65</f>
        <v>30315</v>
      </c>
      <c r="R134" s="10">
        <f>'[2]2021_Rohdaten_bearbeitet'!M65</f>
        <v>10530</v>
      </c>
      <c r="S134" s="10">
        <f>'[2]2021_Rohdaten_bearbeitet'!N65</f>
        <v>61875</v>
      </c>
      <c r="T134" s="10">
        <f>'[2]2021_Rohdaten_bearbeitet'!H66</f>
        <v>137835</v>
      </c>
      <c r="U134" s="10">
        <f>'[2]2021_Rohdaten_bearbeitet'!I66</f>
        <v>7190</v>
      </c>
      <c r="V134" s="10">
        <f>'[2]2021_Rohdaten_bearbeitet'!J66</f>
        <v>21255</v>
      </c>
      <c r="W134" s="10">
        <f>'[2]2021_Rohdaten_bearbeitet'!K66</f>
        <v>17565</v>
      </c>
      <c r="X134" s="10">
        <f>'[2]2021_Rohdaten_bearbeitet'!L66</f>
        <v>20245</v>
      </c>
      <c r="Y134" s="10">
        <f>'[2]2021_Rohdaten_bearbeitet'!M66</f>
        <v>8855</v>
      </c>
      <c r="Z134" s="10">
        <f>'[2]2021_Rohdaten_bearbeitet'!N66</f>
        <v>62725</v>
      </c>
    </row>
    <row r="135" spans="3:26" s="9" customFormat="1" ht="7.8" x14ac:dyDescent="0.15">
      <c r="C135" s="9">
        <v>351</v>
      </c>
      <c r="D135" s="9" t="str">
        <f>VLOOKUP(C135,[3]Tabelle1!$A$1:$B$68,2,FALSE)</f>
        <v>Celle</v>
      </c>
      <c r="E135" s="9">
        <v>2021</v>
      </c>
      <c r="F135" s="9">
        <f>'[2]2021_Rohdaten_bearbeitet'!H67</f>
        <v>14805</v>
      </c>
      <c r="G135" s="9">
        <f>'[2]2021_Rohdaten_bearbeitet'!I67</f>
        <v>1020</v>
      </c>
      <c r="H135" s="9">
        <f>'[2]2021_Rohdaten_bearbeitet'!J67</f>
        <v>2210</v>
      </c>
      <c r="I135" s="9">
        <f>'[2]2021_Rohdaten_bearbeitet'!K67</f>
        <v>2245</v>
      </c>
      <c r="J135" s="9">
        <f>'[2]2021_Rohdaten_bearbeitet'!L67</f>
        <v>3135</v>
      </c>
      <c r="K135" s="9">
        <f>'[2]2021_Rohdaten_bearbeitet'!M67</f>
        <v>905</v>
      </c>
      <c r="L135" s="9">
        <f>'[2]2021_Rohdaten_bearbeitet'!N67</f>
        <v>5285</v>
      </c>
      <c r="M135" s="9">
        <f>'[2]2021_Rohdaten_bearbeitet'!H68</f>
        <v>7825</v>
      </c>
      <c r="N135" s="9">
        <f>'[2]2021_Rohdaten_bearbeitet'!I68</f>
        <v>550</v>
      </c>
      <c r="O135" s="9">
        <f>'[2]2021_Rohdaten_bearbeitet'!J68</f>
        <v>1115</v>
      </c>
      <c r="P135" s="9">
        <f>'[2]2021_Rohdaten_bearbeitet'!K68</f>
        <v>1180</v>
      </c>
      <c r="Q135" s="9">
        <f>'[2]2021_Rohdaten_bearbeitet'!L68</f>
        <v>1845</v>
      </c>
      <c r="R135" s="9">
        <f>'[2]2021_Rohdaten_bearbeitet'!M68</f>
        <v>470</v>
      </c>
      <c r="S135" s="9">
        <f>'[2]2021_Rohdaten_bearbeitet'!N68</f>
        <v>2665</v>
      </c>
      <c r="T135" s="9">
        <f>'[2]2021_Rohdaten_bearbeitet'!H69</f>
        <v>6980</v>
      </c>
      <c r="U135" s="9">
        <f>'[2]2021_Rohdaten_bearbeitet'!I69</f>
        <v>470</v>
      </c>
      <c r="V135" s="9">
        <f>'[2]2021_Rohdaten_bearbeitet'!J69</f>
        <v>1095</v>
      </c>
      <c r="W135" s="9">
        <f>'[2]2021_Rohdaten_bearbeitet'!K69</f>
        <v>1065</v>
      </c>
      <c r="X135" s="9">
        <f>'[2]2021_Rohdaten_bearbeitet'!L69</f>
        <v>1295</v>
      </c>
      <c r="Y135" s="9">
        <f>'[2]2021_Rohdaten_bearbeitet'!M69</f>
        <v>435</v>
      </c>
      <c r="Z135" s="9">
        <f>'[2]2021_Rohdaten_bearbeitet'!N69</f>
        <v>2620</v>
      </c>
    </row>
    <row r="136" spans="3:26" s="9" customFormat="1" ht="7.8" x14ac:dyDescent="0.15">
      <c r="C136" s="9">
        <v>352</v>
      </c>
      <c r="D136" s="9" t="str">
        <f>VLOOKUP(C136,[3]Tabelle1!$A$1:$B$68,2,FALSE)</f>
        <v>Cuxhaven</v>
      </c>
      <c r="E136" s="9">
        <v>2021</v>
      </c>
      <c r="F136" s="9">
        <f>'[2]2021_Rohdaten_bearbeitet'!H70</f>
        <v>13655</v>
      </c>
      <c r="G136" s="9">
        <f>'[2]2021_Rohdaten_bearbeitet'!I70</f>
        <v>735</v>
      </c>
      <c r="H136" s="9">
        <f>'[2]2021_Rohdaten_bearbeitet'!J70</f>
        <v>2020</v>
      </c>
      <c r="I136" s="9">
        <f>'[2]2021_Rohdaten_bearbeitet'!K70</f>
        <v>1715</v>
      </c>
      <c r="J136" s="9">
        <f>'[2]2021_Rohdaten_bearbeitet'!L70</f>
        <v>2435</v>
      </c>
      <c r="K136" s="9">
        <f>'[2]2021_Rohdaten_bearbeitet'!M70</f>
        <v>820</v>
      </c>
      <c r="L136" s="9">
        <f>'[2]2021_Rohdaten_bearbeitet'!N70</f>
        <v>5930</v>
      </c>
      <c r="M136" s="9">
        <f>'[2]2021_Rohdaten_bearbeitet'!H71</f>
        <v>7305</v>
      </c>
      <c r="N136" s="9">
        <f>'[2]2021_Rohdaten_bearbeitet'!I71</f>
        <v>425</v>
      </c>
      <c r="O136" s="9">
        <f>'[2]2021_Rohdaten_bearbeitet'!J71</f>
        <v>1085</v>
      </c>
      <c r="P136" s="9">
        <f>'[2]2021_Rohdaten_bearbeitet'!K71</f>
        <v>905</v>
      </c>
      <c r="Q136" s="9">
        <f>'[2]2021_Rohdaten_bearbeitet'!L71</f>
        <v>1480</v>
      </c>
      <c r="R136" s="9">
        <f>'[2]2021_Rohdaten_bearbeitet'!M71</f>
        <v>455</v>
      </c>
      <c r="S136" s="9">
        <f>'[2]2021_Rohdaten_bearbeitet'!N71</f>
        <v>2955</v>
      </c>
      <c r="T136" s="9">
        <f>'[2]2021_Rohdaten_bearbeitet'!H72</f>
        <v>6350</v>
      </c>
      <c r="U136" s="9">
        <f>'[2]2021_Rohdaten_bearbeitet'!I72</f>
        <v>310</v>
      </c>
      <c r="V136" s="9">
        <f>'[2]2021_Rohdaten_bearbeitet'!J72</f>
        <v>935</v>
      </c>
      <c r="W136" s="9">
        <f>'[2]2021_Rohdaten_bearbeitet'!K72</f>
        <v>810</v>
      </c>
      <c r="X136" s="9">
        <f>'[2]2021_Rohdaten_bearbeitet'!L72</f>
        <v>960</v>
      </c>
      <c r="Y136" s="9">
        <f>'[2]2021_Rohdaten_bearbeitet'!M72</f>
        <v>370</v>
      </c>
      <c r="Z136" s="9">
        <f>'[2]2021_Rohdaten_bearbeitet'!N72</f>
        <v>2970</v>
      </c>
    </row>
    <row r="137" spans="3:26" s="9" customFormat="1" ht="7.8" x14ac:dyDescent="0.15">
      <c r="C137" s="9">
        <v>353</v>
      </c>
      <c r="D137" s="9" t="str">
        <f>VLOOKUP(C137,[3]Tabelle1!$A$1:$B$68,2,FALSE)</f>
        <v>Harburg</v>
      </c>
      <c r="E137" s="9">
        <v>2021</v>
      </c>
      <c r="F137" s="9">
        <f>'[2]2021_Rohdaten_bearbeitet'!H73</f>
        <v>24960</v>
      </c>
      <c r="G137" s="9">
        <f>'[2]2021_Rohdaten_bearbeitet'!I73</f>
        <v>2015</v>
      </c>
      <c r="H137" s="9">
        <f>'[2]2021_Rohdaten_bearbeitet'!J73</f>
        <v>4795</v>
      </c>
      <c r="I137" s="9">
        <f>'[2]2021_Rohdaten_bearbeitet'!K73</f>
        <v>3000</v>
      </c>
      <c r="J137" s="9">
        <f>'[2]2021_Rohdaten_bearbeitet'!L73</f>
        <v>3885</v>
      </c>
      <c r="K137" s="9">
        <f>'[2]2021_Rohdaten_bearbeitet'!M73</f>
        <v>1510</v>
      </c>
      <c r="L137" s="9">
        <f>'[2]2021_Rohdaten_bearbeitet'!N73</f>
        <v>9760</v>
      </c>
      <c r="M137" s="9">
        <f>'[2]2021_Rohdaten_bearbeitet'!H74</f>
        <v>14445</v>
      </c>
      <c r="N137" s="9">
        <f>'[2]2021_Rohdaten_bearbeitet'!I74</f>
        <v>1275</v>
      </c>
      <c r="O137" s="9">
        <f>'[2]2021_Rohdaten_bearbeitet'!J74</f>
        <v>2890</v>
      </c>
      <c r="P137" s="9">
        <f>'[2]2021_Rohdaten_bearbeitet'!K74</f>
        <v>1820</v>
      </c>
      <c r="Q137" s="9">
        <f>'[2]2021_Rohdaten_bearbeitet'!L74</f>
        <v>2690</v>
      </c>
      <c r="R137" s="9">
        <f>'[2]2021_Rohdaten_bearbeitet'!M74</f>
        <v>860</v>
      </c>
      <c r="S137" s="9">
        <f>'[2]2021_Rohdaten_bearbeitet'!N74</f>
        <v>4910</v>
      </c>
      <c r="T137" s="9">
        <f>'[2]2021_Rohdaten_bearbeitet'!H75</f>
        <v>10515</v>
      </c>
      <c r="U137" s="9">
        <f>'[2]2021_Rohdaten_bearbeitet'!I75</f>
        <v>740</v>
      </c>
      <c r="V137" s="9">
        <f>'[2]2021_Rohdaten_bearbeitet'!J75</f>
        <v>1905</v>
      </c>
      <c r="W137" s="9">
        <f>'[2]2021_Rohdaten_bearbeitet'!K75</f>
        <v>1175</v>
      </c>
      <c r="X137" s="9">
        <f>'[2]2021_Rohdaten_bearbeitet'!L75</f>
        <v>1195</v>
      </c>
      <c r="Y137" s="9">
        <f>'[2]2021_Rohdaten_bearbeitet'!M75</f>
        <v>650</v>
      </c>
      <c r="Z137" s="9">
        <f>'[2]2021_Rohdaten_bearbeitet'!N75</f>
        <v>4850</v>
      </c>
    </row>
    <row r="138" spans="3:26" s="9" customFormat="1" ht="7.8" x14ac:dyDescent="0.15">
      <c r="C138" s="9">
        <v>354</v>
      </c>
      <c r="D138" s="9" t="str">
        <f>VLOOKUP(C138,[3]Tabelle1!$A$1:$B$68,2,FALSE)</f>
        <v>Lüchow-Dannenberg</v>
      </c>
      <c r="E138" s="9">
        <v>2021</v>
      </c>
      <c r="F138" s="9">
        <f>'[2]2021_Rohdaten_bearbeitet'!H76</f>
        <v>3010</v>
      </c>
      <c r="G138" s="9">
        <f>'[2]2021_Rohdaten_bearbeitet'!I76</f>
        <v>275</v>
      </c>
      <c r="H138" s="9">
        <f>'[2]2021_Rohdaten_bearbeitet'!J76</f>
        <v>610</v>
      </c>
      <c r="I138" s="9">
        <f>'[2]2021_Rohdaten_bearbeitet'!K76</f>
        <v>340</v>
      </c>
      <c r="J138" s="9">
        <f>'[2]2021_Rohdaten_bearbeitet'!L76</f>
        <v>645</v>
      </c>
      <c r="K138" s="9">
        <f>'[2]2021_Rohdaten_bearbeitet'!M76</f>
        <v>220</v>
      </c>
      <c r="L138" s="9">
        <f>'[2]2021_Rohdaten_bearbeitet'!N76</f>
        <v>920</v>
      </c>
      <c r="M138" s="9">
        <f>'[2]2021_Rohdaten_bearbeitet'!H77</f>
        <v>1605</v>
      </c>
      <c r="N138" s="9">
        <f>'[2]2021_Rohdaten_bearbeitet'!I77</f>
        <v>140</v>
      </c>
      <c r="O138" s="9">
        <f>'[2]2021_Rohdaten_bearbeitet'!J77</f>
        <v>345</v>
      </c>
      <c r="P138" s="9">
        <f>'[2]2021_Rohdaten_bearbeitet'!K77</f>
        <v>170</v>
      </c>
      <c r="Q138" s="9">
        <f>'[2]2021_Rohdaten_bearbeitet'!L77</f>
        <v>355</v>
      </c>
      <c r="R138" s="9">
        <f>'[2]2021_Rohdaten_bearbeitet'!M77</f>
        <v>125</v>
      </c>
      <c r="S138" s="9">
        <f>'[2]2021_Rohdaten_bearbeitet'!N77</f>
        <v>475</v>
      </c>
      <c r="T138" s="9">
        <f>'[2]2021_Rohdaten_bearbeitet'!H78</f>
        <v>1405</v>
      </c>
      <c r="U138" s="9">
        <f>'[2]2021_Rohdaten_bearbeitet'!I78</f>
        <v>135</v>
      </c>
      <c r="V138" s="9">
        <f>'[2]2021_Rohdaten_bearbeitet'!J78</f>
        <v>265</v>
      </c>
      <c r="W138" s="9">
        <f>'[2]2021_Rohdaten_bearbeitet'!K78</f>
        <v>170</v>
      </c>
      <c r="X138" s="9">
        <f>'[2]2021_Rohdaten_bearbeitet'!L78</f>
        <v>290</v>
      </c>
      <c r="Y138" s="9">
        <f>'[2]2021_Rohdaten_bearbeitet'!M78</f>
        <v>95</v>
      </c>
      <c r="Z138" s="9">
        <f>'[2]2021_Rohdaten_bearbeitet'!N78</f>
        <v>445</v>
      </c>
    </row>
    <row r="139" spans="3:26" s="9" customFormat="1" ht="7.8" x14ac:dyDescent="0.15">
      <c r="C139" s="9">
        <v>355</v>
      </c>
      <c r="D139" s="9" t="str">
        <f>VLOOKUP(C139,[3]Tabelle1!$A$1:$B$68,2,FALSE)</f>
        <v>Lüneburg</v>
      </c>
      <c r="E139" s="9">
        <v>2021</v>
      </c>
      <c r="F139" s="9">
        <f>'[2]2021_Rohdaten_bearbeitet'!H79</f>
        <v>13480</v>
      </c>
      <c r="G139" s="9">
        <f>'[2]2021_Rohdaten_bearbeitet'!I79</f>
        <v>1000</v>
      </c>
      <c r="H139" s="9">
        <f>'[2]2021_Rohdaten_bearbeitet'!J79</f>
        <v>2145</v>
      </c>
      <c r="I139" s="9">
        <f>'[2]2021_Rohdaten_bearbeitet'!K79</f>
        <v>2070</v>
      </c>
      <c r="J139" s="9">
        <f>'[2]2021_Rohdaten_bearbeitet'!L79</f>
        <v>3060</v>
      </c>
      <c r="K139" s="9">
        <f>'[2]2021_Rohdaten_bearbeitet'!M79</f>
        <v>790</v>
      </c>
      <c r="L139" s="9">
        <f>'[2]2021_Rohdaten_bearbeitet'!N79</f>
        <v>4415</v>
      </c>
      <c r="M139" s="9">
        <f>'[2]2021_Rohdaten_bearbeitet'!H80</f>
        <v>7255</v>
      </c>
      <c r="N139" s="9">
        <f>'[2]2021_Rohdaten_bearbeitet'!I80</f>
        <v>495</v>
      </c>
      <c r="O139" s="9">
        <f>'[2]2021_Rohdaten_bearbeitet'!J80</f>
        <v>1055</v>
      </c>
      <c r="P139" s="9">
        <f>'[2]2021_Rohdaten_bearbeitet'!K80</f>
        <v>1090</v>
      </c>
      <c r="Q139" s="9">
        <f>'[2]2021_Rohdaten_bearbeitet'!L80</f>
        <v>1985</v>
      </c>
      <c r="R139" s="9">
        <f>'[2]2021_Rohdaten_bearbeitet'!M80</f>
        <v>430</v>
      </c>
      <c r="S139" s="9">
        <f>'[2]2021_Rohdaten_bearbeitet'!N80</f>
        <v>2205</v>
      </c>
      <c r="T139" s="9">
        <f>'[2]2021_Rohdaten_bearbeitet'!H81</f>
        <v>6230</v>
      </c>
      <c r="U139" s="9">
        <f>'[2]2021_Rohdaten_bearbeitet'!I81</f>
        <v>505</v>
      </c>
      <c r="V139" s="9">
        <f>'[2]2021_Rohdaten_bearbeitet'!J81</f>
        <v>1090</v>
      </c>
      <c r="W139" s="9">
        <f>'[2]2021_Rohdaten_bearbeitet'!K81</f>
        <v>980</v>
      </c>
      <c r="X139" s="9">
        <f>'[2]2021_Rohdaten_bearbeitet'!L81</f>
        <v>1075</v>
      </c>
      <c r="Y139" s="9">
        <f>'[2]2021_Rohdaten_bearbeitet'!M81</f>
        <v>365</v>
      </c>
      <c r="Z139" s="9">
        <f>'[2]2021_Rohdaten_bearbeitet'!N81</f>
        <v>2210</v>
      </c>
    </row>
    <row r="140" spans="3:26" s="9" customFormat="1" ht="7.8" x14ac:dyDescent="0.15">
      <c r="C140" s="9">
        <v>356</v>
      </c>
      <c r="D140" s="9" t="str">
        <f>VLOOKUP(C140,[3]Tabelle1!$A$1:$B$68,2,FALSE)</f>
        <v>Osterholz</v>
      </c>
      <c r="E140" s="9">
        <v>2021</v>
      </c>
      <c r="F140" s="9">
        <f>'[2]2021_Rohdaten_bearbeitet'!H82</f>
        <v>7280</v>
      </c>
      <c r="G140" s="9">
        <f>'[2]2021_Rohdaten_bearbeitet'!I82</f>
        <v>385</v>
      </c>
      <c r="H140" s="9">
        <f>'[2]2021_Rohdaten_bearbeitet'!J82</f>
        <v>1080</v>
      </c>
      <c r="I140" s="9">
        <f>'[2]2021_Rohdaten_bearbeitet'!K82</f>
        <v>795</v>
      </c>
      <c r="J140" s="9">
        <f>'[2]2021_Rohdaten_bearbeitet'!L82</f>
        <v>1470</v>
      </c>
      <c r="K140" s="9">
        <f>'[2]2021_Rohdaten_bearbeitet'!M82</f>
        <v>450</v>
      </c>
      <c r="L140" s="9">
        <f>'[2]2021_Rohdaten_bearbeitet'!N82</f>
        <v>3095</v>
      </c>
      <c r="M140" s="9">
        <f>'[2]2021_Rohdaten_bearbeitet'!H83</f>
        <v>3695</v>
      </c>
      <c r="N140" s="9">
        <f>'[2]2021_Rohdaten_bearbeitet'!I83</f>
        <v>195</v>
      </c>
      <c r="O140" s="9">
        <f>'[2]2021_Rohdaten_bearbeitet'!J83</f>
        <v>560</v>
      </c>
      <c r="P140" s="9">
        <f>'[2]2021_Rohdaten_bearbeitet'!K83</f>
        <v>415</v>
      </c>
      <c r="Q140" s="9">
        <f>'[2]2021_Rohdaten_bearbeitet'!L83</f>
        <v>825</v>
      </c>
      <c r="R140" s="9">
        <f>'[2]2021_Rohdaten_bearbeitet'!M83</f>
        <v>230</v>
      </c>
      <c r="S140" s="9">
        <f>'[2]2021_Rohdaten_bearbeitet'!N83</f>
        <v>1465</v>
      </c>
      <c r="T140" s="9">
        <f>'[2]2021_Rohdaten_bearbeitet'!H84</f>
        <v>3585</v>
      </c>
      <c r="U140" s="9">
        <f>'[2]2021_Rohdaten_bearbeitet'!I84</f>
        <v>190</v>
      </c>
      <c r="V140" s="9">
        <f>'[2]2021_Rohdaten_bearbeitet'!J84</f>
        <v>520</v>
      </c>
      <c r="W140" s="9">
        <f>'[2]2021_Rohdaten_bearbeitet'!K84</f>
        <v>380</v>
      </c>
      <c r="X140" s="9">
        <f>'[2]2021_Rohdaten_bearbeitet'!L84</f>
        <v>645</v>
      </c>
      <c r="Y140" s="9">
        <f>'[2]2021_Rohdaten_bearbeitet'!M84</f>
        <v>220</v>
      </c>
      <c r="Z140" s="9">
        <f>'[2]2021_Rohdaten_bearbeitet'!N84</f>
        <v>1630</v>
      </c>
    </row>
    <row r="141" spans="3:26" s="9" customFormat="1" ht="7.8" x14ac:dyDescent="0.15">
      <c r="C141" s="9">
        <v>357</v>
      </c>
      <c r="D141" s="9" t="str">
        <f>VLOOKUP(C141,[3]Tabelle1!$A$1:$B$68,2,FALSE)</f>
        <v>Rotenburg (Wümme)</v>
      </c>
      <c r="E141" s="9">
        <v>2021</v>
      </c>
      <c r="F141" s="9">
        <f>'[2]2021_Rohdaten_bearbeitet'!H85</f>
        <v>12590</v>
      </c>
      <c r="G141" s="9">
        <f>'[2]2021_Rohdaten_bearbeitet'!I85</f>
        <v>865</v>
      </c>
      <c r="H141" s="9">
        <f>'[2]2021_Rohdaten_bearbeitet'!J85</f>
        <v>2395</v>
      </c>
      <c r="I141" s="9">
        <f>'[2]2021_Rohdaten_bearbeitet'!K85</f>
        <v>1660</v>
      </c>
      <c r="J141" s="9">
        <f>'[2]2021_Rohdaten_bearbeitet'!L85</f>
        <v>2290</v>
      </c>
      <c r="K141" s="9">
        <f>'[2]2021_Rohdaten_bearbeitet'!M85</f>
        <v>745</v>
      </c>
      <c r="L141" s="9">
        <f>'[2]2021_Rohdaten_bearbeitet'!N85</f>
        <v>4630</v>
      </c>
      <c r="M141" s="9">
        <f>'[2]2021_Rohdaten_bearbeitet'!H86</f>
        <v>6875</v>
      </c>
      <c r="N141" s="9">
        <f>'[2]2021_Rohdaten_bearbeitet'!I86</f>
        <v>480</v>
      </c>
      <c r="O141" s="9">
        <f>'[2]2021_Rohdaten_bearbeitet'!J86</f>
        <v>1235</v>
      </c>
      <c r="P141" s="9">
        <f>'[2]2021_Rohdaten_bearbeitet'!K86</f>
        <v>895</v>
      </c>
      <c r="Q141" s="9">
        <f>'[2]2021_Rohdaten_bearbeitet'!L86</f>
        <v>1450</v>
      </c>
      <c r="R141" s="9">
        <f>'[2]2021_Rohdaten_bearbeitet'!M86</f>
        <v>400</v>
      </c>
      <c r="S141" s="9">
        <f>'[2]2021_Rohdaten_bearbeitet'!N86</f>
        <v>2425</v>
      </c>
      <c r="T141" s="9">
        <f>'[2]2021_Rohdaten_bearbeitet'!H87</f>
        <v>5710</v>
      </c>
      <c r="U141" s="9">
        <f>'[2]2021_Rohdaten_bearbeitet'!I87</f>
        <v>385</v>
      </c>
      <c r="V141" s="9">
        <f>'[2]2021_Rohdaten_bearbeitet'!J87</f>
        <v>1165</v>
      </c>
      <c r="W141" s="9">
        <f>'[2]2021_Rohdaten_bearbeitet'!K87</f>
        <v>770</v>
      </c>
      <c r="X141" s="9">
        <f>'[2]2021_Rohdaten_bearbeitet'!L87</f>
        <v>840</v>
      </c>
      <c r="Y141" s="9">
        <f>'[2]2021_Rohdaten_bearbeitet'!M87</f>
        <v>345</v>
      </c>
      <c r="Z141" s="9">
        <f>'[2]2021_Rohdaten_bearbeitet'!N87</f>
        <v>2205</v>
      </c>
    </row>
    <row r="142" spans="3:26" s="9" customFormat="1" ht="7.8" x14ac:dyDescent="0.15">
      <c r="C142" s="9">
        <v>358</v>
      </c>
      <c r="D142" s="9" t="str">
        <f>VLOOKUP(C142,[3]Tabelle1!$A$1:$B$68,2,FALSE)</f>
        <v>Heidekreis</v>
      </c>
      <c r="E142" s="9">
        <v>2021</v>
      </c>
      <c r="F142" s="9">
        <f>'[2]2021_Rohdaten_bearbeitet'!H88</f>
        <v>13670</v>
      </c>
      <c r="G142" s="9">
        <f>'[2]2021_Rohdaten_bearbeitet'!I88</f>
        <v>1520</v>
      </c>
      <c r="H142" s="9">
        <f>'[2]2021_Rohdaten_bearbeitet'!J88</f>
        <v>2520</v>
      </c>
      <c r="I142" s="9">
        <f>'[2]2021_Rohdaten_bearbeitet'!K88</f>
        <v>1795</v>
      </c>
      <c r="J142" s="9">
        <f>'[2]2021_Rohdaten_bearbeitet'!L88</f>
        <v>2325</v>
      </c>
      <c r="K142" s="9">
        <f>'[2]2021_Rohdaten_bearbeitet'!M88</f>
        <v>930</v>
      </c>
      <c r="L142" s="9">
        <f>'[2]2021_Rohdaten_bearbeitet'!N88</f>
        <v>4580</v>
      </c>
      <c r="M142" s="9">
        <f>'[2]2021_Rohdaten_bearbeitet'!H89</f>
        <v>7455</v>
      </c>
      <c r="N142" s="9">
        <f>'[2]2021_Rohdaten_bearbeitet'!I89</f>
        <v>895</v>
      </c>
      <c r="O142" s="9">
        <f>'[2]2021_Rohdaten_bearbeitet'!J89</f>
        <v>1375</v>
      </c>
      <c r="P142" s="9">
        <f>'[2]2021_Rohdaten_bearbeitet'!K89</f>
        <v>1005</v>
      </c>
      <c r="Q142" s="9">
        <f>'[2]2021_Rohdaten_bearbeitet'!L89</f>
        <v>1325</v>
      </c>
      <c r="R142" s="9">
        <f>'[2]2021_Rohdaten_bearbeitet'!M89</f>
        <v>500</v>
      </c>
      <c r="S142" s="9">
        <f>'[2]2021_Rohdaten_bearbeitet'!N89</f>
        <v>2360</v>
      </c>
      <c r="T142" s="9">
        <f>'[2]2021_Rohdaten_bearbeitet'!H90</f>
        <v>6210</v>
      </c>
      <c r="U142" s="9">
        <f>'[2]2021_Rohdaten_bearbeitet'!I90</f>
        <v>625</v>
      </c>
      <c r="V142" s="9">
        <f>'[2]2021_Rohdaten_bearbeitet'!J90</f>
        <v>1145</v>
      </c>
      <c r="W142" s="9">
        <f>'[2]2021_Rohdaten_bearbeitet'!K90</f>
        <v>790</v>
      </c>
      <c r="X142" s="9">
        <f>'[2]2021_Rohdaten_bearbeitet'!L90</f>
        <v>1000</v>
      </c>
      <c r="Y142" s="9">
        <f>'[2]2021_Rohdaten_bearbeitet'!M90</f>
        <v>430</v>
      </c>
      <c r="Z142" s="9">
        <f>'[2]2021_Rohdaten_bearbeitet'!N90</f>
        <v>2220</v>
      </c>
    </row>
    <row r="143" spans="3:26" s="9" customFormat="1" ht="7.8" x14ac:dyDescent="0.15">
      <c r="C143" s="9">
        <v>359</v>
      </c>
      <c r="D143" s="9" t="str">
        <f>VLOOKUP(C143,[3]Tabelle1!$A$1:$B$68,2,FALSE)</f>
        <v>Stade</v>
      </c>
      <c r="E143" s="9">
        <v>2021</v>
      </c>
      <c r="F143" s="9">
        <f>'[2]2021_Rohdaten_bearbeitet'!H91</f>
        <v>20585</v>
      </c>
      <c r="G143" s="9">
        <f>'[2]2021_Rohdaten_bearbeitet'!I91</f>
        <v>1260</v>
      </c>
      <c r="H143" s="9">
        <f>'[2]2021_Rohdaten_bearbeitet'!J91</f>
        <v>3995</v>
      </c>
      <c r="I143" s="9">
        <f>'[2]2021_Rohdaten_bearbeitet'!K91</f>
        <v>3245</v>
      </c>
      <c r="J143" s="9">
        <f>'[2]2021_Rohdaten_bearbeitet'!L91</f>
        <v>4195</v>
      </c>
      <c r="K143" s="9">
        <f>'[2]2021_Rohdaten_bearbeitet'!M91</f>
        <v>1365</v>
      </c>
      <c r="L143" s="9">
        <f>'[2]2021_Rohdaten_bearbeitet'!N91</f>
        <v>6525</v>
      </c>
      <c r="M143" s="9">
        <f>'[2]2021_Rohdaten_bearbeitet'!H92</f>
        <v>11400</v>
      </c>
      <c r="N143" s="9">
        <f>'[2]2021_Rohdaten_bearbeitet'!I92</f>
        <v>680</v>
      </c>
      <c r="O143" s="9">
        <f>'[2]2021_Rohdaten_bearbeitet'!J92</f>
        <v>2110</v>
      </c>
      <c r="P143" s="9">
        <f>'[2]2021_Rohdaten_bearbeitet'!K92</f>
        <v>1760</v>
      </c>
      <c r="Q143" s="9">
        <f>'[2]2021_Rohdaten_bearbeitet'!L92</f>
        <v>2615</v>
      </c>
      <c r="R143" s="9">
        <f>'[2]2021_Rohdaten_bearbeitet'!M92</f>
        <v>810</v>
      </c>
      <c r="S143" s="9">
        <f>'[2]2021_Rohdaten_bearbeitet'!N92</f>
        <v>3425</v>
      </c>
      <c r="T143" s="9">
        <f>'[2]2021_Rohdaten_bearbeitet'!H93</f>
        <v>9185</v>
      </c>
      <c r="U143" s="9">
        <f>'[2]2021_Rohdaten_bearbeitet'!I93</f>
        <v>580</v>
      </c>
      <c r="V143" s="9">
        <f>'[2]2021_Rohdaten_bearbeitet'!J93</f>
        <v>1885</v>
      </c>
      <c r="W143" s="9">
        <f>'[2]2021_Rohdaten_bearbeitet'!K93</f>
        <v>1485</v>
      </c>
      <c r="X143" s="9">
        <f>'[2]2021_Rohdaten_bearbeitet'!L93</f>
        <v>1580</v>
      </c>
      <c r="Y143" s="9">
        <f>'[2]2021_Rohdaten_bearbeitet'!M93</f>
        <v>555</v>
      </c>
      <c r="Z143" s="9">
        <f>'[2]2021_Rohdaten_bearbeitet'!N93</f>
        <v>3100</v>
      </c>
    </row>
    <row r="144" spans="3:26" s="9" customFormat="1" ht="7.8" x14ac:dyDescent="0.15">
      <c r="C144" s="9">
        <v>360</v>
      </c>
      <c r="D144" s="9" t="str">
        <f>VLOOKUP(C144,[3]Tabelle1!$A$1:$B$68,2,FALSE)</f>
        <v>Uelzen</v>
      </c>
      <c r="E144" s="9">
        <v>2021</v>
      </c>
      <c r="F144" s="9">
        <f>'[2]2021_Rohdaten_bearbeitet'!H94</f>
        <v>6380</v>
      </c>
      <c r="G144" s="9">
        <f>'[2]2021_Rohdaten_bearbeitet'!I94</f>
        <v>510</v>
      </c>
      <c r="H144" s="9">
        <f>'[2]2021_Rohdaten_bearbeitet'!J94</f>
        <v>1285</v>
      </c>
      <c r="I144" s="9">
        <f>'[2]2021_Rohdaten_bearbeitet'!K94</f>
        <v>885</v>
      </c>
      <c r="J144" s="9">
        <f>'[2]2021_Rohdaten_bearbeitet'!L94</f>
        <v>1345</v>
      </c>
      <c r="K144" s="9">
        <f>'[2]2021_Rohdaten_bearbeitet'!M94</f>
        <v>400</v>
      </c>
      <c r="L144" s="9">
        <f>'[2]2021_Rohdaten_bearbeitet'!N94</f>
        <v>1955</v>
      </c>
      <c r="M144" s="9">
        <f>'[2]2021_Rohdaten_bearbeitet'!H95</f>
        <v>3340</v>
      </c>
      <c r="N144" s="9">
        <f>'[2]2021_Rohdaten_bearbeitet'!I95</f>
        <v>255</v>
      </c>
      <c r="O144" s="9">
        <f>'[2]2021_Rohdaten_bearbeitet'!J95</f>
        <v>660</v>
      </c>
      <c r="P144" s="9">
        <f>'[2]2021_Rohdaten_bearbeitet'!K95</f>
        <v>440</v>
      </c>
      <c r="Q144" s="9">
        <f>'[2]2021_Rohdaten_bearbeitet'!L95</f>
        <v>820</v>
      </c>
      <c r="R144" s="9">
        <f>'[2]2021_Rohdaten_bearbeitet'!M95</f>
        <v>225</v>
      </c>
      <c r="S144" s="9">
        <f>'[2]2021_Rohdaten_bearbeitet'!N95</f>
        <v>940</v>
      </c>
      <c r="T144" s="9">
        <f>'[2]2021_Rohdaten_bearbeitet'!H96</f>
        <v>3040</v>
      </c>
      <c r="U144" s="9">
        <f>'[2]2021_Rohdaten_bearbeitet'!I96</f>
        <v>255</v>
      </c>
      <c r="V144" s="9">
        <f>'[2]2021_Rohdaten_bearbeitet'!J96</f>
        <v>625</v>
      </c>
      <c r="W144" s="9">
        <f>'[2]2021_Rohdaten_bearbeitet'!K96</f>
        <v>440</v>
      </c>
      <c r="X144" s="9">
        <f>'[2]2021_Rohdaten_bearbeitet'!L96</f>
        <v>525</v>
      </c>
      <c r="Y144" s="9">
        <f>'[2]2021_Rohdaten_bearbeitet'!M96</f>
        <v>175</v>
      </c>
      <c r="Z144" s="9">
        <f>'[2]2021_Rohdaten_bearbeitet'!N96</f>
        <v>1010</v>
      </c>
    </row>
    <row r="145" spans="3:26" s="9" customFormat="1" ht="7.8" x14ac:dyDescent="0.15">
      <c r="C145" s="9">
        <v>361</v>
      </c>
      <c r="D145" s="9" t="str">
        <f>VLOOKUP(C145,[3]Tabelle1!$A$1:$B$68,2,FALSE)</f>
        <v>Verden</v>
      </c>
      <c r="E145" s="9">
        <v>2021</v>
      </c>
      <c r="F145" s="9">
        <f>'[2]2021_Rohdaten_bearbeitet'!H97</f>
        <v>12145</v>
      </c>
      <c r="G145" s="9">
        <f>'[2]2021_Rohdaten_bearbeitet'!I97</f>
        <v>810</v>
      </c>
      <c r="H145" s="9">
        <f>'[2]2021_Rohdaten_bearbeitet'!J97</f>
        <v>1885</v>
      </c>
      <c r="I145" s="9">
        <f>'[2]2021_Rohdaten_bearbeitet'!K97</f>
        <v>1565</v>
      </c>
      <c r="J145" s="9">
        <f>'[2]2021_Rohdaten_bearbeitet'!L97</f>
        <v>2300</v>
      </c>
      <c r="K145" s="9">
        <f>'[2]2021_Rohdaten_bearbeitet'!M97</f>
        <v>655</v>
      </c>
      <c r="L145" s="9">
        <f>'[2]2021_Rohdaten_bearbeitet'!N97</f>
        <v>4930</v>
      </c>
      <c r="M145" s="9">
        <f>'[2]2021_Rohdaten_bearbeitet'!H98</f>
        <v>6510</v>
      </c>
      <c r="N145" s="9">
        <f>'[2]2021_Rohdaten_bearbeitet'!I98</f>
        <v>450</v>
      </c>
      <c r="O145" s="9">
        <f>'[2]2021_Rohdaten_bearbeitet'!J98</f>
        <v>995</v>
      </c>
      <c r="P145" s="9">
        <f>'[2]2021_Rohdaten_bearbeitet'!K98</f>
        <v>830</v>
      </c>
      <c r="Q145" s="9">
        <f>'[2]2021_Rohdaten_bearbeitet'!L98</f>
        <v>1470</v>
      </c>
      <c r="R145" s="9">
        <f>'[2]2021_Rohdaten_bearbeitet'!M98</f>
        <v>365</v>
      </c>
      <c r="S145" s="9">
        <f>'[2]2021_Rohdaten_bearbeitet'!N98</f>
        <v>2400</v>
      </c>
      <c r="T145" s="9">
        <f>'[2]2021_Rohdaten_bearbeitet'!H99</f>
        <v>5635</v>
      </c>
      <c r="U145" s="9">
        <f>'[2]2021_Rohdaten_bearbeitet'!I99</f>
        <v>365</v>
      </c>
      <c r="V145" s="9">
        <f>'[2]2021_Rohdaten_bearbeitet'!J99</f>
        <v>890</v>
      </c>
      <c r="W145" s="9">
        <f>'[2]2021_Rohdaten_bearbeitet'!K99</f>
        <v>735</v>
      </c>
      <c r="X145" s="9">
        <f>'[2]2021_Rohdaten_bearbeitet'!L99</f>
        <v>830</v>
      </c>
      <c r="Y145" s="9">
        <f>'[2]2021_Rohdaten_bearbeitet'!M99</f>
        <v>290</v>
      </c>
      <c r="Z145" s="9">
        <f>'[2]2021_Rohdaten_bearbeitet'!N99</f>
        <v>2530</v>
      </c>
    </row>
    <row r="146" spans="3:26" s="10" customFormat="1" ht="16.5" customHeight="1" x14ac:dyDescent="0.3">
      <c r="C146" s="10">
        <v>3</v>
      </c>
      <c r="D146" s="10" t="str">
        <f>VLOOKUP(C146,[3]Tabelle1!$A$1:$B$68,2,FALSE)</f>
        <v>Statistische Region Lüneburg</v>
      </c>
      <c r="E146" s="10">
        <v>2021</v>
      </c>
      <c r="F146" s="10">
        <f>'[2]2021_Rohdaten_bearbeitet'!H100</f>
        <v>142560</v>
      </c>
      <c r="G146" s="10">
        <f>'[2]2021_Rohdaten_bearbeitet'!I100</f>
        <v>10395</v>
      </c>
      <c r="H146" s="10">
        <f>'[2]2021_Rohdaten_bearbeitet'!J100</f>
        <v>24940</v>
      </c>
      <c r="I146" s="10">
        <f>'[2]2021_Rohdaten_bearbeitet'!K100</f>
        <v>19310</v>
      </c>
      <c r="J146" s="10">
        <f>'[2]2021_Rohdaten_bearbeitet'!L100</f>
        <v>27090</v>
      </c>
      <c r="K146" s="10">
        <f>'[2]2021_Rohdaten_bearbeitet'!M100</f>
        <v>8795</v>
      </c>
      <c r="L146" s="10">
        <f>'[2]2021_Rohdaten_bearbeitet'!N100</f>
        <v>52030</v>
      </c>
      <c r="M146" s="10">
        <f>'[2]2021_Rohdaten_bearbeitet'!H101</f>
        <v>77715</v>
      </c>
      <c r="N146" s="10">
        <f>'[2]2021_Rohdaten_bearbeitet'!I101</f>
        <v>5835</v>
      </c>
      <c r="O146" s="10">
        <f>'[2]2021_Rohdaten_bearbeitet'!J101</f>
        <v>13415</v>
      </c>
      <c r="P146" s="10">
        <f>'[2]2021_Rohdaten_bearbeitet'!K101</f>
        <v>10515</v>
      </c>
      <c r="Q146" s="10">
        <f>'[2]2021_Rohdaten_bearbeitet'!L101</f>
        <v>16855</v>
      </c>
      <c r="R146" s="10">
        <f>'[2]2021_Rohdaten_bearbeitet'!M101</f>
        <v>4865</v>
      </c>
      <c r="S146" s="10">
        <f>'[2]2021_Rohdaten_bearbeitet'!N101</f>
        <v>26225</v>
      </c>
      <c r="T146" s="10">
        <f>'[2]2021_Rohdaten_bearbeitet'!H102</f>
        <v>64850</v>
      </c>
      <c r="U146" s="10">
        <f>'[2]2021_Rohdaten_bearbeitet'!I102</f>
        <v>4560</v>
      </c>
      <c r="V146" s="10">
        <f>'[2]2021_Rohdaten_bearbeitet'!J102</f>
        <v>11525</v>
      </c>
      <c r="W146" s="10">
        <f>'[2]2021_Rohdaten_bearbeitet'!K102</f>
        <v>8795</v>
      </c>
      <c r="X146" s="10">
        <f>'[2]2021_Rohdaten_bearbeitet'!L102</f>
        <v>10235</v>
      </c>
      <c r="Y146" s="10">
        <f>'[2]2021_Rohdaten_bearbeitet'!M102</f>
        <v>3930</v>
      </c>
      <c r="Z146" s="10">
        <f>'[2]2021_Rohdaten_bearbeitet'!N102</f>
        <v>25800</v>
      </c>
    </row>
    <row r="147" spans="3:26" s="9" customFormat="1" ht="7.8" x14ac:dyDescent="0.15">
      <c r="C147" s="9">
        <v>401</v>
      </c>
      <c r="D147" s="9" t="str">
        <f>VLOOKUP(C147,[3]Tabelle1!$A$1:$B$68,2,FALSE)</f>
        <v>Delmenhorst, Stadt</v>
      </c>
      <c r="E147" s="9">
        <v>2021</v>
      </c>
      <c r="F147" s="9">
        <f>'[2]2021_Rohdaten_bearbeitet'!H103</f>
        <v>14365</v>
      </c>
      <c r="G147" s="9">
        <f>'[2]2021_Rohdaten_bearbeitet'!I103</f>
        <v>770</v>
      </c>
      <c r="H147" s="9">
        <f>'[2]2021_Rohdaten_bearbeitet'!J103</f>
        <v>2420</v>
      </c>
      <c r="I147" s="9">
        <f>'[2]2021_Rohdaten_bearbeitet'!K103</f>
        <v>2385</v>
      </c>
      <c r="J147" s="9">
        <f>'[2]2021_Rohdaten_bearbeitet'!L103</f>
        <v>2980</v>
      </c>
      <c r="K147" s="9">
        <f>'[2]2021_Rohdaten_bearbeitet'!M103</f>
        <v>860</v>
      </c>
      <c r="L147" s="9">
        <f>'[2]2021_Rohdaten_bearbeitet'!N103</f>
        <v>4950</v>
      </c>
      <c r="M147" s="9">
        <f>'[2]2021_Rohdaten_bearbeitet'!H104</f>
        <v>7530</v>
      </c>
      <c r="N147" s="9">
        <f>'[2]2021_Rohdaten_bearbeitet'!I104</f>
        <v>395</v>
      </c>
      <c r="O147" s="9">
        <f>'[2]2021_Rohdaten_bearbeitet'!J104</f>
        <v>1235</v>
      </c>
      <c r="P147" s="9">
        <f>'[2]2021_Rohdaten_bearbeitet'!K104</f>
        <v>1180</v>
      </c>
      <c r="Q147" s="9">
        <f>'[2]2021_Rohdaten_bearbeitet'!L104</f>
        <v>1765</v>
      </c>
      <c r="R147" s="9">
        <f>'[2]2021_Rohdaten_bearbeitet'!M104</f>
        <v>470</v>
      </c>
      <c r="S147" s="9">
        <f>'[2]2021_Rohdaten_bearbeitet'!N104</f>
        <v>2485</v>
      </c>
      <c r="T147" s="9">
        <f>'[2]2021_Rohdaten_bearbeitet'!H105</f>
        <v>6835</v>
      </c>
      <c r="U147" s="9">
        <f>'[2]2021_Rohdaten_bearbeitet'!I105</f>
        <v>375</v>
      </c>
      <c r="V147" s="9">
        <f>'[2]2021_Rohdaten_bearbeitet'!J105</f>
        <v>1185</v>
      </c>
      <c r="W147" s="9">
        <f>'[2]2021_Rohdaten_bearbeitet'!K105</f>
        <v>1210</v>
      </c>
      <c r="X147" s="9">
        <f>'[2]2021_Rohdaten_bearbeitet'!L105</f>
        <v>1215</v>
      </c>
      <c r="Y147" s="9">
        <f>'[2]2021_Rohdaten_bearbeitet'!M105</f>
        <v>385</v>
      </c>
      <c r="Z147" s="9">
        <f>'[2]2021_Rohdaten_bearbeitet'!N105</f>
        <v>2465</v>
      </c>
    </row>
    <row r="148" spans="3:26" s="9" customFormat="1" ht="7.8" x14ac:dyDescent="0.15">
      <c r="C148" s="9">
        <v>402</v>
      </c>
      <c r="D148" s="9" t="str">
        <f>VLOOKUP(C148,[3]Tabelle1!$A$1:$B$68,2,FALSE)</f>
        <v>Emden, Stadt</v>
      </c>
      <c r="E148" s="9">
        <v>2021</v>
      </c>
      <c r="F148" s="9">
        <f>'[2]2021_Rohdaten_bearbeitet'!H106</f>
        <v>6105</v>
      </c>
      <c r="G148" s="9">
        <f>'[2]2021_Rohdaten_bearbeitet'!I106</f>
        <v>380</v>
      </c>
      <c r="H148" s="9">
        <f>'[2]2021_Rohdaten_bearbeitet'!J106</f>
        <v>1250</v>
      </c>
      <c r="I148" s="9">
        <f>'[2]2021_Rohdaten_bearbeitet'!K106</f>
        <v>1040</v>
      </c>
      <c r="J148" s="9">
        <f>'[2]2021_Rohdaten_bearbeitet'!L106</f>
        <v>1370</v>
      </c>
      <c r="K148" s="9">
        <f>'[2]2021_Rohdaten_bearbeitet'!M106</f>
        <v>545</v>
      </c>
      <c r="L148" s="9">
        <f>'[2]2021_Rohdaten_bearbeitet'!N106</f>
        <v>1520</v>
      </c>
      <c r="M148" s="9">
        <f>'[2]2021_Rohdaten_bearbeitet'!H107</f>
        <v>3540</v>
      </c>
      <c r="N148" s="9">
        <f>'[2]2021_Rohdaten_bearbeitet'!I107</f>
        <v>215</v>
      </c>
      <c r="O148" s="9">
        <f>'[2]2021_Rohdaten_bearbeitet'!J107</f>
        <v>685</v>
      </c>
      <c r="P148" s="9">
        <f>'[2]2021_Rohdaten_bearbeitet'!K107</f>
        <v>620</v>
      </c>
      <c r="Q148" s="9">
        <f>'[2]2021_Rohdaten_bearbeitet'!L107</f>
        <v>875</v>
      </c>
      <c r="R148" s="9">
        <f>'[2]2021_Rohdaten_bearbeitet'!M107</f>
        <v>310</v>
      </c>
      <c r="S148" s="9">
        <f>'[2]2021_Rohdaten_bearbeitet'!N107</f>
        <v>830</v>
      </c>
      <c r="T148" s="9">
        <f>'[2]2021_Rohdaten_bearbeitet'!H108</f>
        <v>2565</v>
      </c>
      <c r="U148" s="9">
        <f>'[2]2021_Rohdaten_bearbeitet'!I108</f>
        <v>165</v>
      </c>
      <c r="V148" s="9">
        <f>'[2]2021_Rohdaten_bearbeitet'!J108</f>
        <v>565</v>
      </c>
      <c r="W148" s="9">
        <f>'[2]2021_Rohdaten_bearbeitet'!K108</f>
        <v>420</v>
      </c>
      <c r="X148" s="9">
        <f>'[2]2021_Rohdaten_bearbeitet'!L108</f>
        <v>490</v>
      </c>
      <c r="Y148" s="9">
        <f>'[2]2021_Rohdaten_bearbeitet'!M108</f>
        <v>235</v>
      </c>
      <c r="Z148" s="9">
        <f>'[2]2021_Rohdaten_bearbeitet'!N108</f>
        <v>690</v>
      </c>
    </row>
    <row r="149" spans="3:26" s="9" customFormat="1" ht="7.8" x14ac:dyDescent="0.15">
      <c r="C149" s="9">
        <v>403</v>
      </c>
      <c r="D149" s="9" t="str">
        <f>VLOOKUP(C149,[3]Tabelle1!$A$1:$B$68,2,FALSE)</f>
        <v>Oldenburg (Oldb), Stadt</v>
      </c>
      <c r="E149" s="9">
        <v>2021</v>
      </c>
      <c r="F149" s="9">
        <f>'[2]2021_Rohdaten_bearbeitet'!H109</f>
        <v>19760</v>
      </c>
      <c r="G149" s="9">
        <f>'[2]2021_Rohdaten_bearbeitet'!I109</f>
        <v>1350</v>
      </c>
      <c r="H149" s="9">
        <f>'[2]2021_Rohdaten_bearbeitet'!J109</f>
        <v>3630</v>
      </c>
      <c r="I149" s="9">
        <f>'[2]2021_Rohdaten_bearbeitet'!K109</f>
        <v>3355</v>
      </c>
      <c r="J149" s="9">
        <f>'[2]2021_Rohdaten_bearbeitet'!L109</f>
        <v>4210</v>
      </c>
      <c r="K149" s="9">
        <f>'[2]2021_Rohdaten_bearbeitet'!M109</f>
        <v>1235</v>
      </c>
      <c r="L149" s="9">
        <f>'[2]2021_Rohdaten_bearbeitet'!N109</f>
        <v>5980</v>
      </c>
      <c r="M149" s="9">
        <f>'[2]2021_Rohdaten_bearbeitet'!H110</f>
        <v>10260</v>
      </c>
      <c r="N149" s="9">
        <f>'[2]2021_Rohdaten_bearbeitet'!I110</f>
        <v>680</v>
      </c>
      <c r="O149" s="9">
        <f>'[2]2021_Rohdaten_bearbeitet'!J110</f>
        <v>1820</v>
      </c>
      <c r="P149" s="9">
        <f>'[2]2021_Rohdaten_bearbeitet'!K110</f>
        <v>1645</v>
      </c>
      <c r="Q149" s="9">
        <f>'[2]2021_Rohdaten_bearbeitet'!L110</f>
        <v>2525</v>
      </c>
      <c r="R149" s="9">
        <f>'[2]2021_Rohdaten_bearbeitet'!M110</f>
        <v>635</v>
      </c>
      <c r="S149" s="9">
        <f>'[2]2021_Rohdaten_bearbeitet'!N110</f>
        <v>2955</v>
      </c>
      <c r="T149" s="9">
        <f>'[2]2021_Rohdaten_bearbeitet'!H111</f>
        <v>9500</v>
      </c>
      <c r="U149" s="9">
        <f>'[2]2021_Rohdaten_bearbeitet'!I111</f>
        <v>670</v>
      </c>
      <c r="V149" s="9">
        <f>'[2]2021_Rohdaten_bearbeitet'!J111</f>
        <v>1810</v>
      </c>
      <c r="W149" s="9">
        <f>'[2]2021_Rohdaten_bearbeitet'!K111</f>
        <v>1710</v>
      </c>
      <c r="X149" s="9">
        <f>'[2]2021_Rohdaten_bearbeitet'!L111</f>
        <v>1685</v>
      </c>
      <c r="Y149" s="9">
        <f>'[2]2021_Rohdaten_bearbeitet'!M111</f>
        <v>600</v>
      </c>
      <c r="Z149" s="9">
        <f>'[2]2021_Rohdaten_bearbeitet'!N111</f>
        <v>3025</v>
      </c>
    </row>
    <row r="150" spans="3:26" s="9" customFormat="1" ht="7.8" x14ac:dyDescent="0.15">
      <c r="C150" s="9">
        <v>404</v>
      </c>
      <c r="D150" s="9" t="str">
        <f>VLOOKUP(C150,[3]Tabelle1!$A$1:$B$68,2,FALSE)</f>
        <v>Osnabrück, Stadt</v>
      </c>
      <c r="E150" s="9">
        <v>2021</v>
      </c>
      <c r="F150" s="9">
        <f>'[2]2021_Rohdaten_bearbeitet'!H112</f>
        <v>26045</v>
      </c>
      <c r="G150" s="9">
        <f>'[2]2021_Rohdaten_bearbeitet'!I112</f>
        <v>1375</v>
      </c>
      <c r="H150" s="9">
        <f>'[2]2021_Rohdaten_bearbeitet'!J112</f>
        <v>4370</v>
      </c>
      <c r="I150" s="9">
        <f>'[2]2021_Rohdaten_bearbeitet'!K112</f>
        <v>4065</v>
      </c>
      <c r="J150" s="9">
        <f>'[2]2021_Rohdaten_bearbeitet'!L112</f>
        <v>4580</v>
      </c>
      <c r="K150" s="9">
        <f>'[2]2021_Rohdaten_bearbeitet'!M112</f>
        <v>1595</v>
      </c>
      <c r="L150" s="9">
        <f>'[2]2021_Rohdaten_bearbeitet'!N112</f>
        <v>10065</v>
      </c>
      <c r="M150" s="9">
        <f>'[2]2021_Rohdaten_bearbeitet'!H113</f>
        <v>13895</v>
      </c>
      <c r="N150" s="9">
        <f>'[2]2021_Rohdaten_bearbeitet'!I113</f>
        <v>645</v>
      </c>
      <c r="O150" s="9">
        <f>'[2]2021_Rohdaten_bearbeitet'!J113</f>
        <v>2230</v>
      </c>
      <c r="P150" s="9">
        <f>'[2]2021_Rohdaten_bearbeitet'!K113</f>
        <v>2290</v>
      </c>
      <c r="Q150" s="9">
        <f>'[2]2021_Rohdaten_bearbeitet'!L113</f>
        <v>2815</v>
      </c>
      <c r="R150" s="9">
        <f>'[2]2021_Rohdaten_bearbeitet'!M113</f>
        <v>885</v>
      </c>
      <c r="S150" s="9">
        <f>'[2]2021_Rohdaten_bearbeitet'!N113</f>
        <v>5025</v>
      </c>
      <c r="T150" s="9">
        <f>'[2]2021_Rohdaten_bearbeitet'!H114</f>
        <v>12150</v>
      </c>
      <c r="U150" s="9">
        <f>'[2]2021_Rohdaten_bearbeitet'!I114</f>
        <v>730</v>
      </c>
      <c r="V150" s="9">
        <f>'[2]2021_Rohdaten_bearbeitet'!J114</f>
        <v>2135</v>
      </c>
      <c r="W150" s="9">
        <f>'[2]2021_Rohdaten_bearbeitet'!K114</f>
        <v>1775</v>
      </c>
      <c r="X150" s="9">
        <f>'[2]2021_Rohdaten_bearbeitet'!L114</f>
        <v>1765</v>
      </c>
      <c r="Y150" s="9">
        <f>'[2]2021_Rohdaten_bearbeitet'!M114</f>
        <v>705</v>
      </c>
      <c r="Z150" s="9">
        <f>'[2]2021_Rohdaten_bearbeitet'!N114</f>
        <v>5035</v>
      </c>
    </row>
    <row r="151" spans="3:26" s="9" customFormat="1" ht="7.8" x14ac:dyDescent="0.15">
      <c r="C151" s="9">
        <v>405</v>
      </c>
      <c r="D151" s="9" t="str">
        <f>VLOOKUP(C151,[3]Tabelle1!$A$1:$B$68,2,FALSE)</f>
        <v>Wilhelmshaven, Stadt</v>
      </c>
      <c r="E151" s="9">
        <v>2021</v>
      </c>
      <c r="F151" s="9">
        <f>'[2]2021_Rohdaten_bearbeitet'!H115</f>
        <v>9220</v>
      </c>
      <c r="G151" s="9">
        <f>'[2]2021_Rohdaten_bearbeitet'!I115</f>
        <v>510</v>
      </c>
      <c r="H151" s="9">
        <f>'[2]2021_Rohdaten_bearbeitet'!J115</f>
        <v>1750</v>
      </c>
      <c r="I151" s="9">
        <f>'[2]2021_Rohdaten_bearbeitet'!K115</f>
        <v>1780</v>
      </c>
      <c r="J151" s="9">
        <f>'[2]2021_Rohdaten_bearbeitet'!L115</f>
        <v>2405</v>
      </c>
      <c r="K151" s="9">
        <f>'[2]2021_Rohdaten_bearbeitet'!M115</f>
        <v>480</v>
      </c>
      <c r="L151" s="9">
        <f>'[2]2021_Rohdaten_bearbeitet'!N115</f>
        <v>2290</v>
      </c>
      <c r="M151" s="9">
        <f>'[2]2021_Rohdaten_bearbeitet'!H116</f>
        <v>5105</v>
      </c>
      <c r="N151" s="9">
        <f>'[2]2021_Rohdaten_bearbeitet'!I116</f>
        <v>275</v>
      </c>
      <c r="O151" s="9">
        <f>'[2]2021_Rohdaten_bearbeitet'!J116</f>
        <v>910</v>
      </c>
      <c r="P151" s="9">
        <f>'[2]2021_Rohdaten_bearbeitet'!K116</f>
        <v>940</v>
      </c>
      <c r="Q151" s="9">
        <f>'[2]2021_Rohdaten_bearbeitet'!L116</f>
        <v>1530</v>
      </c>
      <c r="R151" s="9">
        <f>'[2]2021_Rohdaten_bearbeitet'!M116</f>
        <v>285</v>
      </c>
      <c r="S151" s="9">
        <f>'[2]2021_Rohdaten_bearbeitet'!N116</f>
        <v>1160</v>
      </c>
      <c r="T151" s="9">
        <f>'[2]2021_Rohdaten_bearbeitet'!H117</f>
        <v>4115</v>
      </c>
      <c r="U151" s="9">
        <f>'[2]2021_Rohdaten_bearbeitet'!I117</f>
        <v>235</v>
      </c>
      <c r="V151" s="9">
        <f>'[2]2021_Rohdaten_bearbeitet'!J117</f>
        <v>840</v>
      </c>
      <c r="W151" s="9">
        <f>'[2]2021_Rohdaten_bearbeitet'!K117</f>
        <v>840</v>
      </c>
      <c r="X151" s="9">
        <f>'[2]2021_Rohdaten_bearbeitet'!L117</f>
        <v>875</v>
      </c>
      <c r="Y151" s="9">
        <f>'[2]2021_Rohdaten_bearbeitet'!M117</f>
        <v>195</v>
      </c>
      <c r="Z151" s="9">
        <f>'[2]2021_Rohdaten_bearbeitet'!N117</f>
        <v>1130</v>
      </c>
    </row>
    <row r="152" spans="3:26" s="9" customFormat="1" ht="7.8" x14ac:dyDescent="0.15">
      <c r="C152" s="9">
        <v>451</v>
      </c>
      <c r="D152" s="9" t="str">
        <f>VLOOKUP(C152,[3]Tabelle1!$A$1:$B$68,2,FALSE)</f>
        <v>Ammerland</v>
      </c>
      <c r="E152" s="9">
        <v>2021</v>
      </c>
      <c r="F152" s="9">
        <f>'[2]2021_Rohdaten_bearbeitet'!H118</f>
        <v>8700</v>
      </c>
      <c r="G152" s="9">
        <f>'[2]2021_Rohdaten_bearbeitet'!I118</f>
        <v>415</v>
      </c>
      <c r="H152" s="9">
        <f>'[2]2021_Rohdaten_bearbeitet'!J118</f>
        <v>1720</v>
      </c>
      <c r="I152" s="9">
        <f>'[2]2021_Rohdaten_bearbeitet'!K118</f>
        <v>1360</v>
      </c>
      <c r="J152" s="9">
        <f>'[2]2021_Rohdaten_bearbeitet'!L118</f>
        <v>1875</v>
      </c>
      <c r="K152" s="9">
        <f>'[2]2021_Rohdaten_bearbeitet'!M118</f>
        <v>630</v>
      </c>
      <c r="L152" s="9">
        <f>'[2]2021_Rohdaten_bearbeitet'!N118</f>
        <v>2700</v>
      </c>
      <c r="M152" s="9">
        <f>'[2]2021_Rohdaten_bearbeitet'!H119</f>
        <v>4610</v>
      </c>
      <c r="N152" s="9">
        <f>'[2]2021_Rohdaten_bearbeitet'!I119</f>
        <v>200</v>
      </c>
      <c r="O152" s="9">
        <f>'[2]2021_Rohdaten_bearbeitet'!J119</f>
        <v>890</v>
      </c>
      <c r="P152" s="9">
        <f>'[2]2021_Rohdaten_bearbeitet'!K119</f>
        <v>695</v>
      </c>
      <c r="Q152" s="9">
        <f>'[2]2021_Rohdaten_bearbeitet'!L119</f>
        <v>1090</v>
      </c>
      <c r="R152" s="9">
        <f>'[2]2021_Rohdaten_bearbeitet'!M119</f>
        <v>365</v>
      </c>
      <c r="S152" s="9">
        <f>'[2]2021_Rohdaten_bearbeitet'!N119</f>
        <v>1370</v>
      </c>
      <c r="T152" s="9">
        <f>'[2]2021_Rohdaten_bearbeitet'!H120</f>
        <v>4090</v>
      </c>
      <c r="U152" s="9">
        <f>'[2]2021_Rohdaten_bearbeitet'!I120</f>
        <v>215</v>
      </c>
      <c r="V152" s="9">
        <f>'[2]2021_Rohdaten_bearbeitet'!J120</f>
        <v>830</v>
      </c>
      <c r="W152" s="9">
        <f>'[2]2021_Rohdaten_bearbeitet'!K120</f>
        <v>670</v>
      </c>
      <c r="X152" s="9">
        <f>'[2]2021_Rohdaten_bearbeitet'!L120</f>
        <v>785</v>
      </c>
      <c r="Y152" s="9">
        <f>'[2]2021_Rohdaten_bearbeitet'!M120</f>
        <v>265</v>
      </c>
      <c r="Z152" s="9">
        <f>'[2]2021_Rohdaten_bearbeitet'!N120</f>
        <v>1330</v>
      </c>
    </row>
    <row r="153" spans="3:26" s="9" customFormat="1" ht="7.8" x14ac:dyDescent="0.15">
      <c r="C153" s="9">
        <v>452</v>
      </c>
      <c r="D153" s="9" t="str">
        <f>VLOOKUP(C153,[3]Tabelle1!$A$1:$B$68,2,FALSE)</f>
        <v>Aurich</v>
      </c>
      <c r="E153" s="9">
        <v>2021</v>
      </c>
      <c r="F153" s="9">
        <f>'[2]2021_Rohdaten_bearbeitet'!H121</f>
        <v>11805</v>
      </c>
      <c r="G153" s="9">
        <f>'[2]2021_Rohdaten_bearbeitet'!I121</f>
        <v>900</v>
      </c>
      <c r="H153" s="9">
        <f>'[2]2021_Rohdaten_bearbeitet'!J121</f>
        <v>2210</v>
      </c>
      <c r="I153" s="9">
        <f>'[2]2021_Rohdaten_bearbeitet'!K121</f>
        <v>1885</v>
      </c>
      <c r="J153" s="9">
        <f>'[2]2021_Rohdaten_bearbeitet'!L121</f>
        <v>2340</v>
      </c>
      <c r="K153" s="9">
        <f>'[2]2021_Rohdaten_bearbeitet'!M121</f>
        <v>830</v>
      </c>
      <c r="L153" s="9">
        <f>'[2]2021_Rohdaten_bearbeitet'!N121</f>
        <v>3635</v>
      </c>
      <c r="M153" s="9">
        <f>'[2]2021_Rohdaten_bearbeitet'!H122</f>
        <v>6505</v>
      </c>
      <c r="N153" s="9">
        <f>'[2]2021_Rohdaten_bearbeitet'!I122</f>
        <v>515</v>
      </c>
      <c r="O153" s="9">
        <f>'[2]2021_Rohdaten_bearbeitet'!J122</f>
        <v>1185</v>
      </c>
      <c r="P153" s="9">
        <f>'[2]2021_Rohdaten_bearbeitet'!K122</f>
        <v>1035</v>
      </c>
      <c r="Q153" s="9">
        <f>'[2]2021_Rohdaten_bearbeitet'!L122</f>
        <v>1425</v>
      </c>
      <c r="R153" s="9">
        <f>'[2]2021_Rohdaten_bearbeitet'!M122</f>
        <v>475</v>
      </c>
      <c r="S153" s="9">
        <f>'[2]2021_Rohdaten_bearbeitet'!N122</f>
        <v>1865</v>
      </c>
      <c r="T153" s="9">
        <f>'[2]2021_Rohdaten_bearbeitet'!H123</f>
        <v>5300</v>
      </c>
      <c r="U153" s="9">
        <f>'[2]2021_Rohdaten_bearbeitet'!I123</f>
        <v>385</v>
      </c>
      <c r="V153" s="9">
        <f>'[2]2021_Rohdaten_bearbeitet'!J123</f>
        <v>1025</v>
      </c>
      <c r="W153" s="9">
        <f>'[2]2021_Rohdaten_bearbeitet'!K123</f>
        <v>850</v>
      </c>
      <c r="X153" s="9">
        <f>'[2]2021_Rohdaten_bearbeitet'!L123</f>
        <v>915</v>
      </c>
      <c r="Y153" s="9">
        <f>'[2]2021_Rohdaten_bearbeitet'!M123</f>
        <v>355</v>
      </c>
      <c r="Z153" s="9">
        <f>'[2]2021_Rohdaten_bearbeitet'!N123</f>
        <v>1765</v>
      </c>
    </row>
    <row r="154" spans="3:26" s="9" customFormat="1" ht="7.8" x14ac:dyDescent="0.15">
      <c r="C154" s="9">
        <v>453</v>
      </c>
      <c r="D154" s="9" t="str">
        <f>VLOOKUP(C154,[3]Tabelle1!$A$1:$B$68,2,FALSE)</f>
        <v>Cloppenburg</v>
      </c>
      <c r="E154" s="9">
        <v>2021</v>
      </c>
      <c r="F154" s="9">
        <f>'[2]2021_Rohdaten_bearbeitet'!H124</f>
        <v>22630</v>
      </c>
      <c r="G154" s="9">
        <f>'[2]2021_Rohdaten_bearbeitet'!I124</f>
        <v>1975</v>
      </c>
      <c r="H154" s="9">
        <f>'[2]2021_Rohdaten_bearbeitet'!J124</f>
        <v>5285</v>
      </c>
      <c r="I154" s="9">
        <f>'[2]2021_Rohdaten_bearbeitet'!K124</f>
        <v>3800</v>
      </c>
      <c r="J154" s="9">
        <f>'[2]2021_Rohdaten_bearbeitet'!L124</f>
        <v>3870</v>
      </c>
      <c r="K154" s="9">
        <f>'[2]2021_Rohdaten_bearbeitet'!M124</f>
        <v>1775</v>
      </c>
      <c r="L154" s="9">
        <f>'[2]2021_Rohdaten_bearbeitet'!N124</f>
        <v>5925</v>
      </c>
      <c r="M154" s="9">
        <f>'[2]2021_Rohdaten_bearbeitet'!H125</f>
        <v>12995</v>
      </c>
      <c r="N154" s="9">
        <f>'[2]2021_Rohdaten_bearbeitet'!I125</f>
        <v>1165</v>
      </c>
      <c r="O154" s="9">
        <f>'[2]2021_Rohdaten_bearbeitet'!J125</f>
        <v>2990</v>
      </c>
      <c r="P154" s="9">
        <f>'[2]2021_Rohdaten_bearbeitet'!K125</f>
        <v>2170</v>
      </c>
      <c r="Q154" s="9">
        <f>'[2]2021_Rohdaten_bearbeitet'!L125</f>
        <v>2285</v>
      </c>
      <c r="R154" s="9">
        <f>'[2]2021_Rohdaten_bearbeitet'!M125</f>
        <v>1015</v>
      </c>
      <c r="S154" s="9">
        <f>'[2]2021_Rohdaten_bearbeitet'!N125</f>
        <v>3370</v>
      </c>
      <c r="T154" s="9">
        <f>'[2]2021_Rohdaten_bearbeitet'!H126</f>
        <v>9635</v>
      </c>
      <c r="U154" s="9">
        <f>'[2]2021_Rohdaten_bearbeitet'!I126</f>
        <v>810</v>
      </c>
      <c r="V154" s="9">
        <f>'[2]2021_Rohdaten_bearbeitet'!J126</f>
        <v>2295</v>
      </c>
      <c r="W154" s="9">
        <f>'[2]2021_Rohdaten_bearbeitet'!K126</f>
        <v>1630</v>
      </c>
      <c r="X154" s="9">
        <f>'[2]2021_Rohdaten_bearbeitet'!L126</f>
        <v>1585</v>
      </c>
      <c r="Y154" s="9">
        <f>'[2]2021_Rohdaten_bearbeitet'!M126</f>
        <v>760</v>
      </c>
      <c r="Z154" s="9">
        <f>'[2]2021_Rohdaten_bearbeitet'!N126</f>
        <v>2555</v>
      </c>
    </row>
    <row r="155" spans="3:26" s="9" customFormat="1" ht="7.8" x14ac:dyDescent="0.15">
      <c r="C155" s="9">
        <v>454</v>
      </c>
      <c r="D155" s="9" t="str">
        <f>VLOOKUP(C155,[3]Tabelle1!$A$1:$B$68,2,FALSE)</f>
        <v>Emsland</v>
      </c>
      <c r="E155" s="9">
        <v>2021</v>
      </c>
      <c r="F155" s="9">
        <f>'[2]2021_Rohdaten_bearbeitet'!H127</f>
        <v>42740</v>
      </c>
      <c r="G155" s="9">
        <f>'[2]2021_Rohdaten_bearbeitet'!I127</f>
        <v>4165</v>
      </c>
      <c r="H155" s="9">
        <f>'[2]2021_Rohdaten_bearbeitet'!J127</f>
        <v>9465</v>
      </c>
      <c r="I155" s="9">
        <f>'[2]2021_Rohdaten_bearbeitet'!K127</f>
        <v>6585</v>
      </c>
      <c r="J155" s="9">
        <f>'[2]2021_Rohdaten_bearbeitet'!L127</f>
        <v>6805</v>
      </c>
      <c r="K155" s="9">
        <f>'[2]2021_Rohdaten_bearbeitet'!M127</f>
        <v>3170</v>
      </c>
      <c r="L155" s="9">
        <f>'[2]2021_Rohdaten_bearbeitet'!N127</f>
        <v>12550</v>
      </c>
      <c r="M155" s="9">
        <f>'[2]2021_Rohdaten_bearbeitet'!H128</f>
        <v>25125</v>
      </c>
      <c r="N155" s="9">
        <f>'[2]2021_Rohdaten_bearbeitet'!I128</f>
        <v>2475</v>
      </c>
      <c r="O155" s="9">
        <f>'[2]2021_Rohdaten_bearbeitet'!J128</f>
        <v>5530</v>
      </c>
      <c r="P155" s="9">
        <f>'[2]2021_Rohdaten_bearbeitet'!K128</f>
        <v>3810</v>
      </c>
      <c r="Q155" s="9">
        <f>'[2]2021_Rohdaten_bearbeitet'!L128</f>
        <v>4200</v>
      </c>
      <c r="R155" s="9">
        <f>'[2]2021_Rohdaten_bearbeitet'!M128</f>
        <v>1950</v>
      </c>
      <c r="S155" s="9">
        <f>'[2]2021_Rohdaten_bearbeitet'!N128</f>
        <v>7165</v>
      </c>
      <c r="T155" s="9">
        <f>'[2]2021_Rohdaten_bearbeitet'!H129</f>
        <v>17615</v>
      </c>
      <c r="U155" s="9">
        <f>'[2]2021_Rohdaten_bearbeitet'!I129</f>
        <v>1690</v>
      </c>
      <c r="V155" s="9">
        <f>'[2]2021_Rohdaten_bearbeitet'!J129</f>
        <v>3940</v>
      </c>
      <c r="W155" s="9">
        <f>'[2]2021_Rohdaten_bearbeitet'!K129</f>
        <v>2780</v>
      </c>
      <c r="X155" s="9">
        <f>'[2]2021_Rohdaten_bearbeitet'!L129</f>
        <v>2600</v>
      </c>
      <c r="Y155" s="9">
        <f>'[2]2021_Rohdaten_bearbeitet'!M129</f>
        <v>1220</v>
      </c>
      <c r="Z155" s="9">
        <f>'[2]2021_Rohdaten_bearbeitet'!N129</f>
        <v>5385</v>
      </c>
    </row>
    <row r="156" spans="3:26" s="9" customFormat="1" ht="7.8" x14ac:dyDescent="0.15">
      <c r="C156" s="9">
        <v>455</v>
      </c>
      <c r="D156" s="9" t="str">
        <f>VLOOKUP(C156,[3]Tabelle1!$A$1:$B$68,2,FALSE)</f>
        <v>Friesland</v>
      </c>
      <c r="E156" s="9">
        <v>2021</v>
      </c>
      <c r="F156" s="9">
        <f>'[2]2021_Rohdaten_bearbeitet'!H130</f>
        <v>5110</v>
      </c>
      <c r="G156" s="9">
        <f>'[2]2021_Rohdaten_bearbeitet'!I130</f>
        <v>350</v>
      </c>
      <c r="H156" s="9">
        <f>'[2]2021_Rohdaten_bearbeitet'!J130</f>
        <v>790</v>
      </c>
      <c r="I156" s="9">
        <f>'[2]2021_Rohdaten_bearbeitet'!K130</f>
        <v>680</v>
      </c>
      <c r="J156" s="9">
        <f>'[2]2021_Rohdaten_bearbeitet'!L130</f>
        <v>1155</v>
      </c>
      <c r="K156" s="9">
        <f>'[2]2021_Rohdaten_bearbeitet'!M130</f>
        <v>335</v>
      </c>
      <c r="L156" s="9">
        <f>'[2]2021_Rohdaten_bearbeitet'!N130</f>
        <v>1800</v>
      </c>
      <c r="M156" s="9">
        <f>'[2]2021_Rohdaten_bearbeitet'!H131</f>
        <v>2700</v>
      </c>
      <c r="N156" s="9">
        <f>'[2]2021_Rohdaten_bearbeitet'!I131</f>
        <v>190</v>
      </c>
      <c r="O156" s="9">
        <f>'[2]2021_Rohdaten_bearbeitet'!J131</f>
        <v>410</v>
      </c>
      <c r="P156" s="9">
        <f>'[2]2021_Rohdaten_bearbeitet'!K131</f>
        <v>355</v>
      </c>
      <c r="Q156" s="9">
        <f>'[2]2021_Rohdaten_bearbeitet'!L131</f>
        <v>660</v>
      </c>
      <c r="R156" s="9">
        <f>'[2]2021_Rohdaten_bearbeitet'!M131</f>
        <v>180</v>
      </c>
      <c r="S156" s="9">
        <f>'[2]2021_Rohdaten_bearbeitet'!N131</f>
        <v>905</v>
      </c>
      <c r="T156" s="9">
        <f>'[2]2021_Rohdaten_bearbeitet'!H132</f>
        <v>2405</v>
      </c>
      <c r="U156" s="9">
        <f>'[2]2021_Rohdaten_bearbeitet'!I132</f>
        <v>160</v>
      </c>
      <c r="V156" s="9">
        <f>'[2]2021_Rohdaten_bearbeitet'!J132</f>
        <v>380</v>
      </c>
      <c r="W156" s="9">
        <f>'[2]2021_Rohdaten_bearbeitet'!K132</f>
        <v>325</v>
      </c>
      <c r="X156" s="9">
        <f>'[2]2021_Rohdaten_bearbeitet'!L132</f>
        <v>495</v>
      </c>
      <c r="Y156" s="9">
        <f>'[2]2021_Rohdaten_bearbeitet'!M132</f>
        <v>155</v>
      </c>
      <c r="Z156" s="9">
        <f>'[2]2021_Rohdaten_bearbeitet'!N132</f>
        <v>890</v>
      </c>
    </row>
    <row r="157" spans="3:26" s="9" customFormat="1" ht="7.8" x14ac:dyDescent="0.15">
      <c r="C157" s="9">
        <v>456</v>
      </c>
      <c r="D157" s="9" t="str">
        <f>VLOOKUP(C157,[3]Tabelle1!$A$1:$B$68,2,FALSE)</f>
        <v>Grafschaft Bentheim</v>
      </c>
      <c r="E157" s="9">
        <v>2021</v>
      </c>
      <c r="F157" s="9">
        <f>'[2]2021_Rohdaten_bearbeitet'!H133</f>
        <v>23650</v>
      </c>
      <c r="G157" s="9">
        <f>'[2]2021_Rohdaten_bearbeitet'!I133</f>
        <v>1395</v>
      </c>
      <c r="H157" s="9">
        <f>'[2]2021_Rohdaten_bearbeitet'!J133</f>
        <v>3830</v>
      </c>
      <c r="I157" s="9">
        <f>'[2]2021_Rohdaten_bearbeitet'!K133</f>
        <v>2480</v>
      </c>
      <c r="J157" s="9">
        <f>'[2]2021_Rohdaten_bearbeitet'!L133</f>
        <v>2875</v>
      </c>
      <c r="K157" s="9">
        <f>'[2]2021_Rohdaten_bearbeitet'!M133</f>
        <v>1600</v>
      </c>
      <c r="L157" s="9">
        <f>'[2]2021_Rohdaten_bearbeitet'!N133</f>
        <v>11465</v>
      </c>
      <c r="M157" s="9">
        <f>'[2]2021_Rohdaten_bearbeitet'!H134</f>
        <v>13160</v>
      </c>
      <c r="N157" s="9">
        <f>'[2]2021_Rohdaten_bearbeitet'!I134</f>
        <v>845</v>
      </c>
      <c r="O157" s="9">
        <f>'[2]2021_Rohdaten_bearbeitet'!J134</f>
        <v>2190</v>
      </c>
      <c r="P157" s="9">
        <f>'[2]2021_Rohdaten_bearbeitet'!K134</f>
        <v>1405</v>
      </c>
      <c r="Q157" s="9">
        <f>'[2]2021_Rohdaten_bearbeitet'!L134</f>
        <v>1735</v>
      </c>
      <c r="R157" s="9">
        <f>'[2]2021_Rohdaten_bearbeitet'!M134</f>
        <v>860</v>
      </c>
      <c r="S157" s="9">
        <f>'[2]2021_Rohdaten_bearbeitet'!N134</f>
        <v>6125</v>
      </c>
      <c r="T157" s="9">
        <f>'[2]2021_Rohdaten_bearbeitet'!H135</f>
        <v>10490</v>
      </c>
      <c r="U157" s="9">
        <f>'[2]2021_Rohdaten_bearbeitet'!I135</f>
        <v>550</v>
      </c>
      <c r="V157" s="9">
        <f>'[2]2021_Rohdaten_bearbeitet'!J135</f>
        <v>1640</v>
      </c>
      <c r="W157" s="9">
        <f>'[2]2021_Rohdaten_bearbeitet'!K135</f>
        <v>1075</v>
      </c>
      <c r="X157" s="9">
        <f>'[2]2021_Rohdaten_bearbeitet'!L135</f>
        <v>1140</v>
      </c>
      <c r="Y157" s="9">
        <f>'[2]2021_Rohdaten_bearbeitet'!M135</f>
        <v>745</v>
      </c>
      <c r="Z157" s="9">
        <f>'[2]2021_Rohdaten_bearbeitet'!N135</f>
        <v>5340</v>
      </c>
    </row>
    <row r="158" spans="3:26" s="9" customFormat="1" ht="7.8" x14ac:dyDescent="0.15">
      <c r="C158" s="9">
        <v>457</v>
      </c>
      <c r="D158" s="9" t="str">
        <f>VLOOKUP(C158,[3]Tabelle1!$A$1:$B$68,2,FALSE)</f>
        <v>Leer</v>
      </c>
      <c r="E158" s="9">
        <v>2021</v>
      </c>
      <c r="F158" s="9">
        <f>'[2]2021_Rohdaten_bearbeitet'!H136</f>
        <v>15790</v>
      </c>
      <c r="G158" s="9">
        <f>'[2]2021_Rohdaten_bearbeitet'!I136</f>
        <v>1150</v>
      </c>
      <c r="H158" s="9">
        <f>'[2]2021_Rohdaten_bearbeitet'!J136</f>
        <v>3320</v>
      </c>
      <c r="I158" s="9">
        <f>'[2]2021_Rohdaten_bearbeitet'!K136</f>
        <v>2275</v>
      </c>
      <c r="J158" s="9">
        <f>'[2]2021_Rohdaten_bearbeitet'!L136</f>
        <v>2930</v>
      </c>
      <c r="K158" s="9">
        <f>'[2]2021_Rohdaten_bearbeitet'!M136</f>
        <v>1010</v>
      </c>
      <c r="L158" s="9">
        <f>'[2]2021_Rohdaten_bearbeitet'!N136</f>
        <v>5100</v>
      </c>
      <c r="M158" s="9">
        <f>'[2]2021_Rohdaten_bearbeitet'!H137</f>
        <v>8835</v>
      </c>
      <c r="N158" s="9">
        <f>'[2]2021_Rohdaten_bearbeitet'!I137</f>
        <v>660</v>
      </c>
      <c r="O158" s="9">
        <f>'[2]2021_Rohdaten_bearbeitet'!J137</f>
        <v>1865</v>
      </c>
      <c r="P158" s="9">
        <f>'[2]2021_Rohdaten_bearbeitet'!K137</f>
        <v>1290</v>
      </c>
      <c r="Q158" s="9">
        <f>'[2]2021_Rohdaten_bearbeitet'!L137</f>
        <v>1770</v>
      </c>
      <c r="R158" s="9">
        <f>'[2]2021_Rohdaten_bearbeitet'!M137</f>
        <v>600</v>
      </c>
      <c r="S158" s="9">
        <f>'[2]2021_Rohdaten_bearbeitet'!N137</f>
        <v>2650</v>
      </c>
      <c r="T158" s="9">
        <f>'[2]2021_Rohdaten_bearbeitet'!H138</f>
        <v>6950</v>
      </c>
      <c r="U158" s="9">
        <f>'[2]2021_Rohdaten_bearbeitet'!I138</f>
        <v>490</v>
      </c>
      <c r="V158" s="9">
        <f>'[2]2021_Rohdaten_bearbeitet'!J138</f>
        <v>1455</v>
      </c>
      <c r="W158" s="9">
        <f>'[2]2021_Rohdaten_bearbeitet'!K138</f>
        <v>990</v>
      </c>
      <c r="X158" s="9">
        <f>'[2]2021_Rohdaten_bearbeitet'!L138</f>
        <v>1160</v>
      </c>
      <c r="Y158" s="9">
        <f>'[2]2021_Rohdaten_bearbeitet'!M138</f>
        <v>410</v>
      </c>
      <c r="Z158" s="9">
        <f>'[2]2021_Rohdaten_bearbeitet'!N138</f>
        <v>2450</v>
      </c>
    </row>
    <row r="159" spans="3:26" s="9" customFormat="1" ht="7.8" x14ac:dyDescent="0.15">
      <c r="C159" s="9">
        <v>458</v>
      </c>
      <c r="D159" s="9" t="str">
        <f>VLOOKUP(C159,[3]Tabelle1!$A$1:$B$68,2,FALSE)</f>
        <v>Oldenburg</v>
      </c>
      <c r="E159" s="9">
        <v>2021</v>
      </c>
      <c r="F159" s="9">
        <f>'[2]2021_Rohdaten_bearbeitet'!H139</f>
        <v>13260</v>
      </c>
      <c r="G159" s="9">
        <f>'[2]2021_Rohdaten_bearbeitet'!I139</f>
        <v>1205</v>
      </c>
      <c r="H159" s="9">
        <f>'[2]2021_Rohdaten_bearbeitet'!J139</f>
        <v>3010</v>
      </c>
      <c r="I159" s="9">
        <f>'[2]2021_Rohdaten_bearbeitet'!K139</f>
        <v>2180</v>
      </c>
      <c r="J159" s="9">
        <f>'[2]2021_Rohdaten_bearbeitet'!L139</f>
        <v>2385</v>
      </c>
      <c r="K159" s="9">
        <f>'[2]2021_Rohdaten_bearbeitet'!M139</f>
        <v>970</v>
      </c>
      <c r="L159" s="9">
        <f>'[2]2021_Rohdaten_bearbeitet'!N139</f>
        <v>3510</v>
      </c>
      <c r="M159" s="9">
        <f>'[2]2021_Rohdaten_bearbeitet'!H140</f>
        <v>7230</v>
      </c>
      <c r="N159" s="9">
        <f>'[2]2021_Rohdaten_bearbeitet'!I140</f>
        <v>685</v>
      </c>
      <c r="O159" s="9">
        <f>'[2]2021_Rohdaten_bearbeitet'!J140</f>
        <v>1660</v>
      </c>
      <c r="P159" s="9">
        <f>'[2]2021_Rohdaten_bearbeitet'!K140</f>
        <v>1150</v>
      </c>
      <c r="Q159" s="9">
        <f>'[2]2021_Rohdaten_bearbeitet'!L140</f>
        <v>1375</v>
      </c>
      <c r="R159" s="9">
        <f>'[2]2021_Rohdaten_bearbeitet'!M140</f>
        <v>550</v>
      </c>
      <c r="S159" s="9">
        <f>'[2]2021_Rohdaten_bearbeitet'!N140</f>
        <v>1810</v>
      </c>
      <c r="T159" s="9">
        <f>'[2]2021_Rohdaten_bearbeitet'!H141</f>
        <v>6025</v>
      </c>
      <c r="U159" s="9">
        <f>'[2]2021_Rohdaten_bearbeitet'!I141</f>
        <v>515</v>
      </c>
      <c r="V159" s="9">
        <f>'[2]2021_Rohdaten_bearbeitet'!J141</f>
        <v>1350</v>
      </c>
      <c r="W159" s="9">
        <f>'[2]2021_Rohdaten_bearbeitet'!K141</f>
        <v>1030</v>
      </c>
      <c r="X159" s="9">
        <f>'[2]2021_Rohdaten_bearbeitet'!L141</f>
        <v>1010</v>
      </c>
      <c r="Y159" s="9">
        <f>'[2]2021_Rohdaten_bearbeitet'!M141</f>
        <v>425</v>
      </c>
      <c r="Z159" s="9">
        <f>'[2]2021_Rohdaten_bearbeitet'!N141</f>
        <v>1700</v>
      </c>
    </row>
    <row r="160" spans="3:26" s="9" customFormat="1" ht="7.8" x14ac:dyDescent="0.15">
      <c r="C160" s="9">
        <v>459</v>
      </c>
      <c r="D160" s="9" t="str">
        <f>VLOOKUP(C160,[3]Tabelle1!$A$1:$B$68,2,FALSE)</f>
        <v>Osnabrück</v>
      </c>
      <c r="E160" s="9">
        <v>2021</v>
      </c>
      <c r="F160" s="9">
        <f>'[2]2021_Rohdaten_bearbeitet'!H142</f>
        <v>35350</v>
      </c>
      <c r="G160" s="9">
        <f>'[2]2021_Rohdaten_bearbeitet'!I142</f>
        <v>2705</v>
      </c>
      <c r="H160" s="9">
        <f>'[2]2021_Rohdaten_bearbeitet'!J142</f>
        <v>6970</v>
      </c>
      <c r="I160" s="9">
        <f>'[2]2021_Rohdaten_bearbeitet'!K142</f>
        <v>5120</v>
      </c>
      <c r="J160" s="9">
        <f>'[2]2021_Rohdaten_bearbeitet'!L142</f>
        <v>4620</v>
      </c>
      <c r="K160" s="9">
        <f>'[2]2021_Rohdaten_bearbeitet'!M142</f>
        <v>2380</v>
      </c>
      <c r="L160" s="9">
        <f>'[2]2021_Rohdaten_bearbeitet'!N142</f>
        <v>13555</v>
      </c>
      <c r="M160" s="9">
        <f>'[2]2021_Rohdaten_bearbeitet'!H143</f>
        <v>19210</v>
      </c>
      <c r="N160" s="9">
        <f>'[2]2021_Rohdaten_bearbeitet'!I143</f>
        <v>1535</v>
      </c>
      <c r="O160" s="9">
        <f>'[2]2021_Rohdaten_bearbeitet'!J143</f>
        <v>3765</v>
      </c>
      <c r="P160" s="9">
        <f>'[2]2021_Rohdaten_bearbeitet'!K143</f>
        <v>2870</v>
      </c>
      <c r="Q160" s="9">
        <f>'[2]2021_Rohdaten_bearbeitet'!L143</f>
        <v>2600</v>
      </c>
      <c r="R160" s="9">
        <f>'[2]2021_Rohdaten_bearbeitet'!M143</f>
        <v>1320</v>
      </c>
      <c r="S160" s="9">
        <f>'[2]2021_Rohdaten_bearbeitet'!N143</f>
        <v>7125</v>
      </c>
      <c r="T160" s="9">
        <f>'[2]2021_Rohdaten_bearbeitet'!H144</f>
        <v>16140</v>
      </c>
      <c r="U160" s="9">
        <f>'[2]2021_Rohdaten_bearbeitet'!I144</f>
        <v>1175</v>
      </c>
      <c r="V160" s="9">
        <f>'[2]2021_Rohdaten_bearbeitet'!J144</f>
        <v>3205</v>
      </c>
      <c r="W160" s="9">
        <f>'[2]2021_Rohdaten_bearbeitet'!K144</f>
        <v>2255</v>
      </c>
      <c r="X160" s="9">
        <f>'[2]2021_Rohdaten_bearbeitet'!L144</f>
        <v>2020</v>
      </c>
      <c r="Y160" s="9">
        <f>'[2]2021_Rohdaten_bearbeitet'!M144</f>
        <v>1060</v>
      </c>
      <c r="Z160" s="9">
        <f>'[2]2021_Rohdaten_bearbeitet'!N144</f>
        <v>6425</v>
      </c>
    </row>
    <row r="161" spans="2:26" s="9" customFormat="1" ht="7.8" x14ac:dyDescent="0.15">
      <c r="C161" s="9">
        <v>460</v>
      </c>
      <c r="D161" s="9" t="str">
        <f>VLOOKUP(C161,[3]Tabelle1!$A$1:$B$68,2,FALSE)</f>
        <v>Vechta</v>
      </c>
      <c r="E161" s="9">
        <v>2021</v>
      </c>
      <c r="F161" s="9">
        <f>'[2]2021_Rohdaten_bearbeitet'!H145</f>
        <v>22130</v>
      </c>
      <c r="G161" s="9">
        <f>'[2]2021_Rohdaten_bearbeitet'!I145</f>
        <v>1690</v>
      </c>
      <c r="H161" s="9">
        <f>'[2]2021_Rohdaten_bearbeitet'!J145</f>
        <v>4255</v>
      </c>
      <c r="I161" s="9">
        <f>'[2]2021_Rohdaten_bearbeitet'!K145</f>
        <v>3375</v>
      </c>
      <c r="J161" s="9">
        <f>'[2]2021_Rohdaten_bearbeitet'!L145</f>
        <v>4030</v>
      </c>
      <c r="K161" s="9">
        <f>'[2]2021_Rohdaten_bearbeitet'!M145</f>
        <v>1720</v>
      </c>
      <c r="L161" s="9">
        <f>'[2]2021_Rohdaten_bearbeitet'!N145</f>
        <v>7060</v>
      </c>
      <c r="M161" s="9">
        <f>'[2]2021_Rohdaten_bearbeitet'!H146</f>
        <v>11920</v>
      </c>
      <c r="N161" s="9">
        <f>'[2]2021_Rohdaten_bearbeitet'!I146</f>
        <v>890</v>
      </c>
      <c r="O161" s="9">
        <f>'[2]2021_Rohdaten_bearbeitet'!J146</f>
        <v>2170</v>
      </c>
      <c r="P161" s="9">
        <f>'[2]2021_Rohdaten_bearbeitet'!K146</f>
        <v>1805</v>
      </c>
      <c r="Q161" s="9">
        <f>'[2]2021_Rohdaten_bearbeitet'!L146</f>
        <v>2340</v>
      </c>
      <c r="R161" s="9">
        <f>'[2]2021_Rohdaten_bearbeitet'!M146</f>
        <v>950</v>
      </c>
      <c r="S161" s="9">
        <f>'[2]2021_Rohdaten_bearbeitet'!N146</f>
        <v>3760</v>
      </c>
      <c r="T161" s="9">
        <f>'[2]2021_Rohdaten_bearbeitet'!H147</f>
        <v>10210</v>
      </c>
      <c r="U161" s="9">
        <f>'[2]2021_Rohdaten_bearbeitet'!I147</f>
        <v>795</v>
      </c>
      <c r="V161" s="9">
        <f>'[2]2021_Rohdaten_bearbeitet'!J147</f>
        <v>2085</v>
      </c>
      <c r="W161" s="9">
        <f>'[2]2021_Rohdaten_bearbeitet'!K147</f>
        <v>1570</v>
      </c>
      <c r="X161" s="9">
        <f>'[2]2021_Rohdaten_bearbeitet'!L147</f>
        <v>1690</v>
      </c>
      <c r="Y161" s="9">
        <f>'[2]2021_Rohdaten_bearbeitet'!M147</f>
        <v>770</v>
      </c>
      <c r="Z161" s="9">
        <f>'[2]2021_Rohdaten_bearbeitet'!N147</f>
        <v>3295</v>
      </c>
    </row>
    <row r="162" spans="2:26" s="9" customFormat="1" ht="7.8" x14ac:dyDescent="0.15">
      <c r="C162" s="9">
        <v>461</v>
      </c>
      <c r="D162" s="9" t="str">
        <f>VLOOKUP(C162,[3]Tabelle1!$A$1:$B$68,2,FALSE)</f>
        <v>Wesermarsch</v>
      </c>
      <c r="E162" s="9">
        <v>2021</v>
      </c>
      <c r="F162" s="9">
        <f>'[2]2021_Rohdaten_bearbeitet'!H148</f>
        <v>7975</v>
      </c>
      <c r="G162" s="9">
        <f>'[2]2021_Rohdaten_bearbeitet'!I148</f>
        <v>490</v>
      </c>
      <c r="H162" s="9">
        <f>'[2]2021_Rohdaten_bearbeitet'!J148</f>
        <v>1360</v>
      </c>
      <c r="I162" s="9">
        <f>'[2]2021_Rohdaten_bearbeitet'!K148</f>
        <v>1045</v>
      </c>
      <c r="J162" s="9">
        <f>'[2]2021_Rohdaten_bearbeitet'!L148</f>
        <v>1475</v>
      </c>
      <c r="K162" s="9">
        <f>'[2]2021_Rohdaten_bearbeitet'!M148</f>
        <v>395</v>
      </c>
      <c r="L162" s="9">
        <f>'[2]2021_Rohdaten_bearbeitet'!N148</f>
        <v>3210</v>
      </c>
      <c r="M162" s="9">
        <f>'[2]2021_Rohdaten_bearbeitet'!H149</f>
        <v>4395</v>
      </c>
      <c r="N162" s="9">
        <f>'[2]2021_Rohdaten_bearbeitet'!I149</f>
        <v>285</v>
      </c>
      <c r="O162" s="9">
        <f>'[2]2021_Rohdaten_bearbeitet'!J149</f>
        <v>740</v>
      </c>
      <c r="P162" s="9">
        <f>'[2]2021_Rohdaten_bearbeitet'!K149</f>
        <v>590</v>
      </c>
      <c r="Q162" s="9">
        <f>'[2]2021_Rohdaten_bearbeitet'!L149</f>
        <v>850</v>
      </c>
      <c r="R162" s="9">
        <f>'[2]2021_Rohdaten_bearbeitet'!M149</f>
        <v>210</v>
      </c>
      <c r="S162" s="9">
        <f>'[2]2021_Rohdaten_bearbeitet'!N149</f>
        <v>1720</v>
      </c>
      <c r="T162" s="9">
        <f>'[2]2021_Rohdaten_bearbeitet'!H150</f>
        <v>3580</v>
      </c>
      <c r="U162" s="9">
        <f>'[2]2021_Rohdaten_bearbeitet'!I150</f>
        <v>205</v>
      </c>
      <c r="V162" s="9">
        <f>'[2]2021_Rohdaten_bearbeitet'!J150</f>
        <v>620</v>
      </c>
      <c r="W162" s="9">
        <f>'[2]2021_Rohdaten_bearbeitet'!K150</f>
        <v>455</v>
      </c>
      <c r="X162" s="9">
        <f>'[2]2021_Rohdaten_bearbeitet'!L150</f>
        <v>620</v>
      </c>
      <c r="Y162" s="9">
        <f>'[2]2021_Rohdaten_bearbeitet'!M150</f>
        <v>190</v>
      </c>
      <c r="Z162" s="9">
        <f>'[2]2021_Rohdaten_bearbeitet'!N150</f>
        <v>1490</v>
      </c>
    </row>
    <row r="163" spans="2:26" s="9" customFormat="1" ht="7.8" x14ac:dyDescent="0.15">
      <c r="C163" s="9">
        <v>462</v>
      </c>
      <c r="D163" s="9" t="str">
        <f>VLOOKUP(C163,[3]Tabelle1!$A$1:$B$68,2,FALSE)</f>
        <v>Wittmund</v>
      </c>
      <c r="E163" s="9">
        <v>2021</v>
      </c>
      <c r="F163" s="9">
        <f>'[2]2021_Rohdaten_bearbeitet'!H151</f>
        <v>3085</v>
      </c>
      <c r="G163" s="9">
        <f>'[2]2021_Rohdaten_bearbeitet'!I151</f>
        <v>300</v>
      </c>
      <c r="H163" s="9">
        <f>'[2]2021_Rohdaten_bearbeitet'!J151</f>
        <v>770</v>
      </c>
      <c r="I163" s="9">
        <f>'[2]2021_Rohdaten_bearbeitet'!K151</f>
        <v>365</v>
      </c>
      <c r="J163" s="9">
        <f>'[2]2021_Rohdaten_bearbeitet'!L151</f>
        <v>555</v>
      </c>
      <c r="K163" s="9">
        <f>'[2]2021_Rohdaten_bearbeitet'!M151</f>
        <v>180</v>
      </c>
      <c r="L163" s="9">
        <f>'[2]2021_Rohdaten_bearbeitet'!N151</f>
        <v>915</v>
      </c>
      <c r="M163" s="9">
        <f>'[2]2021_Rohdaten_bearbeitet'!H152</f>
        <v>1590</v>
      </c>
      <c r="N163" s="9">
        <f>'[2]2021_Rohdaten_bearbeitet'!I152</f>
        <v>160</v>
      </c>
      <c r="O163" s="9">
        <f>'[2]2021_Rohdaten_bearbeitet'!J152</f>
        <v>385</v>
      </c>
      <c r="P163" s="9">
        <f>'[2]2021_Rohdaten_bearbeitet'!K152</f>
        <v>185</v>
      </c>
      <c r="Q163" s="9">
        <f>'[2]2021_Rohdaten_bearbeitet'!L152</f>
        <v>315</v>
      </c>
      <c r="R163" s="9">
        <f>'[2]2021_Rohdaten_bearbeitet'!M152</f>
        <v>100</v>
      </c>
      <c r="S163" s="9">
        <f>'[2]2021_Rohdaten_bearbeitet'!N152</f>
        <v>445</v>
      </c>
      <c r="T163" s="9">
        <f>'[2]2021_Rohdaten_bearbeitet'!H153</f>
        <v>1500</v>
      </c>
      <c r="U163" s="9">
        <f>'[2]2021_Rohdaten_bearbeitet'!I153</f>
        <v>145</v>
      </c>
      <c r="V163" s="9">
        <f>'[2]2021_Rohdaten_bearbeitet'!J153</f>
        <v>385</v>
      </c>
      <c r="W163" s="9">
        <f>'[2]2021_Rohdaten_bearbeitet'!K153</f>
        <v>180</v>
      </c>
      <c r="X163" s="9">
        <f>'[2]2021_Rohdaten_bearbeitet'!L153</f>
        <v>240</v>
      </c>
      <c r="Y163" s="9">
        <f>'[2]2021_Rohdaten_bearbeitet'!M153</f>
        <v>75</v>
      </c>
      <c r="Z163" s="9">
        <f>'[2]2021_Rohdaten_bearbeitet'!N153</f>
        <v>470</v>
      </c>
    </row>
    <row r="164" spans="2:26" s="10" customFormat="1" ht="16.5" customHeight="1" x14ac:dyDescent="0.3">
      <c r="C164" s="10">
        <v>4</v>
      </c>
      <c r="D164" s="10" t="str">
        <f>VLOOKUP(C164,[3]Tabelle1!$A$1:$B$68,2,FALSE)</f>
        <v>Statistische Region Weser-Ems</v>
      </c>
      <c r="E164" s="10">
        <v>2021</v>
      </c>
      <c r="F164" s="10">
        <f>'[2]2021_Rohdaten_bearbeitet'!H154</f>
        <v>287715</v>
      </c>
      <c r="G164" s="10">
        <f>'[2]2021_Rohdaten_bearbeitet'!I154</f>
        <v>21130</v>
      </c>
      <c r="H164" s="10">
        <f>'[2]2021_Rohdaten_bearbeitet'!J154</f>
        <v>56410</v>
      </c>
      <c r="I164" s="10">
        <f>'[2]2021_Rohdaten_bearbeitet'!K154</f>
        <v>43795</v>
      </c>
      <c r="J164" s="10">
        <f>'[2]2021_Rohdaten_bearbeitet'!L154</f>
        <v>50455</v>
      </c>
      <c r="K164" s="10">
        <f>'[2]2021_Rohdaten_bearbeitet'!M154</f>
        <v>19705</v>
      </c>
      <c r="L164" s="10">
        <f>'[2]2021_Rohdaten_bearbeitet'!N154</f>
        <v>96225</v>
      </c>
      <c r="M164" s="10">
        <f>'[2]2021_Rohdaten_bearbeitet'!H155</f>
        <v>158605</v>
      </c>
      <c r="N164" s="10">
        <f>'[2]2021_Rohdaten_bearbeitet'!I155</f>
        <v>11810</v>
      </c>
      <c r="O164" s="10">
        <f>'[2]2021_Rohdaten_bearbeitet'!J155</f>
        <v>30660</v>
      </c>
      <c r="P164" s="10">
        <f>'[2]2021_Rohdaten_bearbeitet'!K155</f>
        <v>24035</v>
      </c>
      <c r="Q164" s="10">
        <f>'[2]2021_Rohdaten_bearbeitet'!L155</f>
        <v>30160</v>
      </c>
      <c r="R164" s="10">
        <f>'[2]2021_Rohdaten_bearbeitet'!M155</f>
        <v>11160</v>
      </c>
      <c r="S164" s="10">
        <f>'[2]2021_Rohdaten_bearbeitet'!N155</f>
        <v>50785</v>
      </c>
      <c r="T164" s="10">
        <f>'[2]2021_Rohdaten_bearbeitet'!H156</f>
        <v>129110</v>
      </c>
      <c r="U164" s="10">
        <f>'[2]2021_Rohdaten_bearbeitet'!I156</f>
        <v>9315</v>
      </c>
      <c r="V164" s="10">
        <f>'[2]2021_Rohdaten_bearbeitet'!J156</f>
        <v>25750</v>
      </c>
      <c r="W164" s="10">
        <f>'[2]2021_Rohdaten_bearbeitet'!K156</f>
        <v>19760</v>
      </c>
      <c r="X164" s="10">
        <f>'[2]2021_Rohdaten_bearbeitet'!L156</f>
        <v>20295</v>
      </c>
      <c r="Y164" s="10">
        <f>'[2]2021_Rohdaten_bearbeitet'!M156</f>
        <v>8545</v>
      </c>
      <c r="Z164" s="10">
        <f>'[2]2021_Rohdaten_bearbeitet'!N156</f>
        <v>45440</v>
      </c>
    </row>
    <row r="165" spans="2:26" s="10" customFormat="1" ht="16.5" customHeight="1" x14ac:dyDescent="0.3">
      <c r="C165" s="10">
        <v>0</v>
      </c>
      <c r="D165" s="10" t="str">
        <f>VLOOKUP(C165,[3]Tabelle1!$A$1:$B$68,2,FALSE)</f>
        <v>Niedersachsen</v>
      </c>
      <c r="E165" s="10">
        <v>2021</v>
      </c>
      <c r="F165" s="10">
        <f>'[2]2021_Rohdaten_bearbeitet'!H157</f>
        <v>895490</v>
      </c>
      <c r="G165" s="10">
        <f>'[2]2021_Rohdaten_bearbeitet'!I157</f>
        <v>58550</v>
      </c>
      <c r="H165" s="10">
        <f>'[2]2021_Rohdaten_bearbeitet'!J157</f>
        <v>157500</v>
      </c>
      <c r="I165" s="10">
        <f>'[2]2021_Rohdaten_bearbeitet'!K157</f>
        <v>124300</v>
      </c>
      <c r="J165" s="10">
        <f>'[2]2021_Rohdaten_bearbeitet'!L157</f>
        <v>156990</v>
      </c>
      <c r="K165" s="10">
        <f>'[2]2021_Rohdaten_bearbeitet'!M157</f>
        <v>57825</v>
      </c>
      <c r="L165" s="10">
        <f>'[2]2021_Rohdaten_bearbeitet'!N157</f>
        <v>340325</v>
      </c>
      <c r="M165" s="10">
        <f>'[2]2021_Rohdaten_bearbeitet'!H158</f>
        <v>482995</v>
      </c>
      <c r="N165" s="10">
        <f>'[2]2021_Rohdaten_bearbeitet'!I158</f>
        <v>32295</v>
      </c>
      <c r="O165" s="10">
        <f>'[2]2021_Rohdaten_bearbeitet'!J158</f>
        <v>84280</v>
      </c>
      <c r="P165" s="10">
        <f>'[2]2021_Rohdaten_bearbeitet'!K158</f>
        <v>67090</v>
      </c>
      <c r="Q165" s="10">
        <f>'[2]2021_Rohdaten_bearbeitet'!L158</f>
        <v>94685</v>
      </c>
      <c r="R165" s="10">
        <f>'[2]2021_Rohdaten_bearbeitet'!M158</f>
        <v>31920</v>
      </c>
      <c r="S165" s="10">
        <f>'[2]2021_Rohdaten_bearbeitet'!N158</f>
        <v>172720</v>
      </c>
      <c r="T165" s="10">
        <f>'[2]2021_Rohdaten_bearbeitet'!H159</f>
        <v>412500</v>
      </c>
      <c r="U165" s="10">
        <f>'[2]2021_Rohdaten_bearbeitet'!I159</f>
        <v>26255</v>
      </c>
      <c r="V165" s="10">
        <f>'[2]2021_Rohdaten_bearbeitet'!J159</f>
        <v>73220</v>
      </c>
      <c r="W165" s="10">
        <f>'[2]2021_Rohdaten_bearbeitet'!K159</f>
        <v>57205</v>
      </c>
      <c r="X165" s="10">
        <f>'[2]2021_Rohdaten_bearbeitet'!L159</f>
        <v>62305</v>
      </c>
      <c r="Y165" s="10">
        <f>'[2]2021_Rohdaten_bearbeitet'!M159</f>
        <v>25905</v>
      </c>
      <c r="Z165" s="10">
        <f>'[2]2021_Rohdaten_bearbeitet'!N159</f>
        <v>167605</v>
      </c>
    </row>
    <row r="166" spans="2:26" s="9" customFormat="1" ht="8.25" customHeight="1" x14ac:dyDescent="0.15">
      <c r="B166" s="9">
        <v>1</v>
      </c>
      <c r="C166" s="9">
        <f>'[2]2020_Rohdaten'!A54</f>
        <v>101</v>
      </c>
      <c r="D166" s="9" t="str">
        <f>VLOOKUP(C166,[3]Tabelle1!$A$1:$B$68,2,FALSE)</f>
        <v>Braunschweig, Stadt</v>
      </c>
      <c r="E166" s="9">
        <f>'[2]2020_Rohdaten'!C54</f>
        <v>2020</v>
      </c>
      <c r="F166" s="9">
        <f>'[2]2020_Rohdaten'!D54</f>
        <v>30950</v>
      </c>
      <c r="G166" s="9">
        <f>'[2]2020_Rohdaten'!E54</f>
        <v>1550</v>
      </c>
      <c r="H166" s="9">
        <f>'[2]2020_Rohdaten'!F54</f>
        <v>6020</v>
      </c>
      <c r="I166" s="9">
        <f>'[2]2020_Rohdaten'!G54</f>
        <v>5345</v>
      </c>
      <c r="J166" s="9">
        <f>'[2]2020_Rohdaten'!H54</f>
        <v>3020</v>
      </c>
      <c r="K166" s="9">
        <f>'[2]2020_Rohdaten'!I54</f>
        <v>1740</v>
      </c>
      <c r="L166" s="9">
        <f>'[2]2020_Rohdaten'!J54</f>
        <v>13275</v>
      </c>
      <c r="M166" s="9">
        <f>'[2]2020_Rohdaten'!K54</f>
        <v>16600</v>
      </c>
      <c r="N166" s="9">
        <f>'[2]2020_Rohdaten'!L54</f>
        <v>865</v>
      </c>
      <c r="O166" s="9">
        <f>'[2]2020_Rohdaten'!M54</f>
        <v>3290</v>
      </c>
      <c r="P166" s="9">
        <f>'[2]2020_Rohdaten'!N54</f>
        <v>3185</v>
      </c>
      <c r="Q166" s="9">
        <f>'[2]2020_Rohdaten'!O54</f>
        <v>1745</v>
      </c>
      <c r="R166" s="9">
        <f>'[2]2020_Rohdaten'!P54</f>
        <v>910</v>
      </c>
      <c r="S166" s="9">
        <f>'[2]2020_Rohdaten'!Q54</f>
        <v>6600</v>
      </c>
      <c r="T166" s="9">
        <f>'[2]2020_Rohdaten'!R54</f>
        <v>14350</v>
      </c>
      <c r="U166" s="9">
        <f>'[2]2020_Rohdaten'!S54</f>
        <v>685</v>
      </c>
      <c r="V166" s="9">
        <f>'[2]2020_Rohdaten'!T54</f>
        <v>2725</v>
      </c>
      <c r="W166" s="9">
        <f>'[2]2020_Rohdaten'!U54</f>
        <v>2160</v>
      </c>
      <c r="X166" s="9">
        <f>'[2]2020_Rohdaten'!V54</f>
        <v>1275</v>
      </c>
      <c r="Y166" s="9">
        <f>'[2]2020_Rohdaten'!W54</f>
        <v>830</v>
      </c>
      <c r="Z166" s="9">
        <f>'[2]2020_Rohdaten'!X54</f>
        <v>6670</v>
      </c>
    </row>
    <row r="167" spans="2:26" s="9" customFormat="1" ht="7.8" x14ac:dyDescent="0.15">
      <c r="B167" s="9">
        <v>2</v>
      </c>
      <c r="C167" s="9">
        <f>'[2]2020_Rohdaten'!A71</f>
        <v>102</v>
      </c>
      <c r="D167" s="9" t="str">
        <f>VLOOKUP(C167,[3]Tabelle1!$A$1:$B$68,2,FALSE)</f>
        <v>Salzgitter, Stadt</v>
      </c>
      <c r="E167" s="9">
        <f>'[2]2020_Rohdaten'!C71</f>
        <v>2020</v>
      </c>
      <c r="F167" s="9">
        <f>'[2]2020_Rohdaten'!D71</f>
        <v>20785</v>
      </c>
      <c r="G167" s="9">
        <f>'[2]2020_Rohdaten'!E71</f>
        <v>980</v>
      </c>
      <c r="H167" s="9">
        <f>'[2]2020_Rohdaten'!F71</f>
        <v>4230</v>
      </c>
      <c r="I167" s="9">
        <f>'[2]2020_Rohdaten'!G71</f>
        <v>5400</v>
      </c>
      <c r="J167" s="9">
        <f>'[2]2020_Rohdaten'!H71</f>
        <v>1640</v>
      </c>
      <c r="K167" s="9">
        <f>'[2]2020_Rohdaten'!I71</f>
        <v>685</v>
      </c>
      <c r="L167" s="9">
        <f>'[2]2020_Rohdaten'!J71</f>
        <v>7845</v>
      </c>
      <c r="M167" s="9">
        <f>'[2]2020_Rohdaten'!K71</f>
        <v>11140</v>
      </c>
      <c r="N167" s="9">
        <f>'[2]2020_Rohdaten'!L71</f>
        <v>530</v>
      </c>
      <c r="O167" s="9">
        <f>'[2]2020_Rohdaten'!M71</f>
        <v>2220</v>
      </c>
      <c r="P167" s="9">
        <f>'[2]2020_Rohdaten'!N71</f>
        <v>3120</v>
      </c>
      <c r="Q167" s="9">
        <f>'[2]2020_Rohdaten'!O71</f>
        <v>980</v>
      </c>
      <c r="R167" s="9">
        <f>'[2]2020_Rohdaten'!P71</f>
        <v>385</v>
      </c>
      <c r="S167" s="9">
        <f>'[2]2020_Rohdaten'!Q71</f>
        <v>3900</v>
      </c>
      <c r="T167" s="9">
        <f>'[2]2020_Rohdaten'!R71</f>
        <v>9645</v>
      </c>
      <c r="U167" s="9">
        <f>'[2]2020_Rohdaten'!S71</f>
        <v>450</v>
      </c>
      <c r="V167" s="9">
        <f>'[2]2020_Rohdaten'!T71</f>
        <v>2010</v>
      </c>
      <c r="W167" s="9">
        <f>'[2]2020_Rohdaten'!U71</f>
        <v>2280</v>
      </c>
      <c r="X167" s="9">
        <f>'[2]2020_Rohdaten'!V71</f>
        <v>660</v>
      </c>
      <c r="Y167" s="9">
        <f>'[2]2020_Rohdaten'!W71</f>
        <v>300</v>
      </c>
      <c r="Z167" s="9">
        <f>'[2]2020_Rohdaten'!X71</f>
        <v>3945</v>
      </c>
    </row>
    <row r="168" spans="2:26" s="9" customFormat="1" ht="7.8" x14ac:dyDescent="0.15">
      <c r="B168" s="9">
        <v>3</v>
      </c>
      <c r="C168" s="9">
        <f>'[2]2020_Rohdaten'!A88</f>
        <v>103</v>
      </c>
      <c r="D168" s="9" t="str">
        <f>VLOOKUP(C168,[3]Tabelle1!$A$1:$B$68,2,FALSE)</f>
        <v>Wolfsburg, Stadt</v>
      </c>
      <c r="E168" s="9">
        <f>'[2]2020_Rohdaten'!C88</f>
        <v>2020</v>
      </c>
      <c r="F168" s="9">
        <f>'[2]2020_Rohdaten'!D88</f>
        <v>20265</v>
      </c>
      <c r="G168" s="9">
        <f>'[2]2020_Rohdaten'!E88</f>
        <v>975</v>
      </c>
      <c r="H168" s="9">
        <f>'[2]2020_Rohdaten'!F88</f>
        <v>4000</v>
      </c>
      <c r="I168" s="9">
        <f>'[2]2020_Rohdaten'!G88</f>
        <v>3410</v>
      </c>
      <c r="J168" s="9">
        <f>'[2]2020_Rohdaten'!H88</f>
        <v>2135</v>
      </c>
      <c r="K168" s="9">
        <f>'[2]2020_Rohdaten'!I88</f>
        <v>975</v>
      </c>
      <c r="L168" s="9">
        <f>'[2]2020_Rohdaten'!J88</f>
        <v>8765</v>
      </c>
      <c r="M168" s="9">
        <f>'[2]2020_Rohdaten'!K88</f>
        <v>10925</v>
      </c>
      <c r="N168" s="9">
        <f>'[2]2020_Rohdaten'!L88</f>
        <v>525</v>
      </c>
      <c r="O168" s="9">
        <f>'[2]2020_Rohdaten'!M88</f>
        <v>2090</v>
      </c>
      <c r="P168" s="9">
        <f>'[2]2020_Rohdaten'!N88</f>
        <v>2050</v>
      </c>
      <c r="Q168" s="9">
        <f>'[2]2020_Rohdaten'!O88</f>
        <v>1180</v>
      </c>
      <c r="R168" s="9">
        <f>'[2]2020_Rohdaten'!P88</f>
        <v>520</v>
      </c>
      <c r="S168" s="9">
        <f>'[2]2020_Rohdaten'!Q88</f>
        <v>4555</v>
      </c>
      <c r="T168" s="9">
        <f>'[2]2020_Rohdaten'!R88</f>
        <v>9340</v>
      </c>
      <c r="U168" s="9">
        <f>'[2]2020_Rohdaten'!S88</f>
        <v>450</v>
      </c>
      <c r="V168" s="9">
        <f>'[2]2020_Rohdaten'!T88</f>
        <v>1910</v>
      </c>
      <c r="W168" s="9">
        <f>'[2]2020_Rohdaten'!U88</f>
        <v>1360</v>
      </c>
      <c r="X168" s="9">
        <f>'[2]2020_Rohdaten'!V88</f>
        <v>955</v>
      </c>
      <c r="Y168" s="9">
        <f>'[2]2020_Rohdaten'!W88</f>
        <v>455</v>
      </c>
      <c r="Z168" s="9">
        <f>'[2]2020_Rohdaten'!X88</f>
        <v>4210</v>
      </c>
    </row>
    <row r="169" spans="2:26" s="9" customFormat="1" ht="7.8" x14ac:dyDescent="0.15">
      <c r="B169" s="9">
        <v>4</v>
      </c>
      <c r="C169" s="9">
        <f>'[2]2020_Rohdaten'!A105</f>
        <v>151</v>
      </c>
      <c r="D169" s="9" t="str">
        <f>VLOOKUP(C169,[3]Tabelle1!$A$1:$B$68,2,FALSE)</f>
        <v>Gifhorn</v>
      </c>
      <c r="E169" s="9">
        <f>'[2]2020_Rohdaten'!C105</f>
        <v>2020</v>
      </c>
      <c r="F169" s="9">
        <f>'[2]2020_Rohdaten'!D105</f>
        <v>12955</v>
      </c>
      <c r="G169" s="9">
        <f>'[2]2020_Rohdaten'!E105</f>
        <v>575</v>
      </c>
      <c r="H169" s="9">
        <f>'[2]2020_Rohdaten'!F105</f>
        <v>2750</v>
      </c>
      <c r="I169" s="9">
        <f>'[2]2020_Rohdaten'!G105</f>
        <v>2420</v>
      </c>
      <c r="J169" s="9">
        <f>'[2]2020_Rohdaten'!H105</f>
        <v>1010</v>
      </c>
      <c r="K169" s="9">
        <f>'[2]2020_Rohdaten'!I105</f>
        <v>580</v>
      </c>
      <c r="L169" s="9">
        <f>'[2]2020_Rohdaten'!J105</f>
        <v>5615</v>
      </c>
      <c r="M169" s="9">
        <f>'[2]2020_Rohdaten'!K105</f>
        <v>6905</v>
      </c>
      <c r="N169" s="9">
        <f>'[2]2020_Rohdaten'!L105</f>
        <v>320</v>
      </c>
      <c r="O169" s="9">
        <f>'[2]2020_Rohdaten'!M105</f>
        <v>1490</v>
      </c>
      <c r="P169" s="9">
        <f>'[2]2020_Rohdaten'!N105</f>
        <v>1480</v>
      </c>
      <c r="Q169" s="9">
        <f>'[2]2020_Rohdaten'!O105</f>
        <v>560</v>
      </c>
      <c r="R169" s="9">
        <f>'[2]2020_Rohdaten'!P105</f>
        <v>295</v>
      </c>
      <c r="S169" s="9">
        <f>'[2]2020_Rohdaten'!Q105</f>
        <v>2760</v>
      </c>
      <c r="T169" s="9">
        <f>'[2]2020_Rohdaten'!R105</f>
        <v>6050</v>
      </c>
      <c r="U169" s="9">
        <f>'[2]2020_Rohdaten'!S105</f>
        <v>255</v>
      </c>
      <c r="V169" s="9">
        <f>'[2]2020_Rohdaten'!T105</f>
        <v>1260</v>
      </c>
      <c r="W169" s="9">
        <f>'[2]2020_Rohdaten'!U105</f>
        <v>940</v>
      </c>
      <c r="X169" s="9">
        <f>'[2]2020_Rohdaten'!V105</f>
        <v>450</v>
      </c>
      <c r="Y169" s="9">
        <f>'[2]2020_Rohdaten'!W105</f>
        <v>285</v>
      </c>
      <c r="Z169" s="9">
        <f>'[2]2020_Rohdaten'!X105</f>
        <v>2855</v>
      </c>
    </row>
    <row r="170" spans="2:26" s="9" customFormat="1" ht="7.8" x14ac:dyDescent="0.15">
      <c r="B170" s="9">
        <v>5</v>
      </c>
      <c r="C170" s="9">
        <f>'[2]2020_Rohdaten'!A122</f>
        <v>153</v>
      </c>
      <c r="D170" s="9" t="str">
        <f>VLOOKUP(C170,[3]Tabelle1!$A$1:$B$68,2,FALSE)</f>
        <v>Goslar</v>
      </c>
      <c r="E170" s="9">
        <f>'[2]2020_Rohdaten'!C122</f>
        <v>2020</v>
      </c>
      <c r="F170" s="9">
        <f>'[2]2020_Rohdaten'!D122</f>
        <v>13830</v>
      </c>
      <c r="G170" s="9">
        <f>'[2]2020_Rohdaten'!E122</f>
        <v>1005</v>
      </c>
      <c r="H170" s="9">
        <f>'[2]2020_Rohdaten'!F122</f>
        <v>3485</v>
      </c>
      <c r="I170" s="9">
        <f>'[2]2020_Rohdaten'!G122</f>
        <v>3265</v>
      </c>
      <c r="J170" s="9">
        <f>'[2]2020_Rohdaten'!H122</f>
        <v>1070</v>
      </c>
      <c r="K170" s="9">
        <f>'[2]2020_Rohdaten'!I122</f>
        <v>515</v>
      </c>
      <c r="L170" s="9">
        <f>'[2]2020_Rohdaten'!J122</f>
        <v>4485</v>
      </c>
      <c r="M170" s="9">
        <f>'[2]2020_Rohdaten'!K122</f>
        <v>7780</v>
      </c>
      <c r="N170" s="9">
        <f>'[2]2020_Rohdaten'!L122</f>
        <v>640</v>
      </c>
      <c r="O170" s="9">
        <f>'[2]2020_Rohdaten'!M122</f>
        <v>2010</v>
      </c>
      <c r="P170" s="9">
        <f>'[2]2020_Rohdaten'!N122</f>
        <v>1895</v>
      </c>
      <c r="Q170" s="9">
        <f>'[2]2020_Rohdaten'!O122</f>
        <v>620</v>
      </c>
      <c r="R170" s="9">
        <f>'[2]2020_Rohdaten'!P122</f>
        <v>305</v>
      </c>
      <c r="S170" s="9">
        <f>'[2]2020_Rohdaten'!Q122</f>
        <v>2310</v>
      </c>
      <c r="T170" s="9">
        <f>'[2]2020_Rohdaten'!R122</f>
        <v>6045</v>
      </c>
      <c r="U170" s="9">
        <f>'[2]2020_Rohdaten'!S122</f>
        <v>365</v>
      </c>
      <c r="V170" s="9">
        <f>'[2]2020_Rohdaten'!T122</f>
        <v>1475</v>
      </c>
      <c r="W170" s="9">
        <f>'[2]2020_Rohdaten'!U122</f>
        <v>1370</v>
      </c>
      <c r="X170" s="9">
        <f>'[2]2020_Rohdaten'!V122</f>
        <v>455</v>
      </c>
      <c r="Y170" s="9">
        <f>'[2]2020_Rohdaten'!W122</f>
        <v>210</v>
      </c>
      <c r="Z170" s="9">
        <f>'[2]2020_Rohdaten'!X122</f>
        <v>2175</v>
      </c>
    </row>
    <row r="171" spans="2:26" s="9" customFormat="1" ht="7.8" x14ac:dyDescent="0.15">
      <c r="B171" s="9">
        <v>6</v>
      </c>
      <c r="C171" s="9">
        <f>'[2]2020_Rohdaten'!A139</f>
        <v>154</v>
      </c>
      <c r="D171" s="9" t="str">
        <f>VLOOKUP(C171,[3]Tabelle1!$A$1:$B$68,2,FALSE)</f>
        <v>Helmstedt</v>
      </c>
      <c r="E171" s="9">
        <f>'[2]2020_Rohdaten'!C139</f>
        <v>2020</v>
      </c>
      <c r="F171" s="9">
        <f>'[2]2020_Rohdaten'!D139</f>
        <v>6760</v>
      </c>
      <c r="G171" s="9">
        <f>'[2]2020_Rohdaten'!E139</f>
        <v>375</v>
      </c>
      <c r="H171" s="9">
        <f>'[2]2020_Rohdaten'!F139</f>
        <v>1225</v>
      </c>
      <c r="I171" s="9">
        <f>'[2]2020_Rohdaten'!G139</f>
        <v>1445</v>
      </c>
      <c r="J171" s="9">
        <f>'[2]2020_Rohdaten'!H139</f>
        <v>695</v>
      </c>
      <c r="K171" s="9">
        <f>'[2]2020_Rohdaten'!I139</f>
        <v>310</v>
      </c>
      <c r="L171" s="9">
        <f>'[2]2020_Rohdaten'!J139</f>
        <v>2705</v>
      </c>
      <c r="M171" s="9">
        <f>'[2]2020_Rohdaten'!K139</f>
        <v>3705</v>
      </c>
      <c r="N171" s="9">
        <f>'[2]2020_Rohdaten'!L139</f>
        <v>220</v>
      </c>
      <c r="O171" s="9">
        <f>'[2]2020_Rohdaten'!M139</f>
        <v>670</v>
      </c>
      <c r="P171" s="9">
        <f>'[2]2020_Rohdaten'!N139</f>
        <v>850</v>
      </c>
      <c r="Q171" s="9">
        <f>'[2]2020_Rohdaten'!O139</f>
        <v>410</v>
      </c>
      <c r="R171" s="9">
        <f>'[2]2020_Rohdaten'!P139</f>
        <v>155</v>
      </c>
      <c r="S171" s="9">
        <f>'[2]2020_Rohdaten'!Q139</f>
        <v>1405</v>
      </c>
      <c r="T171" s="9">
        <f>'[2]2020_Rohdaten'!R139</f>
        <v>3055</v>
      </c>
      <c r="U171" s="9">
        <f>'[2]2020_Rohdaten'!S139</f>
        <v>160</v>
      </c>
      <c r="V171" s="9">
        <f>'[2]2020_Rohdaten'!T139</f>
        <v>555</v>
      </c>
      <c r="W171" s="9">
        <f>'[2]2020_Rohdaten'!U139</f>
        <v>595</v>
      </c>
      <c r="X171" s="9">
        <f>'[2]2020_Rohdaten'!V139</f>
        <v>285</v>
      </c>
      <c r="Y171" s="9">
        <f>'[2]2020_Rohdaten'!W139</f>
        <v>160</v>
      </c>
      <c r="Z171" s="9">
        <f>'[2]2020_Rohdaten'!X139</f>
        <v>1305</v>
      </c>
    </row>
    <row r="172" spans="2:26" s="9" customFormat="1" ht="7.8" x14ac:dyDescent="0.15">
      <c r="B172" s="9">
        <v>7</v>
      </c>
      <c r="C172" s="9">
        <f>'[2]2020_Rohdaten'!A156</f>
        <v>155</v>
      </c>
      <c r="D172" s="9" t="str">
        <f>VLOOKUP(C172,[3]Tabelle1!$A$1:$B$68,2,FALSE)</f>
        <v>Northeim</v>
      </c>
      <c r="E172" s="9">
        <f>'[2]2020_Rohdaten'!C156</f>
        <v>2020</v>
      </c>
      <c r="F172" s="9">
        <f>'[2]2020_Rohdaten'!D156</f>
        <v>9310</v>
      </c>
      <c r="G172" s="9">
        <f>'[2]2020_Rohdaten'!E156</f>
        <v>460</v>
      </c>
      <c r="H172" s="9">
        <f>'[2]2020_Rohdaten'!F156</f>
        <v>1835</v>
      </c>
      <c r="I172" s="9">
        <f>'[2]2020_Rohdaten'!G156</f>
        <v>2130</v>
      </c>
      <c r="J172" s="9">
        <f>'[2]2020_Rohdaten'!H156</f>
        <v>805</v>
      </c>
      <c r="K172" s="9">
        <f>'[2]2020_Rohdaten'!I156</f>
        <v>420</v>
      </c>
      <c r="L172" s="9">
        <f>'[2]2020_Rohdaten'!J156</f>
        <v>3660</v>
      </c>
      <c r="M172" s="9">
        <f>'[2]2020_Rohdaten'!K156</f>
        <v>4875</v>
      </c>
      <c r="N172" s="9">
        <f>'[2]2020_Rohdaten'!L156</f>
        <v>245</v>
      </c>
      <c r="O172" s="9">
        <f>'[2]2020_Rohdaten'!M156</f>
        <v>985</v>
      </c>
      <c r="P172" s="9">
        <f>'[2]2020_Rohdaten'!N156</f>
        <v>1235</v>
      </c>
      <c r="Q172" s="9">
        <f>'[2]2020_Rohdaten'!O156</f>
        <v>415</v>
      </c>
      <c r="R172" s="9">
        <f>'[2]2020_Rohdaten'!P156</f>
        <v>210</v>
      </c>
      <c r="S172" s="9">
        <f>'[2]2020_Rohdaten'!Q156</f>
        <v>1785</v>
      </c>
      <c r="T172" s="9">
        <f>'[2]2020_Rohdaten'!R156</f>
        <v>4435</v>
      </c>
      <c r="U172" s="9">
        <f>'[2]2020_Rohdaten'!S156</f>
        <v>215</v>
      </c>
      <c r="V172" s="9">
        <f>'[2]2020_Rohdaten'!T156</f>
        <v>855</v>
      </c>
      <c r="W172" s="9">
        <f>'[2]2020_Rohdaten'!U156</f>
        <v>895</v>
      </c>
      <c r="X172" s="9">
        <f>'[2]2020_Rohdaten'!V156</f>
        <v>390</v>
      </c>
      <c r="Y172" s="9">
        <f>'[2]2020_Rohdaten'!W156</f>
        <v>210</v>
      </c>
      <c r="Z172" s="9">
        <f>'[2]2020_Rohdaten'!X156</f>
        <v>1875</v>
      </c>
    </row>
    <row r="173" spans="2:26" s="9" customFormat="1" ht="7.8" x14ac:dyDescent="0.15">
      <c r="B173" s="9">
        <v>8</v>
      </c>
      <c r="C173" s="9">
        <f>'[2]2020_Rohdaten'!A173</f>
        <v>157</v>
      </c>
      <c r="D173" s="9" t="str">
        <f>VLOOKUP(C173,[3]Tabelle1!$A$1:$B$68,2,FALSE)</f>
        <v>Peine</v>
      </c>
      <c r="E173" s="9">
        <f>'[2]2020_Rohdaten'!C173</f>
        <v>2020</v>
      </c>
      <c r="F173" s="9">
        <f>'[2]2020_Rohdaten'!D173</f>
        <v>11985</v>
      </c>
      <c r="G173" s="9">
        <f>'[2]2020_Rohdaten'!E173</f>
        <v>665</v>
      </c>
      <c r="H173" s="9">
        <f>'[2]2020_Rohdaten'!F173</f>
        <v>2290</v>
      </c>
      <c r="I173" s="9">
        <f>'[2]2020_Rohdaten'!G173</f>
        <v>2655</v>
      </c>
      <c r="J173" s="9">
        <f>'[2]2020_Rohdaten'!H173</f>
        <v>995</v>
      </c>
      <c r="K173" s="9">
        <f>'[2]2020_Rohdaten'!I173</f>
        <v>550</v>
      </c>
      <c r="L173" s="9">
        <f>'[2]2020_Rohdaten'!J173</f>
        <v>4830</v>
      </c>
      <c r="M173" s="9">
        <f>'[2]2020_Rohdaten'!K173</f>
        <v>6335</v>
      </c>
      <c r="N173" s="9">
        <f>'[2]2020_Rohdaten'!L173</f>
        <v>370</v>
      </c>
      <c r="O173" s="9">
        <f>'[2]2020_Rohdaten'!M173</f>
        <v>1235</v>
      </c>
      <c r="P173" s="9">
        <f>'[2]2020_Rohdaten'!N173</f>
        <v>1505</v>
      </c>
      <c r="Q173" s="9">
        <f>'[2]2020_Rohdaten'!O173</f>
        <v>555</v>
      </c>
      <c r="R173" s="9">
        <f>'[2]2020_Rohdaten'!P173</f>
        <v>285</v>
      </c>
      <c r="S173" s="9">
        <f>'[2]2020_Rohdaten'!Q173</f>
        <v>2395</v>
      </c>
      <c r="T173" s="9">
        <f>'[2]2020_Rohdaten'!R173</f>
        <v>5645</v>
      </c>
      <c r="U173" s="9">
        <f>'[2]2020_Rohdaten'!S173</f>
        <v>295</v>
      </c>
      <c r="V173" s="9">
        <f>'[2]2020_Rohdaten'!T173</f>
        <v>1055</v>
      </c>
      <c r="W173" s="9">
        <f>'[2]2020_Rohdaten'!U173</f>
        <v>1155</v>
      </c>
      <c r="X173" s="9">
        <f>'[2]2020_Rohdaten'!V173</f>
        <v>445</v>
      </c>
      <c r="Y173" s="9">
        <f>'[2]2020_Rohdaten'!W173</f>
        <v>265</v>
      </c>
      <c r="Z173" s="9">
        <f>'[2]2020_Rohdaten'!X173</f>
        <v>2430</v>
      </c>
    </row>
    <row r="174" spans="2:26" s="9" customFormat="1" ht="7.8" x14ac:dyDescent="0.15">
      <c r="B174" s="9">
        <v>9</v>
      </c>
      <c r="C174" s="9">
        <f>'[2]2020_Rohdaten'!A190</f>
        <v>158</v>
      </c>
      <c r="D174" s="9" t="str">
        <f>VLOOKUP(C174,[3]Tabelle1!$A$1:$B$68,2,FALSE)</f>
        <v>Wolfenbüttel</v>
      </c>
      <c r="E174" s="9">
        <f>'[2]2020_Rohdaten'!C190</f>
        <v>2020</v>
      </c>
      <c r="F174" s="9">
        <f>'[2]2020_Rohdaten'!D190</f>
        <v>7860</v>
      </c>
      <c r="G174" s="9">
        <f>'[2]2020_Rohdaten'!E190</f>
        <v>330</v>
      </c>
      <c r="H174" s="9">
        <f>'[2]2020_Rohdaten'!F190</f>
        <v>1465</v>
      </c>
      <c r="I174" s="9">
        <f>'[2]2020_Rohdaten'!G190</f>
        <v>1910</v>
      </c>
      <c r="J174" s="9">
        <f>'[2]2020_Rohdaten'!H190</f>
        <v>730</v>
      </c>
      <c r="K174" s="9">
        <f>'[2]2020_Rohdaten'!I190</f>
        <v>330</v>
      </c>
      <c r="L174" s="9">
        <f>'[2]2020_Rohdaten'!J190</f>
        <v>3095</v>
      </c>
      <c r="M174" s="9">
        <f>'[2]2020_Rohdaten'!K190</f>
        <v>4205</v>
      </c>
      <c r="N174" s="9">
        <f>'[2]2020_Rohdaten'!L190</f>
        <v>170</v>
      </c>
      <c r="O174" s="9">
        <f>'[2]2020_Rohdaten'!M190</f>
        <v>785</v>
      </c>
      <c r="P174" s="9">
        <f>'[2]2020_Rohdaten'!N190</f>
        <v>1125</v>
      </c>
      <c r="Q174" s="9">
        <f>'[2]2020_Rohdaten'!O190</f>
        <v>400</v>
      </c>
      <c r="R174" s="9">
        <f>'[2]2020_Rohdaten'!P190</f>
        <v>185</v>
      </c>
      <c r="S174" s="9">
        <f>'[2]2020_Rohdaten'!Q190</f>
        <v>1535</v>
      </c>
      <c r="T174" s="9">
        <f>'[2]2020_Rohdaten'!R190</f>
        <v>3655</v>
      </c>
      <c r="U174" s="9">
        <f>'[2]2020_Rohdaten'!S190</f>
        <v>160</v>
      </c>
      <c r="V174" s="9">
        <f>'[2]2020_Rohdaten'!T190</f>
        <v>685</v>
      </c>
      <c r="W174" s="9">
        <f>'[2]2020_Rohdaten'!U190</f>
        <v>780</v>
      </c>
      <c r="X174" s="9">
        <f>'[2]2020_Rohdaten'!V190</f>
        <v>330</v>
      </c>
      <c r="Y174" s="9">
        <f>'[2]2020_Rohdaten'!W190</f>
        <v>145</v>
      </c>
      <c r="Z174" s="9">
        <f>'[2]2020_Rohdaten'!X190</f>
        <v>1560</v>
      </c>
    </row>
    <row r="175" spans="2:26" s="9" customFormat="1" ht="7.8" x14ac:dyDescent="0.15">
      <c r="B175" s="9">
        <v>10</v>
      </c>
      <c r="C175" s="9">
        <f>'[2]2020_Rohdaten'!A207</f>
        <v>159</v>
      </c>
      <c r="D175" s="9" t="str">
        <f>VLOOKUP(C175,[3]Tabelle1!$A$1:$B$68,2,FALSE)</f>
        <v>Göttingen</v>
      </c>
      <c r="E175" s="9">
        <f>'[2]2020_Rohdaten'!C207</f>
        <v>2020</v>
      </c>
      <c r="F175" s="9">
        <f>'[2]2020_Rohdaten'!D207</f>
        <v>32265</v>
      </c>
      <c r="G175" s="9">
        <f>'[2]2020_Rohdaten'!E207</f>
        <v>2080</v>
      </c>
      <c r="H175" s="9">
        <f>'[2]2020_Rohdaten'!F207</f>
        <v>7375</v>
      </c>
      <c r="I175" s="9">
        <f>'[2]2020_Rohdaten'!G207</f>
        <v>6460</v>
      </c>
      <c r="J175" s="9">
        <f>'[2]2020_Rohdaten'!H207</f>
        <v>2940</v>
      </c>
      <c r="K175" s="9">
        <f>'[2]2020_Rohdaten'!I207</f>
        <v>1395</v>
      </c>
      <c r="L175" s="9">
        <f>'[2]2020_Rohdaten'!J207</f>
        <v>12010</v>
      </c>
      <c r="M175" s="9">
        <f>'[2]2020_Rohdaten'!K207</f>
        <v>16605</v>
      </c>
      <c r="N175" s="9">
        <f>'[2]2020_Rohdaten'!L207</f>
        <v>1070</v>
      </c>
      <c r="O175" s="9">
        <f>'[2]2020_Rohdaten'!M207</f>
        <v>3690</v>
      </c>
      <c r="P175" s="9">
        <f>'[2]2020_Rohdaten'!N207</f>
        <v>3665</v>
      </c>
      <c r="Q175" s="9">
        <f>'[2]2020_Rohdaten'!O207</f>
        <v>1580</v>
      </c>
      <c r="R175" s="9">
        <f>'[2]2020_Rohdaten'!P207</f>
        <v>710</v>
      </c>
      <c r="S175" s="9">
        <f>'[2]2020_Rohdaten'!Q207</f>
        <v>5885</v>
      </c>
      <c r="T175" s="9">
        <f>'[2]2020_Rohdaten'!R207</f>
        <v>15660</v>
      </c>
      <c r="U175" s="9">
        <f>'[2]2020_Rohdaten'!S207</f>
        <v>1010</v>
      </c>
      <c r="V175" s="9">
        <f>'[2]2020_Rohdaten'!T207</f>
        <v>3685</v>
      </c>
      <c r="W175" s="9">
        <f>'[2]2020_Rohdaten'!U207</f>
        <v>2795</v>
      </c>
      <c r="X175" s="9">
        <f>'[2]2020_Rohdaten'!V207</f>
        <v>1360</v>
      </c>
      <c r="Y175" s="9">
        <f>'[2]2020_Rohdaten'!W207</f>
        <v>685</v>
      </c>
      <c r="Z175" s="9">
        <f>'[2]2020_Rohdaten'!X207</f>
        <v>6125</v>
      </c>
    </row>
    <row r="176" spans="2:26" s="10" customFormat="1" ht="16.5" customHeight="1" x14ac:dyDescent="0.3">
      <c r="B176" s="10">
        <v>11</v>
      </c>
      <c r="C176" s="10">
        <f>'[2]2020_Rohdaten'!A37</f>
        <v>1</v>
      </c>
      <c r="D176" s="10" t="str">
        <f>VLOOKUP(C176,[3]Tabelle1!$A$1:$B$68,2,FALSE)</f>
        <v>Statistische Region Braunschweig</v>
      </c>
      <c r="E176" s="10">
        <f>'[2]2020_Rohdaten'!C37</f>
        <v>2020</v>
      </c>
      <c r="F176" s="10">
        <f>'[2]2020_Rohdaten'!D37</f>
        <v>166960</v>
      </c>
      <c r="G176" s="10">
        <f>'[2]2020_Rohdaten'!E37</f>
        <v>9000</v>
      </c>
      <c r="H176" s="10">
        <f>'[2]2020_Rohdaten'!F37</f>
        <v>34680</v>
      </c>
      <c r="I176" s="10">
        <f>'[2]2020_Rohdaten'!G37</f>
        <v>34445</v>
      </c>
      <c r="J176" s="10">
        <f>'[2]2020_Rohdaten'!H37</f>
        <v>15050</v>
      </c>
      <c r="K176" s="10">
        <f>'[2]2020_Rohdaten'!I37</f>
        <v>7500</v>
      </c>
      <c r="L176" s="10">
        <f>'[2]2020_Rohdaten'!J37</f>
        <v>66285</v>
      </c>
      <c r="M176" s="10">
        <f>'[2]2020_Rohdaten'!K37</f>
        <v>89075</v>
      </c>
      <c r="N176" s="10">
        <f>'[2]2020_Rohdaten'!L37</f>
        <v>4955</v>
      </c>
      <c r="O176" s="10">
        <f>'[2]2020_Rohdaten'!M37</f>
        <v>18465</v>
      </c>
      <c r="P176" s="10">
        <f>'[2]2020_Rohdaten'!N37</f>
        <v>20110</v>
      </c>
      <c r="Q176" s="10">
        <f>'[2]2020_Rohdaten'!O37</f>
        <v>8445</v>
      </c>
      <c r="R176" s="10">
        <f>'[2]2020_Rohdaten'!P37</f>
        <v>3960</v>
      </c>
      <c r="S176" s="10">
        <f>'[2]2020_Rohdaten'!Q37</f>
        <v>33135</v>
      </c>
      <c r="T176" s="10">
        <f>'[2]2020_Rohdaten'!R37</f>
        <v>77885</v>
      </c>
      <c r="U176" s="10">
        <f>'[2]2020_Rohdaten'!S37</f>
        <v>4045</v>
      </c>
      <c r="V176" s="10">
        <f>'[2]2020_Rohdaten'!T37</f>
        <v>16215</v>
      </c>
      <c r="W176" s="10">
        <f>'[2]2020_Rohdaten'!U37</f>
        <v>14335</v>
      </c>
      <c r="X176" s="10">
        <f>'[2]2020_Rohdaten'!V37</f>
        <v>6605</v>
      </c>
      <c r="Y176" s="10">
        <f>'[2]2020_Rohdaten'!W37</f>
        <v>3540</v>
      </c>
      <c r="Z176" s="10">
        <f>'[2]2020_Rohdaten'!X37</f>
        <v>33150</v>
      </c>
    </row>
    <row r="177" spans="2:26" s="9" customFormat="1" ht="7.8" x14ac:dyDescent="0.15">
      <c r="B177" s="9">
        <v>12</v>
      </c>
      <c r="C177" s="9">
        <f>'[2]2020_Rohdaten'!A258</f>
        <v>241</v>
      </c>
      <c r="D177" s="9" t="str">
        <f>VLOOKUP(C177,[3]Tabelle1!$A$1:$B$68,2,FALSE)</f>
        <v>Region Hannover</v>
      </c>
      <c r="E177" s="9">
        <f>'[2]2020_Rohdaten'!C258</f>
        <v>2020</v>
      </c>
      <c r="F177" s="9">
        <f>'[2]2020_Rohdaten'!D258</f>
        <v>185675</v>
      </c>
      <c r="G177" s="9">
        <f>'[2]2020_Rohdaten'!E258</f>
        <v>5340</v>
      </c>
      <c r="H177" s="9">
        <f>'[2]2020_Rohdaten'!F258</f>
        <v>32050</v>
      </c>
      <c r="I177" s="9">
        <f>'[2]2020_Rohdaten'!G258</f>
        <v>34440</v>
      </c>
      <c r="J177" s="9">
        <f>'[2]2020_Rohdaten'!H258</f>
        <v>18570</v>
      </c>
      <c r="K177" s="9">
        <f>'[2]2020_Rohdaten'!I258</f>
        <v>10985</v>
      </c>
      <c r="L177" s="9">
        <f>'[2]2020_Rohdaten'!J258</f>
        <v>84290</v>
      </c>
      <c r="M177" s="9">
        <f>'[2]2020_Rohdaten'!K258</f>
        <v>98075</v>
      </c>
      <c r="N177" s="9">
        <f>'[2]2020_Rohdaten'!L258</f>
        <v>2915</v>
      </c>
      <c r="O177" s="9">
        <f>'[2]2020_Rohdaten'!M258</f>
        <v>16815</v>
      </c>
      <c r="P177" s="9">
        <f>'[2]2020_Rohdaten'!N258</f>
        <v>20390</v>
      </c>
      <c r="Q177" s="9">
        <f>'[2]2020_Rohdaten'!O258</f>
        <v>10475</v>
      </c>
      <c r="R177" s="9">
        <f>'[2]2020_Rohdaten'!P258</f>
        <v>5865</v>
      </c>
      <c r="S177" s="9">
        <f>'[2]2020_Rohdaten'!Q258</f>
        <v>41610</v>
      </c>
      <c r="T177" s="9">
        <f>'[2]2020_Rohdaten'!R258</f>
        <v>87600</v>
      </c>
      <c r="U177" s="9">
        <f>'[2]2020_Rohdaten'!S258</f>
        <v>2420</v>
      </c>
      <c r="V177" s="9">
        <f>'[2]2020_Rohdaten'!T258</f>
        <v>15235</v>
      </c>
      <c r="W177" s="9">
        <f>'[2]2020_Rohdaten'!U258</f>
        <v>14050</v>
      </c>
      <c r="X177" s="9">
        <f>'[2]2020_Rohdaten'!V258</f>
        <v>8090</v>
      </c>
      <c r="Y177" s="9">
        <f>'[2]2020_Rohdaten'!W258</f>
        <v>5120</v>
      </c>
      <c r="Z177" s="9">
        <f>'[2]2020_Rohdaten'!X258</f>
        <v>42680</v>
      </c>
    </row>
    <row r="178" spans="2:26" s="9" customFormat="1" ht="7.8" x14ac:dyDescent="0.15">
      <c r="B178" s="9">
        <v>13</v>
      </c>
      <c r="C178" s="9">
        <f>'[2]2020_Rohdaten'!A275</f>
        <v>241001</v>
      </c>
      <c r="D178" s="9" t="str">
        <f>VLOOKUP(C178,[3]Tabelle1!$A$1:$B$68,2,FALSE)</f>
        <v>dav. Hannover, Lhst.</v>
      </c>
      <c r="E178" s="9">
        <f>'[2]2020_Rohdaten'!C275</f>
        <v>2020</v>
      </c>
      <c r="F178" s="9">
        <f>'[2]2020_Rohdaten'!D275</f>
        <v>112125</v>
      </c>
      <c r="G178" s="9">
        <f>'[2]2020_Rohdaten'!E275</f>
        <v>2375</v>
      </c>
      <c r="H178" s="9">
        <f>'[2]2020_Rohdaten'!F275</f>
        <v>19565</v>
      </c>
      <c r="I178" s="9">
        <f>'[2]2020_Rohdaten'!G275</f>
        <v>18815</v>
      </c>
      <c r="J178" s="9">
        <f>'[2]2020_Rohdaten'!H275</f>
        <v>11805</v>
      </c>
      <c r="K178" s="9">
        <f>'[2]2020_Rohdaten'!I275</f>
        <v>7330</v>
      </c>
      <c r="L178" s="9">
        <f>'[2]2020_Rohdaten'!J275</f>
        <v>52235</v>
      </c>
      <c r="M178" s="9">
        <f>'[2]2020_Rohdaten'!K275</f>
        <v>59275</v>
      </c>
      <c r="N178" s="9">
        <f>'[2]2020_Rohdaten'!L275</f>
        <v>1270</v>
      </c>
      <c r="O178" s="9">
        <f>'[2]2020_Rohdaten'!M275</f>
        <v>10285</v>
      </c>
      <c r="P178" s="9">
        <f>'[2]2020_Rohdaten'!N275</f>
        <v>11390</v>
      </c>
      <c r="Q178" s="9">
        <f>'[2]2020_Rohdaten'!O275</f>
        <v>6720</v>
      </c>
      <c r="R178" s="9">
        <f>'[2]2020_Rohdaten'!P275</f>
        <v>3955</v>
      </c>
      <c r="S178" s="9">
        <f>'[2]2020_Rohdaten'!Q275</f>
        <v>25665</v>
      </c>
      <c r="T178" s="9">
        <f>'[2]2020_Rohdaten'!R275</f>
        <v>52845</v>
      </c>
      <c r="U178" s="9">
        <f>'[2]2020_Rohdaten'!S275</f>
        <v>1105</v>
      </c>
      <c r="V178" s="9">
        <f>'[2]2020_Rohdaten'!T275</f>
        <v>9280</v>
      </c>
      <c r="W178" s="9">
        <f>'[2]2020_Rohdaten'!U275</f>
        <v>7425</v>
      </c>
      <c r="X178" s="9">
        <f>'[2]2020_Rohdaten'!V275</f>
        <v>5085</v>
      </c>
      <c r="Y178" s="9">
        <f>'[2]2020_Rohdaten'!W275</f>
        <v>3380</v>
      </c>
      <c r="Z178" s="9">
        <f>'[2]2020_Rohdaten'!X275</f>
        <v>26570</v>
      </c>
    </row>
    <row r="179" spans="2:26" s="9" customFormat="1" ht="7.8" x14ac:dyDescent="0.15">
      <c r="B179" s="9">
        <v>14</v>
      </c>
      <c r="C179" s="9">
        <v>241999</v>
      </c>
      <c r="D179" s="9" t="str">
        <f>VLOOKUP(C179,[3]Tabelle1!$A$1:$B$68,2,FALSE)</f>
        <v>dav. Hannover, Umland</v>
      </c>
      <c r="E179" s="9">
        <v>2020</v>
      </c>
      <c r="F179" s="9">
        <f>F177-F178</f>
        <v>73550</v>
      </c>
      <c r="G179" s="9">
        <f t="shared" ref="G179:Z179" si="0">G177-G178</f>
        <v>2965</v>
      </c>
      <c r="H179" s="9">
        <f t="shared" si="0"/>
        <v>12485</v>
      </c>
      <c r="I179" s="9">
        <f t="shared" si="0"/>
        <v>15625</v>
      </c>
      <c r="J179" s="9">
        <f t="shared" si="0"/>
        <v>6765</v>
      </c>
      <c r="K179" s="9">
        <f t="shared" si="0"/>
        <v>3655</v>
      </c>
      <c r="L179" s="9">
        <f t="shared" si="0"/>
        <v>32055</v>
      </c>
      <c r="M179" s="9">
        <f t="shared" si="0"/>
        <v>38800</v>
      </c>
      <c r="N179" s="9">
        <f t="shared" si="0"/>
        <v>1645</v>
      </c>
      <c r="O179" s="9">
        <f t="shared" si="0"/>
        <v>6530</v>
      </c>
      <c r="P179" s="9">
        <f t="shared" si="0"/>
        <v>9000</v>
      </c>
      <c r="Q179" s="9">
        <f t="shared" si="0"/>
        <v>3755</v>
      </c>
      <c r="R179" s="9">
        <f t="shared" si="0"/>
        <v>1910</v>
      </c>
      <c r="S179" s="9">
        <f t="shared" si="0"/>
        <v>15945</v>
      </c>
      <c r="T179" s="9">
        <f t="shared" si="0"/>
        <v>34755</v>
      </c>
      <c r="U179" s="9">
        <f t="shared" si="0"/>
        <v>1315</v>
      </c>
      <c r="V179" s="9">
        <f t="shared" si="0"/>
        <v>5955</v>
      </c>
      <c r="W179" s="9">
        <f t="shared" si="0"/>
        <v>6625</v>
      </c>
      <c r="X179" s="9">
        <f t="shared" si="0"/>
        <v>3005</v>
      </c>
      <c r="Y179" s="9">
        <f t="shared" si="0"/>
        <v>1740</v>
      </c>
      <c r="Z179" s="9">
        <f t="shared" si="0"/>
        <v>16110</v>
      </c>
    </row>
    <row r="180" spans="2:26" s="9" customFormat="1" ht="7.8" x14ac:dyDescent="0.15">
      <c r="B180" s="9">
        <v>15</v>
      </c>
      <c r="C180" s="9">
        <f>'[2]2020_Rohdaten'!A292</f>
        <v>251</v>
      </c>
      <c r="D180" s="9" t="str">
        <f>VLOOKUP(C180,[3]Tabelle1!$A$1:$B$68,2,FALSE)</f>
        <v>Diepholz</v>
      </c>
      <c r="E180" s="9">
        <f>'[2]2020_Rohdaten'!C292</f>
        <v>2020</v>
      </c>
      <c r="F180" s="9">
        <f>'[2]2020_Rohdaten'!D292</f>
        <v>19395</v>
      </c>
      <c r="G180" s="9">
        <f>'[2]2020_Rohdaten'!E292</f>
        <v>1180</v>
      </c>
      <c r="H180" s="9">
        <f>'[2]2020_Rohdaten'!F292</f>
        <v>4030</v>
      </c>
      <c r="I180" s="9">
        <f>'[2]2020_Rohdaten'!G292</f>
        <v>4370</v>
      </c>
      <c r="J180" s="9">
        <f>'[2]2020_Rohdaten'!H292</f>
        <v>2335</v>
      </c>
      <c r="K180" s="9">
        <f>'[2]2020_Rohdaten'!I292</f>
        <v>1250</v>
      </c>
      <c r="L180" s="9">
        <f>'[2]2020_Rohdaten'!J292</f>
        <v>6230</v>
      </c>
      <c r="M180" s="9">
        <f>'[2]2020_Rohdaten'!K292</f>
        <v>10265</v>
      </c>
      <c r="N180" s="9">
        <f>'[2]2020_Rohdaten'!L292</f>
        <v>685</v>
      </c>
      <c r="O180" s="9">
        <f>'[2]2020_Rohdaten'!M292</f>
        <v>2115</v>
      </c>
      <c r="P180" s="9">
        <f>'[2]2020_Rohdaten'!N292</f>
        <v>2425</v>
      </c>
      <c r="Q180" s="9">
        <f>'[2]2020_Rohdaten'!O292</f>
        <v>1310</v>
      </c>
      <c r="R180" s="9">
        <f>'[2]2020_Rohdaten'!P292</f>
        <v>665</v>
      </c>
      <c r="S180" s="9">
        <f>'[2]2020_Rohdaten'!Q292</f>
        <v>3060</v>
      </c>
      <c r="T180" s="9">
        <f>'[2]2020_Rohdaten'!R292</f>
        <v>9130</v>
      </c>
      <c r="U180" s="9">
        <f>'[2]2020_Rohdaten'!S292</f>
        <v>495</v>
      </c>
      <c r="V180" s="9">
        <f>'[2]2020_Rohdaten'!T292</f>
        <v>1910</v>
      </c>
      <c r="W180" s="9">
        <f>'[2]2020_Rohdaten'!U292</f>
        <v>1945</v>
      </c>
      <c r="X180" s="9">
        <f>'[2]2020_Rohdaten'!V292</f>
        <v>1025</v>
      </c>
      <c r="Y180" s="9">
        <f>'[2]2020_Rohdaten'!W292</f>
        <v>585</v>
      </c>
      <c r="Z180" s="9">
        <f>'[2]2020_Rohdaten'!X292</f>
        <v>3170</v>
      </c>
    </row>
    <row r="181" spans="2:26" s="9" customFormat="1" ht="7.8" x14ac:dyDescent="0.15">
      <c r="B181" s="9">
        <v>16</v>
      </c>
      <c r="C181" s="9">
        <f>'[2]2020_Rohdaten'!A309</f>
        <v>252</v>
      </c>
      <c r="D181" s="9" t="str">
        <f>VLOOKUP(C181,[3]Tabelle1!$A$1:$B$68,2,FALSE)</f>
        <v>Hameln-Pyrmont</v>
      </c>
      <c r="E181" s="9">
        <f>'[2]2020_Rohdaten'!C309</f>
        <v>2020</v>
      </c>
      <c r="F181" s="9">
        <f>'[2]2020_Rohdaten'!D309</f>
        <v>17460</v>
      </c>
      <c r="G181" s="9">
        <f>'[2]2020_Rohdaten'!E309</f>
        <v>740</v>
      </c>
      <c r="H181" s="9">
        <f>'[2]2020_Rohdaten'!F309</f>
        <v>2950</v>
      </c>
      <c r="I181" s="9">
        <f>'[2]2020_Rohdaten'!G309</f>
        <v>3995</v>
      </c>
      <c r="J181" s="9">
        <f>'[2]2020_Rohdaten'!H309</f>
        <v>1450</v>
      </c>
      <c r="K181" s="9">
        <f>'[2]2020_Rohdaten'!I309</f>
        <v>690</v>
      </c>
      <c r="L181" s="9">
        <f>'[2]2020_Rohdaten'!J309</f>
        <v>7640</v>
      </c>
      <c r="M181" s="9">
        <f>'[2]2020_Rohdaten'!K309</f>
        <v>9095</v>
      </c>
      <c r="N181" s="9">
        <f>'[2]2020_Rohdaten'!L309</f>
        <v>370</v>
      </c>
      <c r="O181" s="9">
        <f>'[2]2020_Rohdaten'!M309</f>
        <v>1495</v>
      </c>
      <c r="P181" s="9">
        <f>'[2]2020_Rohdaten'!N309</f>
        <v>2255</v>
      </c>
      <c r="Q181" s="9">
        <f>'[2]2020_Rohdaten'!O309</f>
        <v>815</v>
      </c>
      <c r="R181" s="9">
        <f>'[2]2020_Rohdaten'!P309</f>
        <v>345</v>
      </c>
      <c r="S181" s="9">
        <f>'[2]2020_Rohdaten'!Q309</f>
        <v>3815</v>
      </c>
      <c r="T181" s="9">
        <f>'[2]2020_Rohdaten'!R309</f>
        <v>8365</v>
      </c>
      <c r="U181" s="9">
        <f>'[2]2020_Rohdaten'!S309</f>
        <v>370</v>
      </c>
      <c r="V181" s="9">
        <f>'[2]2020_Rohdaten'!T309</f>
        <v>1450</v>
      </c>
      <c r="W181" s="9">
        <f>'[2]2020_Rohdaten'!U309</f>
        <v>1740</v>
      </c>
      <c r="X181" s="9">
        <f>'[2]2020_Rohdaten'!V309</f>
        <v>635</v>
      </c>
      <c r="Y181" s="9">
        <f>'[2]2020_Rohdaten'!W309</f>
        <v>345</v>
      </c>
      <c r="Z181" s="9">
        <f>'[2]2020_Rohdaten'!X309</f>
        <v>3820</v>
      </c>
    </row>
    <row r="182" spans="2:26" s="9" customFormat="1" ht="7.8" x14ac:dyDescent="0.15">
      <c r="B182" s="9">
        <v>17</v>
      </c>
      <c r="C182" s="9">
        <f>'[2]2020_Rohdaten'!A326</f>
        <v>254</v>
      </c>
      <c r="D182" s="9" t="str">
        <f>VLOOKUP(C182,[3]Tabelle1!$A$1:$B$68,2,FALSE)</f>
        <v>Hildesheim</v>
      </c>
      <c r="E182" s="9">
        <f>'[2]2020_Rohdaten'!C326</f>
        <v>2020</v>
      </c>
      <c r="F182" s="9">
        <f>'[2]2020_Rohdaten'!D326</f>
        <v>25525</v>
      </c>
      <c r="G182" s="9">
        <f>'[2]2020_Rohdaten'!E326</f>
        <v>1315</v>
      </c>
      <c r="H182" s="9">
        <f>'[2]2020_Rohdaten'!F326</f>
        <v>4980</v>
      </c>
      <c r="I182" s="9">
        <f>'[2]2020_Rohdaten'!G326</f>
        <v>5460</v>
      </c>
      <c r="J182" s="9">
        <f>'[2]2020_Rohdaten'!H326</f>
        <v>2335</v>
      </c>
      <c r="K182" s="9">
        <f>'[2]2020_Rohdaten'!I326</f>
        <v>1275</v>
      </c>
      <c r="L182" s="9">
        <f>'[2]2020_Rohdaten'!J326</f>
        <v>10160</v>
      </c>
      <c r="M182" s="9">
        <f>'[2]2020_Rohdaten'!K326</f>
        <v>13755</v>
      </c>
      <c r="N182" s="9">
        <f>'[2]2020_Rohdaten'!L326</f>
        <v>735</v>
      </c>
      <c r="O182" s="9">
        <f>'[2]2020_Rohdaten'!M326</f>
        <v>2765</v>
      </c>
      <c r="P182" s="9">
        <f>'[2]2020_Rohdaten'!N326</f>
        <v>3325</v>
      </c>
      <c r="Q182" s="9">
        <f>'[2]2020_Rohdaten'!O326</f>
        <v>1290</v>
      </c>
      <c r="R182" s="9">
        <f>'[2]2020_Rohdaten'!P326</f>
        <v>670</v>
      </c>
      <c r="S182" s="9">
        <f>'[2]2020_Rohdaten'!Q326</f>
        <v>4975</v>
      </c>
      <c r="T182" s="9">
        <f>'[2]2020_Rohdaten'!R326</f>
        <v>11770</v>
      </c>
      <c r="U182" s="9">
        <f>'[2]2020_Rohdaten'!S326</f>
        <v>585</v>
      </c>
      <c r="V182" s="9">
        <f>'[2]2020_Rohdaten'!T326</f>
        <v>2215</v>
      </c>
      <c r="W182" s="9">
        <f>'[2]2020_Rohdaten'!U326</f>
        <v>2135</v>
      </c>
      <c r="X182" s="9">
        <f>'[2]2020_Rohdaten'!V326</f>
        <v>1045</v>
      </c>
      <c r="Y182" s="9">
        <f>'[2]2020_Rohdaten'!W326</f>
        <v>605</v>
      </c>
      <c r="Z182" s="9">
        <f>'[2]2020_Rohdaten'!X326</f>
        <v>5190</v>
      </c>
    </row>
    <row r="183" spans="2:26" s="9" customFormat="1" ht="7.8" x14ac:dyDescent="0.15">
      <c r="B183" s="9">
        <v>18</v>
      </c>
      <c r="C183" s="9">
        <f>'[2]2020_Rohdaten'!A360</f>
        <v>255</v>
      </c>
      <c r="D183" s="9" t="str">
        <f>VLOOKUP(C183,[3]Tabelle1!$A$1:$B$68,2,FALSE)</f>
        <v>Holzminden</v>
      </c>
      <c r="E183" s="9">
        <f>'[2]2020_Rohdaten'!C360</f>
        <v>2020</v>
      </c>
      <c r="F183" s="9">
        <f>'[2]2020_Rohdaten'!D360</f>
        <v>4490</v>
      </c>
      <c r="G183" s="9">
        <f>'[2]2020_Rohdaten'!E360</f>
        <v>150</v>
      </c>
      <c r="H183" s="9">
        <f>'[2]2020_Rohdaten'!F360</f>
        <v>835</v>
      </c>
      <c r="I183" s="9">
        <f>'[2]2020_Rohdaten'!G360</f>
        <v>955</v>
      </c>
      <c r="J183" s="9">
        <f>'[2]2020_Rohdaten'!H360</f>
        <v>225</v>
      </c>
      <c r="K183" s="9">
        <f>'[2]2020_Rohdaten'!I360</f>
        <v>175</v>
      </c>
      <c r="L183" s="9">
        <f>'[2]2020_Rohdaten'!J360</f>
        <v>2150</v>
      </c>
      <c r="M183" s="9">
        <f>'[2]2020_Rohdaten'!K360</f>
        <v>2410</v>
      </c>
      <c r="N183" s="9">
        <f>'[2]2020_Rohdaten'!L360</f>
        <v>65</v>
      </c>
      <c r="O183" s="9">
        <f>'[2]2020_Rohdaten'!M360</f>
        <v>440</v>
      </c>
      <c r="P183" s="9">
        <f>'[2]2020_Rohdaten'!N360</f>
        <v>605</v>
      </c>
      <c r="Q183" s="9">
        <f>'[2]2020_Rohdaten'!O360</f>
        <v>120</v>
      </c>
      <c r="R183" s="9">
        <f>'[2]2020_Rohdaten'!P360</f>
        <v>95</v>
      </c>
      <c r="S183" s="9">
        <f>'[2]2020_Rohdaten'!Q360</f>
        <v>1090</v>
      </c>
      <c r="T183" s="9">
        <f>'[2]2020_Rohdaten'!R360</f>
        <v>2075</v>
      </c>
      <c r="U183" s="9">
        <f>'[2]2020_Rohdaten'!S360</f>
        <v>85</v>
      </c>
      <c r="V183" s="9">
        <f>'[2]2020_Rohdaten'!T360</f>
        <v>395</v>
      </c>
      <c r="W183" s="9">
        <f>'[2]2020_Rohdaten'!U360</f>
        <v>350</v>
      </c>
      <c r="X183" s="9">
        <f>'[2]2020_Rohdaten'!V360</f>
        <v>105</v>
      </c>
      <c r="Y183" s="9">
        <f>'[2]2020_Rohdaten'!W360</f>
        <v>80</v>
      </c>
      <c r="Z183" s="9">
        <f>'[2]2020_Rohdaten'!X360</f>
        <v>1060</v>
      </c>
    </row>
    <row r="184" spans="2:26" s="9" customFormat="1" ht="7.8" x14ac:dyDescent="0.15">
      <c r="B184" s="9">
        <v>19</v>
      </c>
      <c r="C184" s="9">
        <f>'[2]2020_Rohdaten'!A377</f>
        <v>256</v>
      </c>
      <c r="D184" s="9" t="str">
        <f>VLOOKUP(C184,[3]Tabelle1!$A$1:$B$68,2,FALSE)</f>
        <v>Nienburg (Weser)</v>
      </c>
      <c r="E184" s="9">
        <f>'[2]2020_Rohdaten'!C377</f>
        <v>2020</v>
      </c>
      <c r="F184" s="9">
        <f>'[2]2020_Rohdaten'!D377</f>
        <v>10560</v>
      </c>
      <c r="G184" s="9">
        <f>'[2]2020_Rohdaten'!E377</f>
        <v>570</v>
      </c>
      <c r="H184" s="9">
        <f>'[2]2020_Rohdaten'!F377</f>
        <v>2020</v>
      </c>
      <c r="I184" s="9">
        <f>'[2]2020_Rohdaten'!G377</f>
        <v>2935</v>
      </c>
      <c r="J184" s="9">
        <f>'[2]2020_Rohdaten'!H377</f>
        <v>890</v>
      </c>
      <c r="K184" s="9">
        <f>'[2]2020_Rohdaten'!I377</f>
        <v>540</v>
      </c>
      <c r="L184" s="9">
        <f>'[2]2020_Rohdaten'!J377</f>
        <v>3600</v>
      </c>
      <c r="M184" s="9">
        <f>'[2]2020_Rohdaten'!K377</f>
        <v>5715</v>
      </c>
      <c r="N184" s="9">
        <f>'[2]2020_Rohdaten'!L377</f>
        <v>325</v>
      </c>
      <c r="O184" s="9">
        <f>'[2]2020_Rohdaten'!M377</f>
        <v>1100</v>
      </c>
      <c r="P184" s="9">
        <f>'[2]2020_Rohdaten'!N377</f>
        <v>1650</v>
      </c>
      <c r="Q184" s="9">
        <f>'[2]2020_Rohdaten'!O377</f>
        <v>480</v>
      </c>
      <c r="R184" s="9">
        <f>'[2]2020_Rohdaten'!P377</f>
        <v>325</v>
      </c>
      <c r="S184" s="9">
        <f>'[2]2020_Rohdaten'!Q377</f>
        <v>1840</v>
      </c>
      <c r="T184" s="9">
        <f>'[2]2020_Rohdaten'!R377</f>
        <v>4845</v>
      </c>
      <c r="U184" s="9">
        <f>'[2]2020_Rohdaten'!S377</f>
        <v>245</v>
      </c>
      <c r="V184" s="9">
        <f>'[2]2020_Rohdaten'!T377</f>
        <v>920</v>
      </c>
      <c r="W184" s="9">
        <f>'[2]2020_Rohdaten'!U377</f>
        <v>1290</v>
      </c>
      <c r="X184" s="9">
        <f>'[2]2020_Rohdaten'!V377</f>
        <v>410</v>
      </c>
      <c r="Y184" s="9">
        <f>'[2]2020_Rohdaten'!W377</f>
        <v>220</v>
      </c>
      <c r="Z184" s="9">
        <f>'[2]2020_Rohdaten'!X377</f>
        <v>1765</v>
      </c>
    </row>
    <row r="185" spans="2:26" s="9" customFormat="1" ht="7.8" x14ac:dyDescent="0.15">
      <c r="B185" s="9">
        <v>20</v>
      </c>
      <c r="C185" s="9">
        <f>'[2]2020_Rohdaten'!A394</f>
        <v>257</v>
      </c>
      <c r="D185" s="9" t="str">
        <f>VLOOKUP(C185,[3]Tabelle1!$A$1:$B$68,2,FALSE)</f>
        <v>Schaumburg</v>
      </c>
      <c r="E185" s="9">
        <f>'[2]2020_Rohdaten'!C394</f>
        <v>2020</v>
      </c>
      <c r="F185" s="9">
        <f>'[2]2020_Rohdaten'!D394</f>
        <v>14755</v>
      </c>
      <c r="G185" s="9">
        <f>'[2]2020_Rohdaten'!E394</f>
        <v>755</v>
      </c>
      <c r="H185" s="9">
        <f>'[2]2020_Rohdaten'!F394</f>
        <v>2880</v>
      </c>
      <c r="I185" s="9">
        <f>'[2]2020_Rohdaten'!G394</f>
        <v>3190</v>
      </c>
      <c r="J185" s="9">
        <f>'[2]2020_Rohdaten'!H394</f>
        <v>1110</v>
      </c>
      <c r="K185" s="9">
        <f>'[2]2020_Rohdaten'!I394</f>
        <v>580</v>
      </c>
      <c r="L185" s="9">
        <f>'[2]2020_Rohdaten'!J394</f>
        <v>6235</v>
      </c>
      <c r="M185" s="9">
        <f>'[2]2020_Rohdaten'!K394</f>
        <v>7945</v>
      </c>
      <c r="N185" s="9">
        <f>'[2]2020_Rohdaten'!L394</f>
        <v>435</v>
      </c>
      <c r="O185" s="9">
        <f>'[2]2020_Rohdaten'!M394</f>
        <v>1570</v>
      </c>
      <c r="P185" s="9">
        <f>'[2]2020_Rohdaten'!N394</f>
        <v>1865</v>
      </c>
      <c r="Q185" s="9">
        <f>'[2]2020_Rohdaten'!O394</f>
        <v>605</v>
      </c>
      <c r="R185" s="9">
        <f>'[2]2020_Rohdaten'!P394</f>
        <v>325</v>
      </c>
      <c r="S185" s="9">
        <f>'[2]2020_Rohdaten'!Q394</f>
        <v>3140</v>
      </c>
      <c r="T185" s="9">
        <f>'[2]2020_Rohdaten'!R394</f>
        <v>6815</v>
      </c>
      <c r="U185" s="9">
        <f>'[2]2020_Rohdaten'!S394</f>
        <v>320</v>
      </c>
      <c r="V185" s="9">
        <f>'[2]2020_Rohdaten'!T394</f>
        <v>1310</v>
      </c>
      <c r="W185" s="9">
        <f>'[2]2020_Rohdaten'!U394</f>
        <v>1325</v>
      </c>
      <c r="X185" s="9">
        <f>'[2]2020_Rohdaten'!V394</f>
        <v>510</v>
      </c>
      <c r="Y185" s="9">
        <f>'[2]2020_Rohdaten'!W394</f>
        <v>255</v>
      </c>
      <c r="Z185" s="9">
        <f>'[2]2020_Rohdaten'!X394</f>
        <v>3095</v>
      </c>
    </row>
    <row r="186" spans="2:26" s="10" customFormat="1" ht="16.5" customHeight="1" x14ac:dyDescent="0.3">
      <c r="B186" s="10">
        <v>21</v>
      </c>
      <c r="C186" s="10">
        <f>'[2]2020_Rohdaten'!A241</f>
        <v>2</v>
      </c>
      <c r="D186" s="10" t="str">
        <f>VLOOKUP(C186,[3]Tabelle1!$A$1:$B$68,2,FALSE)</f>
        <v>Statistische Region Hannover</v>
      </c>
      <c r="E186" s="10">
        <f>'[2]2020_Rohdaten'!C241</f>
        <v>2020</v>
      </c>
      <c r="F186" s="10">
        <f>'[2]2020_Rohdaten'!D241</f>
        <v>277860</v>
      </c>
      <c r="G186" s="10">
        <f>'[2]2020_Rohdaten'!E241</f>
        <v>10050</v>
      </c>
      <c r="H186" s="10">
        <f>'[2]2020_Rohdaten'!F241</f>
        <v>49740</v>
      </c>
      <c r="I186" s="10">
        <f>'[2]2020_Rohdaten'!G241</f>
        <v>55350</v>
      </c>
      <c r="J186" s="10">
        <f>'[2]2020_Rohdaten'!H241</f>
        <v>26910</v>
      </c>
      <c r="K186" s="10">
        <f>'[2]2020_Rohdaten'!I241</f>
        <v>15500</v>
      </c>
      <c r="L186" s="10">
        <f>'[2]2020_Rohdaten'!J241</f>
        <v>120305</v>
      </c>
      <c r="M186" s="10">
        <f>'[2]2020_Rohdaten'!K241</f>
        <v>147260</v>
      </c>
      <c r="N186" s="10">
        <f>'[2]2020_Rohdaten'!L241</f>
        <v>5530</v>
      </c>
      <c r="O186" s="10">
        <f>'[2]2020_Rohdaten'!M241</f>
        <v>26300</v>
      </c>
      <c r="P186" s="10">
        <f>'[2]2020_Rohdaten'!N241</f>
        <v>32520</v>
      </c>
      <c r="Q186" s="10">
        <f>'[2]2020_Rohdaten'!O241</f>
        <v>15095</v>
      </c>
      <c r="R186" s="10">
        <f>'[2]2020_Rohdaten'!P241</f>
        <v>8285</v>
      </c>
      <c r="S186" s="10">
        <f>'[2]2020_Rohdaten'!Q241</f>
        <v>59530</v>
      </c>
      <c r="T186" s="10">
        <f>'[2]2020_Rohdaten'!R241</f>
        <v>130600</v>
      </c>
      <c r="U186" s="10">
        <f>'[2]2020_Rohdaten'!S241</f>
        <v>4520</v>
      </c>
      <c r="V186" s="10">
        <f>'[2]2020_Rohdaten'!T241</f>
        <v>23440</v>
      </c>
      <c r="W186" s="10">
        <f>'[2]2020_Rohdaten'!U241</f>
        <v>22830</v>
      </c>
      <c r="X186" s="10">
        <f>'[2]2020_Rohdaten'!V241</f>
        <v>11815</v>
      </c>
      <c r="Y186" s="10">
        <f>'[2]2020_Rohdaten'!W241</f>
        <v>7220</v>
      </c>
      <c r="Z186" s="10">
        <f>'[2]2020_Rohdaten'!X241</f>
        <v>60775</v>
      </c>
    </row>
    <row r="187" spans="2:26" s="9" customFormat="1" ht="7.8" x14ac:dyDescent="0.15">
      <c r="B187" s="9">
        <v>22</v>
      </c>
      <c r="C187" s="9">
        <f>'[2]2020_Rohdaten'!A428</f>
        <v>351</v>
      </c>
      <c r="D187" s="9" t="str">
        <f>VLOOKUP(C187,[3]Tabelle1!$A$1:$B$68,2,FALSE)</f>
        <v>Celle</v>
      </c>
      <c r="E187" s="9">
        <f>'[2]2020_Rohdaten'!C428</f>
        <v>2020</v>
      </c>
      <c r="F187" s="9">
        <f>'[2]2020_Rohdaten'!D428</f>
        <v>14300</v>
      </c>
      <c r="G187" s="9">
        <f>'[2]2020_Rohdaten'!E428</f>
        <v>755</v>
      </c>
      <c r="H187" s="9">
        <f>'[2]2020_Rohdaten'!F428</f>
        <v>2580</v>
      </c>
      <c r="I187" s="9">
        <f>'[2]2020_Rohdaten'!G428</f>
        <v>3720</v>
      </c>
      <c r="J187" s="9">
        <f>'[2]2020_Rohdaten'!H428</f>
        <v>1370</v>
      </c>
      <c r="K187" s="9">
        <f>'[2]2020_Rohdaten'!I428</f>
        <v>675</v>
      </c>
      <c r="L187" s="9">
        <f>'[2]2020_Rohdaten'!J428</f>
        <v>5195</v>
      </c>
      <c r="M187" s="9">
        <f>'[2]2020_Rohdaten'!K428</f>
        <v>7595</v>
      </c>
      <c r="N187" s="9">
        <f>'[2]2020_Rohdaten'!L428</f>
        <v>410</v>
      </c>
      <c r="O187" s="9">
        <f>'[2]2020_Rohdaten'!M428</f>
        <v>1320</v>
      </c>
      <c r="P187" s="9">
        <f>'[2]2020_Rohdaten'!N428</f>
        <v>2135</v>
      </c>
      <c r="Q187" s="9">
        <f>'[2]2020_Rohdaten'!O428</f>
        <v>770</v>
      </c>
      <c r="R187" s="9">
        <f>'[2]2020_Rohdaten'!P428</f>
        <v>330</v>
      </c>
      <c r="S187" s="9">
        <f>'[2]2020_Rohdaten'!Q428</f>
        <v>2635</v>
      </c>
      <c r="T187" s="9">
        <f>'[2]2020_Rohdaten'!R428</f>
        <v>6705</v>
      </c>
      <c r="U187" s="9">
        <f>'[2]2020_Rohdaten'!S428</f>
        <v>345</v>
      </c>
      <c r="V187" s="9">
        <f>'[2]2020_Rohdaten'!T428</f>
        <v>1260</v>
      </c>
      <c r="W187" s="9">
        <f>'[2]2020_Rohdaten'!U428</f>
        <v>1590</v>
      </c>
      <c r="X187" s="9">
        <f>'[2]2020_Rohdaten'!V428</f>
        <v>600</v>
      </c>
      <c r="Y187" s="9">
        <f>'[2]2020_Rohdaten'!W428</f>
        <v>345</v>
      </c>
      <c r="Z187" s="9">
        <f>'[2]2020_Rohdaten'!X428</f>
        <v>2560</v>
      </c>
    </row>
    <row r="188" spans="2:26" s="9" customFormat="1" ht="7.8" x14ac:dyDescent="0.15">
      <c r="B188" s="9">
        <v>23</v>
      </c>
      <c r="C188" s="9">
        <f>'[2]2020_Rohdaten'!A445</f>
        <v>352</v>
      </c>
      <c r="D188" s="9" t="str">
        <f>VLOOKUP(C188,[3]Tabelle1!$A$1:$B$68,2,FALSE)</f>
        <v>Cuxhaven</v>
      </c>
      <c r="E188" s="9">
        <f>'[2]2020_Rohdaten'!C445</f>
        <v>2020</v>
      </c>
      <c r="F188" s="9">
        <f>'[2]2020_Rohdaten'!D445</f>
        <v>13410</v>
      </c>
      <c r="G188" s="9">
        <f>'[2]2020_Rohdaten'!E445</f>
        <v>650</v>
      </c>
      <c r="H188" s="9">
        <f>'[2]2020_Rohdaten'!F445</f>
        <v>2210</v>
      </c>
      <c r="I188" s="9">
        <f>'[2]2020_Rohdaten'!G445</f>
        <v>2900</v>
      </c>
      <c r="J188" s="9">
        <f>'[2]2020_Rohdaten'!H445</f>
        <v>1180</v>
      </c>
      <c r="K188" s="9">
        <f>'[2]2020_Rohdaten'!I445</f>
        <v>650</v>
      </c>
      <c r="L188" s="9">
        <f>'[2]2020_Rohdaten'!J445</f>
        <v>5825</v>
      </c>
      <c r="M188" s="9">
        <f>'[2]2020_Rohdaten'!K445</f>
        <v>7165</v>
      </c>
      <c r="N188" s="9">
        <f>'[2]2020_Rohdaten'!L445</f>
        <v>355</v>
      </c>
      <c r="O188" s="9">
        <f>'[2]2020_Rohdaten'!M445</f>
        <v>1185</v>
      </c>
      <c r="P188" s="9">
        <f>'[2]2020_Rohdaten'!N445</f>
        <v>1705</v>
      </c>
      <c r="Q188" s="9">
        <f>'[2]2020_Rohdaten'!O445</f>
        <v>675</v>
      </c>
      <c r="R188" s="9">
        <f>'[2]2020_Rohdaten'!P445</f>
        <v>355</v>
      </c>
      <c r="S188" s="9">
        <f>'[2]2020_Rohdaten'!Q445</f>
        <v>2895</v>
      </c>
      <c r="T188" s="9">
        <f>'[2]2020_Rohdaten'!R445</f>
        <v>6245</v>
      </c>
      <c r="U188" s="9">
        <f>'[2]2020_Rohdaten'!S445</f>
        <v>300</v>
      </c>
      <c r="V188" s="9">
        <f>'[2]2020_Rohdaten'!T445</f>
        <v>1030</v>
      </c>
      <c r="W188" s="9">
        <f>'[2]2020_Rohdaten'!U445</f>
        <v>1195</v>
      </c>
      <c r="X188" s="9">
        <f>'[2]2020_Rohdaten'!V445</f>
        <v>505</v>
      </c>
      <c r="Y188" s="9">
        <f>'[2]2020_Rohdaten'!W445</f>
        <v>290</v>
      </c>
      <c r="Z188" s="9">
        <f>'[2]2020_Rohdaten'!X445</f>
        <v>2930</v>
      </c>
    </row>
    <row r="189" spans="2:26" s="9" customFormat="1" ht="7.8" x14ac:dyDescent="0.15">
      <c r="B189" s="9">
        <v>24</v>
      </c>
      <c r="C189" s="9">
        <f>'[2]2020_Rohdaten'!A462</f>
        <v>353</v>
      </c>
      <c r="D189" s="9" t="str">
        <f>VLOOKUP(C189,[3]Tabelle1!$A$1:$B$68,2,FALSE)</f>
        <v>Harburg</v>
      </c>
      <c r="E189" s="9">
        <f>'[2]2020_Rohdaten'!C462</f>
        <v>2020</v>
      </c>
      <c r="F189" s="9">
        <f>'[2]2020_Rohdaten'!D462</f>
        <v>22685</v>
      </c>
      <c r="G189" s="9">
        <f>'[2]2020_Rohdaten'!E462</f>
        <v>1565</v>
      </c>
      <c r="H189" s="9">
        <f>'[2]2020_Rohdaten'!F462</f>
        <v>4625</v>
      </c>
      <c r="I189" s="9">
        <f>'[2]2020_Rohdaten'!G462</f>
        <v>4110</v>
      </c>
      <c r="J189" s="9">
        <f>'[2]2020_Rohdaten'!H462</f>
        <v>2100</v>
      </c>
      <c r="K189" s="9">
        <f>'[2]2020_Rohdaten'!I462</f>
        <v>1085</v>
      </c>
      <c r="L189" s="9">
        <f>'[2]2020_Rohdaten'!J462</f>
        <v>9200</v>
      </c>
      <c r="M189" s="9">
        <f>'[2]2020_Rohdaten'!K462</f>
        <v>13110</v>
      </c>
      <c r="N189" s="9">
        <f>'[2]2020_Rohdaten'!L462</f>
        <v>935</v>
      </c>
      <c r="O189" s="9">
        <f>'[2]2020_Rohdaten'!M462</f>
        <v>2780</v>
      </c>
      <c r="P189" s="9">
        <f>'[2]2020_Rohdaten'!N462</f>
        <v>2870</v>
      </c>
      <c r="Q189" s="9">
        <f>'[2]2020_Rohdaten'!O462</f>
        <v>1350</v>
      </c>
      <c r="R189" s="9">
        <f>'[2]2020_Rohdaten'!P462</f>
        <v>585</v>
      </c>
      <c r="S189" s="9">
        <f>'[2]2020_Rohdaten'!Q462</f>
        <v>4595</v>
      </c>
      <c r="T189" s="9">
        <f>'[2]2020_Rohdaten'!R462</f>
        <v>9575</v>
      </c>
      <c r="U189" s="9">
        <f>'[2]2020_Rohdaten'!S462</f>
        <v>630</v>
      </c>
      <c r="V189" s="9">
        <f>'[2]2020_Rohdaten'!T462</f>
        <v>1845</v>
      </c>
      <c r="W189" s="9">
        <f>'[2]2020_Rohdaten'!U462</f>
        <v>1240</v>
      </c>
      <c r="X189" s="9">
        <f>'[2]2020_Rohdaten'!V462</f>
        <v>750</v>
      </c>
      <c r="Y189" s="9">
        <f>'[2]2020_Rohdaten'!W462</f>
        <v>500</v>
      </c>
      <c r="Z189" s="9">
        <f>'[2]2020_Rohdaten'!X462</f>
        <v>4605</v>
      </c>
    </row>
    <row r="190" spans="2:26" s="9" customFormat="1" ht="7.8" x14ac:dyDescent="0.15">
      <c r="B190" s="9">
        <v>25</v>
      </c>
      <c r="C190" s="9">
        <f>'[2]2020_Rohdaten'!A479</f>
        <v>354</v>
      </c>
      <c r="D190" s="9" t="str">
        <f>VLOOKUP(C190,[3]Tabelle1!$A$1:$B$68,2,FALSE)</f>
        <v>Lüchow-Dannenberg</v>
      </c>
      <c r="E190" s="9">
        <f>'[2]2020_Rohdaten'!C479</f>
        <v>2020</v>
      </c>
      <c r="F190" s="9">
        <f>'[2]2020_Rohdaten'!D479</f>
        <v>2900</v>
      </c>
      <c r="G190" s="9">
        <f>'[2]2020_Rohdaten'!E479</f>
        <v>215</v>
      </c>
      <c r="H190" s="9">
        <f>'[2]2020_Rohdaten'!F479</f>
        <v>655</v>
      </c>
      <c r="I190" s="9">
        <f>'[2]2020_Rohdaten'!G479</f>
        <v>605</v>
      </c>
      <c r="J190" s="9">
        <f>'[2]2020_Rohdaten'!H479</f>
        <v>370</v>
      </c>
      <c r="K190" s="9">
        <f>'[2]2020_Rohdaten'!I479</f>
        <v>175</v>
      </c>
      <c r="L190" s="9">
        <f>'[2]2020_Rohdaten'!J479</f>
        <v>885</v>
      </c>
      <c r="M190" s="9">
        <f>'[2]2020_Rohdaten'!K479</f>
        <v>1560</v>
      </c>
      <c r="N190" s="9">
        <f>'[2]2020_Rohdaten'!L479</f>
        <v>115</v>
      </c>
      <c r="O190" s="9">
        <f>'[2]2020_Rohdaten'!M479</f>
        <v>360</v>
      </c>
      <c r="P190" s="9">
        <f>'[2]2020_Rohdaten'!N479</f>
        <v>335</v>
      </c>
      <c r="Q190" s="9">
        <f>'[2]2020_Rohdaten'!O479</f>
        <v>195</v>
      </c>
      <c r="R190" s="9">
        <f>'[2]2020_Rohdaten'!P479</f>
        <v>100</v>
      </c>
      <c r="S190" s="9">
        <f>'[2]2020_Rohdaten'!Q479</f>
        <v>450</v>
      </c>
      <c r="T190" s="9">
        <f>'[2]2020_Rohdaten'!R479</f>
        <v>1340</v>
      </c>
      <c r="U190" s="9">
        <f>'[2]2020_Rohdaten'!S479</f>
        <v>100</v>
      </c>
      <c r="V190" s="9">
        <f>'[2]2020_Rohdaten'!T479</f>
        <v>290</v>
      </c>
      <c r="W190" s="9">
        <f>'[2]2020_Rohdaten'!U479</f>
        <v>270</v>
      </c>
      <c r="X190" s="9">
        <f>'[2]2020_Rohdaten'!V479</f>
        <v>170</v>
      </c>
      <c r="Y190" s="9">
        <f>'[2]2020_Rohdaten'!W479</f>
        <v>80</v>
      </c>
      <c r="Z190" s="9">
        <f>'[2]2020_Rohdaten'!X479</f>
        <v>435</v>
      </c>
    </row>
    <row r="191" spans="2:26" s="9" customFormat="1" ht="7.8" x14ac:dyDescent="0.15">
      <c r="B191" s="9">
        <v>26</v>
      </c>
      <c r="C191" s="9">
        <f>'[2]2020_Rohdaten'!A496</f>
        <v>355</v>
      </c>
      <c r="D191" s="9" t="str">
        <f>VLOOKUP(C191,[3]Tabelle1!$A$1:$B$68,2,FALSE)</f>
        <v>Lüneburg</v>
      </c>
      <c r="E191" s="9">
        <f>'[2]2020_Rohdaten'!C496</f>
        <v>2020</v>
      </c>
      <c r="F191" s="9">
        <f>'[2]2020_Rohdaten'!D496</f>
        <v>13095</v>
      </c>
      <c r="G191" s="9">
        <f>'[2]2020_Rohdaten'!E496</f>
        <v>735</v>
      </c>
      <c r="H191" s="9">
        <f>'[2]2020_Rohdaten'!F496</f>
        <v>2500</v>
      </c>
      <c r="I191" s="9">
        <f>'[2]2020_Rohdaten'!G496</f>
        <v>3540</v>
      </c>
      <c r="J191" s="9">
        <f>'[2]2020_Rohdaten'!H496</f>
        <v>1395</v>
      </c>
      <c r="K191" s="9">
        <f>'[2]2020_Rohdaten'!I496</f>
        <v>615</v>
      </c>
      <c r="L191" s="9">
        <f>'[2]2020_Rohdaten'!J496</f>
        <v>4315</v>
      </c>
      <c r="M191" s="9">
        <f>'[2]2020_Rohdaten'!K496</f>
        <v>7135</v>
      </c>
      <c r="N191" s="9">
        <f>'[2]2020_Rohdaten'!L496</f>
        <v>410</v>
      </c>
      <c r="O191" s="9">
        <f>'[2]2020_Rohdaten'!M496</f>
        <v>1245</v>
      </c>
      <c r="P191" s="9">
        <f>'[2]2020_Rohdaten'!N496</f>
        <v>2215</v>
      </c>
      <c r="Q191" s="9">
        <f>'[2]2020_Rohdaten'!O496</f>
        <v>820</v>
      </c>
      <c r="R191" s="9">
        <f>'[2]2020_Rohdaten'!P496</f>
        <v>295</v>
      </c>
      <c r="S191" s="9">
        <f>'[2]2020_Rohdaten'!Q496</f>
        <v>2145</v>
      </c>
      <c r="T191" s="9">
        <f>'[2]2020_Rohdaten'!R496</f>
        <v>5960</v>
      </c>
      <c r="U191" s="9">
        <f>'[2]2020_Rohdaten'!S496</f>
        <v>320</v>
      </c>
      <c r="V191" s="9">
        <f>'[2]2020_Rohdaten'!T496</f>
        <v>1255</v>
      </c>
      <c r="W191" s="9">
        <f>'[2]2020_Rohdaten'!U496</f>
        <v>1325</v>
      </c>
      <c r="X191" s="9">
        <f>'[2]2020_Rohdaten'!V496</f>
        <v>570</v>
      </c>
      <c r="Y191" s="9">
        <f>'[2]2020_Rohdaten'!W496</f>
        <v>320</v>
      </c>
      <c r="Z191" s="9">
        <f>'[2]2020_Rohdaten'!X496</f>
        <v>2165</v>
      </c>
    </row>
    <row r="192" spans="2:26" s="9" customFormat="1" ht="7.8" x14ac:dyDescent="0.15">
      <c r="B192" s="9">
        <v>27</v>
      </c>
      <c r="C192" s="9">
        <f>'[2]2020_Rohdaten'!A513</f>
        <v>356</v>
      </c>
      <c r="D192" s="9" t="str">
        <f>VLOOKUP(C192,[3]Tabelle1!$A$1:$B$68,2,FALSE)</f>
        <v>Osterholz</v>
      </c>
      <c r="E192" s="9">
        <f>'[2]2020_Rohdaten'!C513</f>
        <v>2020</v>
      </c>
      <c r="F192" s="9">
        <f>'[2]2020_Rohdaten'!D513</f>
        <v>6980</v>
      </c>
      <c r="G192" s="9">
        <f>'[2]2020_Rohdaten'!E513</f>
        <v>290</v>
      </c>
      <c r="H192" s="9">
        <f>'[2]2020_Rohdaten'!F513</f>
        <v>1105</v>
      </c>
      <c r="I192" s="9">
        <f>'[2]2020_Rohdaten'!G513</f>
        <v>1530</v>
      </c>
      <c r="J192" s="9">
        <f>'[2]2020_Rohdaten'!H513</f>
        <v>685</v>
      </c>
      <c r="K192" s="9">
        <f>'[2]2020_Rohdaten'!I513</f>
        <v>385</v>
      </c>
      <c r="L192" s="9">
        <f>'[2]2020_Rohdaten'!J513</f>
        <v>2990</v>
      </c>
      <c r="M192" s="9">
        <f>'[2]2020_Rohdaten'!K513</f>
        <v>3570</v>
      </c>
      <c r="N192" s="9">
        <f>'[2]2020_Rohdaten'!L513</f>
        <v>155</v>
      </c>
      <c r="O192" s="9">
        <f>'[2]2020_Rohdaten'!M513</f>
        <v>565</v>
      </c>
      <c r="P192" s="9">
        <f>'[2]2020_Rohdaten'!N513</f>
        <v>870</v>
      </c>
      <c r="Q192" s="9">
        <f>'[2]2020_Rohdaten'!O513</f>
        <v>355</v>
      </c>
      <c r="R192" s="9">
        <f>'[2]2020_Rohdaten'!P513</f>
        <v>205</v>
      </c>
      <c r="S192" s="9">
        <f>'[2]2020_Rohdaten'!Q513</f>
        <v>1420</v>
      </c>
      <c r="T192" s="9">
        <f>'[2]2020_Rohdaten'!R513</f>
        <v>3410</v>
      </c>
      <c r="U192" s="9">
        <f>'[2]2020_Rohdaten'!S513</f>
        <v>135</v>
      </c>
      <c r="V192" s="9">
        <f>'[2]2020_Rohdaten'!T513</f>
        <v>540</v>
      </c>
      <c r="W192" s="9">
        <f>'[2]2020_Rohdaten'!U513</f>
        <v>660</v>
      </c>
      <c r="X192" s="9">
        <f>'[2]2020_Rohdaten'!V513</f>
        <v>330</v>
      </c>
      <c r="Y192" s="9">
        <f>'[2]2020_Rohdaten'!W513</f>
        <v>180</v>
      </c>
      <c r="Z192" s="9">
        <f>'[2]2020_Rohdaten'!X513</f>
        <v>1570</v>
      </c>
    </row>
    <row r="193" spans="2:26" s="9" customFormat="1" ht="7.8" x14ac:dyDescent="0.15">
      <c r="B193" s="9">
        <v>28</v>
      </c>
      <c r="C193" s="9">
        <f>'[2]2020_Rohdaten'!A530</f>
        <v>357</v>
      </c>
      <c r="D193" s="9" t="str">
        <f>VLOOKUP(C193,[3]Tabelle1!$A$1:$B$68,2,FALSE)</f>
        <v>Rotenburg (Wümme)</v>
      </c>
      <c r="E193" s="9">
        <f>'[2]2020_Rohdaten'!C530</f>
        <v>2020</v>
      </c>
      <c r="F193" s="9">
        <f>'[2]2020_Rohdaten'!D530</f>
        <v>12055</v>
      </c>
      <c r="G193" s="9">
        <f>'[2]2020_Rohdaten'!E530</f>
        <v>795</v>
      </c>
      <c r="H193" s="9">
        <f>'[2]2020_Rohdaten'!F530</f>
        <v>2550</v>
      </c>
      <c r="I193" s="9">
        <f>'[2]2020_Rohdaten'!G530</f>
        <v>2585</v>
      </c>
      <c r="J193" s="9">
        <f>'[2]2020_Rohdaten'!H530</f>
        <v>1080</v>
      </c>
      <c r="K193" s="9">
        <f>'[2]2020_Rohdaten'!I530</f>
        <v>580</v>
      </c>
      <c r="L193" s="9">
        <f>'[2]2020_Rohdaten'!J530</f>
        <v>4460</v>
      </c>
      <c r="M193" s="9">
        <f>'[2]2020_Rohdaten'!K530</f>
        <v>6630</v>
      </c>
      <c r="N193" s="9">
        <f>'[2]2020_Rohdaten'!L530</f>
        <v>425</v>
      </c>
      <c r="O193" s="9">
        <f>'[2]2020_Rohdaten'!M530</f>
        <v>1320</v>
      </c>
      <c r="P193" s="9">
        <f>'[2]2020_Rohdaten'!N530</f>
        <v>1610</v>
      </c>
      <c r="Q193" s="9">
        <f>'[2]2020_Rohdaten'!O530</f>
        <v>620</v>
      </c>
      <c r="R193" s="9">
        <f>'[2]2020_Rohdaten'!P530</f>
        <v>315</v>
      </c>
      <c r="S193" s="9">
        <f>'[2]2020_Rohdaten'!Q530</f>
        <v>2345</v>
      </c>
      <c r="T193" s="9">
        <f>'[2]2020_Rohdaten'!R530</f>
        <v>5425</v>
      </c>
      <c r="U193" s="9">
        <f>'[2]2020_Rohdaten'!S530</f>
        <v>370</v>
      </c>
      <c r="V193" s="9">
        <f>'[2]2020_Rohdaten'!T530</f>
        <v>1235</v>
      </c>
      <c r="W193" s="9">
        <f>'[2]2020_Rohdaten'!U530</f>
        <v>975</v>
      </c>
      <c r="X193" s="9">
        <f>'[2]2020_Rohdaten'!V530</f>
        <v>465</v>
      </c>
      <c r="Y193" s="9">
        <f>'[2]2020_Rohdaten'!W530</f>
        <v>265</v>
      </c>
      <c r="Z193" s="9">
        <f>'[2]2020_Rohdaten'!X530</f>
        <v>2120</v>
      </c>
    </row>
    <row r="194" spans="2:26" s="9" customFormat="1" ht="7.8" x14ac:dyDescent="0.15">
      <c r="B194" s="9">
        <v>29</v>
      </c>
      <c r="C194" s="9">
        <f>'[2]2020_Rohdaten'!A547</f>
        <v>358</v>
      </c>
      <c r="D194" s="9" t="str">
        <f>VLOOKUP(C194,[3]Tabelle1!$A$1:$B$68,2,FALSE)</f>
        <v>Heidekreis</v>
      </c>
      <c r="E194" s="9">
        <f>'[2]2020_Rohdaten'!C547</f>
        <v>2020</v>
      </c>
      <c r="F194" s="9">
        <f>'[2]2020_Rohdaten'!D547</f>
        <v>12750</v>
      </c>
      <c r="G194" s="9">
        <f>'[2]2020_Rohdaten'!E547</f>
        <v>1245</v>
      </c>
      <c r="H194" s="9">
        <f>'[2]2020_Rohdaten'!F547</f>
        <v>2625</v>
      </c>
      <c r="I194" s="9">
        <f>'[2]2020_Rohdaten'!G547</f>
        <v>2495</v>
      </c>
      <c r="J194" s="9">
        <f>'[2]2020_Rohdaten'!H547</f>
        <v>1305</v>
      </c>
      <c r="K194" s="9">
        <f>'[2]2020_Rohdaten'!I547</f>
        <v>750</v>
      </c>
      <c r="L194" s="9">
        <f>'[2]2020_Rohdaten'!J547</f>
        <v>4330</v>
      </c>
      <c r="M194" s="9">
        <f>'[2]2020_Rohdaten'!K547</f>
        <v>7020</v>
      </c>
      <c r="N194" s="9">
        <f>'[2]2020_Rohdaten'!L547</f>
        <v>770</v>
      </c>
      <c r="O194" s="9">
        <f>'[2]2020_Rohdaten'!M547</f>
        <v>1460</v>
      </c>
      <c r="P194" s="9">
        <f>'[2]2020_Rohdaten'!N547</f>
        <v>1450</v>
      </c>
      <c r="Q194" s="9">
        <f>'[2]2020_Rohdaten'!O547</f>
        <v>705</v>
      </c>
      <c r="R194" s="9">
        <f>'[2]2020_Rohdaten'!P547</f>
        <v>425</v>
      </c>
      <c r="S194" s="9">
        <f>'[2]2020_Rohdaten'!Q547</f>
        <v>2210</v>
      </c>
      <c r="T194" s="9">
        <f>'[2]2020_Rohdaten'!R547</f>
        <v>5730</v>
      </c>
      <c r="U194" s="9">
        <f>'[2]2020_Rohdaten'!S547</f>
        <v>470</v>
      </c>
      <c r="V194" s="9">
        <f>'[2]2020_Rohdaten'!T547</f>
        <v>1170</v>
      </c>
      <c r="W194" s="9">
        <f>'[2]2020_Rohdaten'!U547</f>
        <v>1045</v>
      </c>
      <c r="X194" s="9">
        <f>'[2]2020_Rohdaten'!V547</f>
        <v>595</v>
      </c>
      <c r="Y194" s="9">
        <f>'[2]2020_Rohdaten'!W547</f>
        <v>325</v>
      </c>
      <c r="Z194" s="9">
        <f>'[2]2020_Rohdaten'!X547</f>
        <v>2120</v>
      </c>
    </row>
    <row r="195" spans="2:26" s="9" customFormat="1" ht="7.8" x14ac:dyDescent="0.15">
      <c r="B195" s="9">
        <v>30</v>
      </c>
      <c r="C195" s="9">
        <f>'[2]2020_Rohdaten'!A564</f>
        <v>359</v>
      </c>
      <c r="D195" s="9" t="str">
        <f>VLOOKUP(C195,[3]Tabelle1!$A$1:$B$68,2,FALSE)</f>
        <v>Stade</v>
      </c>
      <c r="E195" s="9">
        <f>'[2]2020_Rohdaten'!C564</f>
        <v>2020</v>
      </c>
      <c r="F195" s="9">
        <f>'[2]2020_Rohdaten'!D564</f>
        <v>19980</v>
      </c>
      <c r="G195" s="9">
        <f>'[2]2020_Rohdaten'!E564</f>
        <v>1115</v>
      </c>
      <c r="H195" s="9">
        <f>'[2]2020_Rohdaten'!F564</f>
        <v>4645</v>
      </c>
      <c r="I195" s="9">
        <f>'[2]2020_Rohdaten'!G564</f>
        <v>4925</v>
      </c>
      <c r="J195" s="9">
        <f>'[2]2020_Rohdaten'!H564</f>
        <v>1950</v>
      </c>
      <c r="K195" s="9">
        <f>'[2]2020_Rohdaten'!I564</f>
        <v>1200</v>
      </c>
      <c r="L195" s="9">
        <f>'[2]2020_Rohdaten'!J564</f>
        <v>6140</v>
      </c>
      <c r="M195" s="9">
        <f>'[2]2020_Rohdaten'!K564</f>
        <v>11175</v>
      </c>
      <c r="N195" s="9">
        <f>'[2]2020_Rohdaten'!L564</f>
        <v>615</v>
      </c>
      <c r="O195" s="9">
        <f>'[2]2020_Rohdaten'!M564</f>
        <v>2485</v>
      </c>
      <c r="P195" s="9">
        <f>'[2]2020_Rohdaten'!N564</f>
        <v>2995</v>
      </c>
      <c r="Q195" s="9">
        <f>'[2]2020_Rohdaten'!O564</f>
        <v>1175</v>
      </c>
      <c r="R195" s="9">
        <f>'[2]2020_Rohdaten'!P564</f>
        <v>720</v>
      </c>
      <c r="S195" s="9">
        <f>'[2]2020_Rohdaten'!Q564</f>
        <v>3185</v>
      </c>
      <c r="T195" s="9">
        <f>'[2]2020_Rohdaten'!R564</f>
        <v>8805</v>
      </c>
      <c r="U195" s="9">
        <f>'[2]2020_Rohdaten'!S564</f>
        <v>500</v>
      </c>
      <c r="V195" s="9">
        <f>'[2]2020_Rohdaten'!T564</f>
        <v>2160</v>
      </c>
      <c r="W195" s="9">
        <f>'[2]2020_Rohdaten'!U564</f>
        <v>1930</v>
      </c>
      <c r="X195" s="9">
        <f>'[2]2020_Rohdaten'!V564</f>
        <v>775</v>
      </c>
      <c r="Y195" s="9">
        <f>'[2]2020_Rohdaten'!W564</f>
        <v>480</v>
      </c>
      <c r="Z195" s="9">
        <f>'[2]2020_Rohdaten'!X564</f>
        <v>2955</v>
      </c>
    </row>
    <row r="196" spans="2:26" s="9" customFormat="1" ht="7.8" x14ac:dyDescent="0.15">
      <c r="B196" s="9">
        <v>31</v>
      </c>
      <c r="C196" s="9">
        <f>'[2]2020_Rohdaten'!A581</f>
        <v>360</v>
      </c>
      <c r="D196" s="9" t="str">
        <f>VLOOKUP(C196,[3]Tabelle1!$A$1:$B$68,2,FALSE)</f>
        <v>Uelzen</v>
      </c>
      <c r="E196" s="9">
        <f>'[2]2020_Rohdaten'!C581</f>
        <v>2020</v>
      </c>
      <c r="F196" s="9">
        <f>'[2]2020_Rohdaten'!D581</f>
        <v>6015</v>
      </c>
      <c r="G196" s="9">
        <f>'[2]2020_Rohdaten'!E581</f>
        <v>385</v>
      </c>
      <c r="H196" s="9">
        <f>'[2]2020_Rohdaten'!F581</f>
        <v>1355</v>
      </c>
      <c r="I196" s="9">
        <f>'[2]2020_Rohdaten'!G581</f>
        <v>1450</v>
      </c>
      <c r="J196" s="9">
        <f>'[2]2020_Rohdaten'!H581</f>
        <v>670</v>
      </c>
      <c r="K196" s="9">
        <f>'[2]2020_Rohdaten'!I581</f>
        <v>290</v>
      </c>
      <c r="L196" s="9">
        <f>'[2]2020_Rohdaten'!J581</f>
        <v>1870</v>
      </c>
      <c r="M196" s="9">
        <f>'[2]2020_Rohdaten'!K581</f>
        <v>3150</v>
      </c>
      <c r="N196" s="9">
        <f>'[2]2020_Rohdaten'!L581</f>
        <v>195</v>
      </c>
      <c r="O196" s="9">
        <f>'[2]2020_Rohdaten'!M581</f>
        <v>675</v>
      </c>
      <c r="P196" s="9">
        <f>'[2]2020_Rohdaten'!N581</f>
        <v>855</v>
      </c>
      <c r="Q196" s="9">
        <f>'[2]2020_Rohdaten'!O581</f>
        <v>380</v>
      </c>
      <c r="R196" s="9">
        <f>'[2]2020_Rohdaten'!P581</f>
        <v>145</v>
      </c>
      <c r="S196" s="9">
        <f>'[2]2020_Rohdaten'!Q581</f>
        <v>895</v>
      </c>
      <c r="T196" s="9">
        <f>'[2]2020_Rohdaten'!R581</f>
        <v>2870</v>
      </c>
      <c r="U196" s="9">
        <f>'[2]2020_Rohdaten'!S581</f>
        <v>190</v>
      </c>
      <c r="V196" s="9">
        <f>'[2]2020_Rohdaten'!T581</f>
        <v>680</v>
      </c>
      <c r="W196" s="9">
        <f>'[2]2020_Rohdaten'!U581</f>
        <v>595</v>
      </c>
      <c r="X196" s="9">
        <f>'[2]2020_Rohdaten'!V581</f>
        <v>285</v>
      </c>
      <c r="Y196" s="9">
        <f>'[2]2020_Rohdaten'!W581</f>
        <v>145</v>
      </c>
      <c r="Z196" s="9">
        <f>'[2]2020_Rohdaten'!X581</f>
        <v>975</v>
      </c>
    </row>
    <row r="197" spans="2:26" s="9" customFormat="1" ht="7.8" x14ac:dyDescent="0.15">
      <c r="B197" s="9">
        <v>32</v>
      </c>
      <c r="C197" s="9">
        <f>'[2]2020_Rohdaten'!A598</f>
        <v>361</v>
      </c>
      <c r="D197" s="9" t="str">
        <f>VLOOKUP(C197,[3]Tabelle1!$A$1:$B$68,2,FALSE)</f>
        <v>Verden</v>
      </c>
      <c r="E197" s="9">
        <f>'[2]2020_Rohdaten'!C598</f>
        <v>2020</v>
      </c>
      <c r="F197" s="9">
        <f>'[2]2020_Rohdaten'!D598</f>
        <v>11465</v>
      </c>
      <c r="G197" s="9">
        <f>'[2]2020_Rohdaten'!E598</f>
        <v>540</v>
      </c>
      <c r="H197" s="9">
        <f>'[2]2020_Rohdaten'!F598</f>
        <v>2035</v>
      </c>
      <c r="I197" s="9">
        <f>'[2]2020_Rohdaten'!G598</f>
        <v>2665</v>
      </c>
      <c r="J197" s="9">
        <f>'[2]2020_Rohdaten'!H598</f>
        <v>915</v>
      </c>
      <c r="K197" s="9">
        <f>'[2]2020_Rohdaten'!I598</f>
        <v>540</v>
      </c>
      <c r="L197" s="9">
        <f>'[2]2020_Rohdaten'!J598</f>
        <v>4770</v>
      </c>
      <c r="M197" s="9">
        <f>'[2]2020_Rohdaten'!K598</f>
        <v>6165</v>
      </c>
      <c r="N197" s="9">
        <f>'[2]2020_Rohdaten'!L598</f>
        <v>305</v>
      </c>
      <c r="O197" s="9">
        <f>'[2]2020_Rohdaten'!M598</f>
        <v>1065</v>
      </c>
      <c r="P197" s="9">
        <f>'[2]2020_Rohdaten'!N598</f>
        <v>1660</v>
      </c>
      <c r="Q197" s="9">
        <f>'[2]2020_Rohdaten'!O598</f>
        <v>535</v>
      </c>
      <c r="R197" s="9">
        <f>'[2]2020_Rohdaten'!P598</f>
        <v>285</v>
      </c>
      <c r="S197" s="9">
        <f>'[2]2020_Rohdaten'!Q598</f>
        <v>2315</v>
      </c>
      <c r="T197" s="9">
        <f>'[2]2020_Rohdaten'!R598</f>
        <v>5300</v>
      </c>
      <c r="U197" s="9">
        <f>'[2]2020_Rohdaten'!S598</f>
        <v>235</v>
      </c>
      <c r="V197" s="9">
        <f>'[2]2020_Rohdaten'!T598</f>
        <v>970</v>
      </c>
      <c r="W197" s="9">
        <f>'[2]2020_Rohdaten'!U598</f>
        <v>1005</v>
      </c>
      <c r="X197" s="9">
        <f>'[2]2020_Rohdaten'!V598</f>
        <v>380</v>
      </c>
      <c r="Y197" s="9">
        <f>'[2]2020_Rohdaten'!W598</f>
        <v>255</v>
      </c>
      <c r="Z197" s="9">
        <f>'[2]2020_Rohdaten'!X598</f>
        <v>2455</v>
      </c>
    </row>
    <row r="198" spans="2:26" s="10" customFormat="1" ht="16.5" customHeight="1" x14ac:dyDescent="0.3">
      <c r="B198" s="10">
        <v>33</v>
      </c>
      <c r="C198" s="10">
        <f>'[2]2020_Rohdaten'!A411</f>
        <v>3</v>
      </c>
      <c r="D198" s="10" t="str">
        <f>VLOOKUP(C198,[3]Tabelle1!$A$1:$B$68,2,FALSE)</f>
        <v>Statistische Region Lüneburg</v>
      </c>
      <c r="E198" s="10">
        <f>'[2]2020_Rohdaten'!C411</f>
        <v>2020</v>
      </c>
      <c r="F198" s="10">
        <f>'[2]2020_Rohdaten'!D411</f>
        <v>135635</v>
      </c>
      <c r="G198" s="10">
        <f>'[2]2020_Rohdaten'!E411</f>
        <v>8290</v>
      </c>
      <c r="H198" s="10">
        <f>'[2]2020_Rohdaten'!F411</f>
        <v>26885</v>
      </c>
      <c r="I198" s="10">
        <f>'[2]2020_Rohdaten'!G411</f>
        <v>30525</v>
      </c>
      <c r="J198" s="10">
        <f>'[2]2020_Rohdaten'!H411</f>
        <v>13015</v>
      </c>
      <c r="K198" s="10">
        <f>'[2]2020_Rohdaten'!I411</f>
        <v>6945</v>
      </c>
      <c r="L198" s="10">
        <f>'[2]2020_Rohdaten'!J411</f>
        <v>49975</v>
      </c>
      <c r="M198" s="10">
        <f>'[2]2020_Rohdaten'!K411</f>
        <v>74275</v>
      </c>
      <c r="N198" s="10">
        <f>'[2]2020_Rohdaten'!L411</f>
        <v>4695</v>
      </c>
      <c r="O198" s="10">
        <f>'[2]2020_Rohdaten'!M411</f>
        <v>14450</v>
      </c>
      <c r="P198" s="10">
        <f>'[2]2020_Rohdaten'!N411</f>
        <v>18695</v>
      </c>
      <c r="Q198" s="10">
        <f>'[2]2020_Rohdaten'!O411</f>
        <v>7580</v>
      </c>
      <c r="R198" s="10">
        <f>'[2]2020_Rohdaten'!P411</f>
        <v>3760</v>
      </c>
      <c r="S198" s="10">
        <f>'[2]2020_Rohdaten'!Q411</f>
        <v>25090</v>
      </c>
      <c r="T198" s="10">
        <f>'[2]2020_Rohdaten'!R411</f>
        <v>61360</v>
      </c>
      <c r="U198" s="10">
        <f>'[2]2020_Rohdaten'!S411</f>
        <v>3595</v>
      </c>
      <c r="V198" s="10">
        <f>'[2]2020_Rohdaten'!T411</f>
        <v>12435</v>
      </c>
      <c r="W198" s="10">
        <f>'[2]2020_Rohdaten'!U411</f>
        <v>11830</v>
      </c>
      <c r="X198" s="10">
        <f>'[2]2020_Rohdaten'!V411</f>
        <v>5435</v>
      </c>
      <c r="Y198" s="10">
        <f>'[2]2020_Rohdaten'!W411</f>
        <v>3185</v>
      </c>
      <c r="Z198" s="10">
        <f>'[2]2020_Rohdaten'!X411</f>
        <v>24890</v>
      </c>
    </row>
    <row r="199" spans="2:26" s="9" customFormat="1" ht="7.8" x14ac:dyDescent="0.15">
      <c r="B199" s="9">
        <v>34</v>
      </c>
      <c r="C199" s="9">
        <f>'[2]2020_Rohdaten'!A632</f>
        <v>401</v>
      </c>
      <c r="D199" s="9" t="str">
        <f>VLOOKUP(C199,[3]Tabelle1!$A$1:$B$68,2,FALSE)</f>
        <v>Delmenhorst, Stadt</v>
      </c>
      <c r="E199" s="9">
        <f>'[2]2020_Rohdaten'!C632</f>
        <v>2020</v>
      </c>
      <c r="F199" s="9">
        <f>'[2]2020_Rohdaten'!D632</f>
        <v>13710</v>
      </c>
      <c r="G199" s="9">
        <f>'[2]2020_Rohdaten'!E632</f>
        <v>575</v>
      </c>
      <c r="H199" s="9">
        <f>'[2]2020_Rohdaten'!F632</f>
        <v>2800</v>
      </c>
      <c r="I199" s="9">
        <f>'[2]2020_Rohdaten'!G632</f>
        <v>3480</v>
      </c>
      <c r="J199" s="9">
        <f>'[2]2020_Rohdaten'!H632</f>
        <v>1335</v>
      </c>
      <c r="K199" s="9">
        <f>'[2]2020_Rohdaten'!I632</f>
        <v>690</v>
      </c>
      <c r="L199" s="9">
        <f>'[2]2020_Rohdaten'!J632</f>
        <v>4830</v>
      </c>
      <c r="M199" s="9">
        <f>'[2]2020_Rohdaten'!K632</f>
        <v>7200</v>
      </c>
      <c r="N199" s="9">
        <f>'[2]2020_Rohdaten'!L632</f>
        <v>295</v>
      </c>
      <c r="O199" s="9">
        <f>'[2]2020_Rohdaten'!M632</f>
        <v>1415</v>
      </c>
      <c r="P199" s="9">
        <f>'[2]2020_Rohdaten'!N632</f>
        <v>1950</v>
      </c>
      <c r="Q199" s="9">
        <f>'[2]2020_Rohdaten'!O632</f>
        <v>730</v>
      </c>
      <c r="R199" s="9">
        <f>'[2]2020_Rohdaten'!P632</f>
        <v>360</v>
      </c>
      <c r="S199" s="9">
        <f>'[2]2020_Rohdaten'!Q632</f>
        <v>2445</v>
      </c>
      <c r="T199" s="9">
        <f>'[2]2020_Rohdaten'!R632</f>
        <v>6510</v>
      </c>
      <c r="U199" s="9">
        <f>'[2]2020_Rohdaten'!S632</f>
        <v>280</v>
      </c>
      <c r="V199" s="9">
        <f>'[2]2020_Rohdaten'!T632</f>
        <v>1385</v>
      </c>
      <c r="W199" s="9">
        <f>'[2]2020_Rohdaten'!U632</f>
        <v>1530</v>
      </c>
      <c r="X199" s="9">
        <f>'[2]2020_Rohdaten'!V632</f>
        <v>600</v>
      </c>
      <c r="Y199" s="9">
        <f>'[2]2020_Rohdaten'!W632</f>
        <v>330</v>
      </c>
      <c r="Z199" s="9">
        <f>'[2]2020_Rohdaten'!X632</f>
        <v>2385</v>
      </c>
    </row>
    <row r="200" spans="2:26" s="9" customFormat="1" ht="7.8" x14ac:dyDescent="0.15">
      <c r="B200" s="9">
        <v>35</v>
      </c>
      <c r="C200" s="9">
        <f>'[2]2020_Rohdaten'!A649</f>
        <v>402</v>
      </c>
      <c r="D200" s="9" t="str">
        <f>VLOOKUP(C200,[3]Tabelle1!$A$1:$B$68,2,FALSE)</f>
        <v>Emden, Stadt</v>
      </c>
      <c r="E200" s="9">
        <f>'[2]2020_Rohdaten'!C649</f>
        <v>2020</v>
      </c>
      <c r="F200" s="9">
        <f>'[2]2020_Rohdaten'!D649</f>
        <v>6040</v>
      </c>
      <c r="G200" s="9">
        <f>'[2]2020_Rohdaten'!E649</f>
        <v>460</v>
      </c>
      <c r="H200" s="9">
        <f>'[2]2020_Rohdaten'!F649</f>
        <v>1410</v>
      </c>
      <c r="I200" s="9">
        <f>'[2]2020_Rohdaten'!G649</f>
        <v>1590</v>
      </c>
      <c r="J200" s="9">
        <f>'[2]2020_Rohdaten'!H649</f>
        <v>805</v>
      </c>
      <c r="K200" s="9">
        <f>'[2]2020_Rohdaten'!I649</f>
        <v>325</v>
      </c>
      <c r="L200" s="9">
        <f>'[2]2020_Rohdaten'!J649</f>
        <v>1450</v>
      </c>
      <c r="M200" s="9">
        <f>'[2]2020_Rohdaten'!K649</f>
        <v>3560</v>
      </c>
      <c r="N200" s="9">
        <f>'[2]2020_Rohdaten'!L649</f>
        <v>260</v>
      </c>
      <c r="O200" s="9">
        <f>'[2]2020_Rohdaten'!M649</f>
        <v>820</v>
      </c>
      <c r="P200" s="9">
        <f>'[2]2020_Rohdaten'!N649</f>
        <v>1035</v>
      </c>
      <c r="Q200" s="9">
        <f>'[2]2020_Rohdaten'!O649</f>
        <v>455</v>
      </c>
      <c r="R200" s="9">
        <f>'[2]2020_Rohdaten'!P649</f>
        <v>200</v>
      </c>
      <c r="S200" s="9">
        <f>'[2]2020_Rohdaten'!Q649</f>
        <v>790</v>
      </c>
      <c r="T200" s="9">
        <f>'[2]2020_Rohdaten'!R649</f>
        <v>2480</v>
      </c>
      <c r="U200" s="9">
        <f>'[2]2020_Rohdaten'!S649</f>
        <v>200</v>
      </c>
      <c r="V200" s="9">
        <f>'[2]2020_Rohdaten'!T649</f>
        <v>595</v>
      </c>
      <c r="W200" s="9">
        <f>'[2]2020_Rohdaten'!U649</f>
        <v>555</v>
      </c>
      <c r="X200" s="9">
        <f>'[2]2020_Rohdaten'!V649</f>
        <v>350</v>
      </c>
      <c r="Y200" s="9">
        <f>'[2]2020_Rohdaten'!W649</f>
        <v>125</v>
      </c>
      <c r="Z200" s="9">
        <f>'[2]2020_Rohdaten'!X649</f>
        <v>660</v>
      </c>
    </row>
    <row r="201" spans="2:26" s="9" customFormat="1" ht="7.8" x14ac:dyDescent="0.15">
      <c r="B201" s="9">
        <v>36</v>
      </c>
      <c r="C201" s="9">
        <f>'[2]2020_Rohdaten'!A666</f>
        <v>403</v>
      </c>
      <c r="D201" s="9" t="str">
        <f>VLOOKUP(C201,[3]Tabelle1!$A$1:$B$68,2,FALSE)</f>
        <v>Oldenburg (Oldb), Stadt</v>
      </c>
      <c r="E201" s="9">
        <f>'[2]2020_Rohdaten'!C666</f>
        <v>2020</v>
      </c>
      <c r="F201" s="9">
        <f>'[2]2020_Rohdaten'!D666</f>
        <v>19145</v>
      </c>
      <c r="G201" s="9">
        <f>'[2]2020_Rohdaten'!E666</f>
        <v>1355</v>
      </c>
      <c r="H201" s="9">
        <f>'[2]2020_Rohdaten'!F666</f>
        <v>4170</v>
      </c>
      <c r="I201" s="9">
        <f>'[2]2020_Rohdaten'!G666</f>
        <v>5025</v>
      </c>
      <c r="J201" s="9">
        <f>'[2]2020_Rohdaten'!H666</f>
        <v>1845</v>
      </c>
      <c r="K201" s="9">
        <f>'[2]2020_Rohdaten'!I666</f>
        <v>1045</v>
      </c>
      <c r="L201" s="9">
        <f>'[2]2020_Rohdaten'!J666</f>
        <v>5705</v>
      </c>
      <c r="M201" s="9">
        <f>'[2]2020_Rohdaten'!K666</f>
        <v>10045</v>
      </c>
      <c r="N201" s="9">
        <f>'[2]2020_Rohdaten'!L666</f>
        <v>720</v>
      </c>
      <c r="O201" s="9">
        <f>'[2]2020_Rohdaten'!M666</f>
        <v>2090</v>
      </c>
      <c r="P201" s="9">
        <f>'[2]2020_Rohdaten'!N666</f>
        <v>2845</v>
      </c>
      <c r="Q201" s="9">
        <f>'[2]2020_Rohdaten'!O666</f>
        <v>1040</v>
      </c>
      <c r="R201" s="9">
        <f>'[2]2020_Rohdaten'!P666</f>
        <v>530</v>
      </c>
      <c r="S201" s="9">
        <f>'[2]2020_Rohdaten'!Q666</f>
        <v>2820</v>
      </c>
      <c r="T201" s="9">
        <f>'[2]2020_Rohdaten'!R666</f>
        <v>9095</v>
      </c>
      <c r="U201" s="9">
        <f>'[2]2020_Rohdaten'!S666</f>
        <v>635</v>
      </c>
      <c r="V201" s="9">
        <f>'[2]2020_Rohdaten'!T666</f>
        <v>2075</v>
      </c>
      <c r="W201" s="9">
        <f>'[2]2020_Rohdaten'!U666</f>
        <v>2180</v>
      </c>
      <c r="X201" s="9">
        <f>'[2]2020_Rohdaten'!V666</f>
        <v>805</v>
      </c>
      <c r="Y201" s="9">
        <f>'[2]2020_Rohdaten'!W666</f>
        <v>515</v>
      </c>
      <c r="Z201" s="9">
        <f>'[2]2020_Rohdaten'!X666</f>
        <v>2890</v>
      </c>
    </row>
    <row r="202" spans="2:26" s="9" customFormat="1" ht="7.8" x14ac:dyDescent="0.15">
      <c r="B202" s="9">
        <v>37</v>
      </c>
      <c r="C202" s="9">
        <f>'[2]2020_Rohdaten'!A683</f>
        <v>404</v>
      </c>
      <c r="D202" s="9" t="str">
        <f>VLOOKUP(C202,[3]Tabelle1!$A$1:$B$68,2,FALSE)</f>
        <v>Osnabrück, Stadt</v>
      </c>
      <c r="E202" s="9">
        <f>'[2]2020_Rohdaten'!C683</f>
        <v>2020</v>
      </c>
      <c r="F202" s="9">
        <f>'[2]2020_Rohdaten'!D683</f>
        <v>25420</v>
      </c>
      <c r="G202" s="9">
        <f>'[2]2020_Rohdaten'!E683</f>
        <v>1340</v>
      </c>
      <c r="H202" s="9">
        <f>'[2]2020_Rohdaten'!F683</f>
        <v>4985</v>
      </c>
      <c r="I202" s="9">
        <f>'[2]2020_Rohdaten'!G683</f>
        <v>5415</v>
      </c>
      <c r="J202" s="9">
        <f>'[2]2020_Rohdaten'!H683</f>
        <v>2545</v>
      </c>
      <c r="K202" s="9">
        <f>'[2]2020_Rohdaten'!I683</f>
        <v>1310</v>
      </c>
      <c r="L202" s="9">
        <f>'[2]2020_Rohdaten'!J683</f>
        <v>9820</v>
      </c>
      <c r="M202" s="9">
        <f>'[2]2020_Rohdaten'!K683</f>
        <v>13695</v>
      </c>
      <c r="N202" s="9">
        <f>'[2]2020_Rohdaten'!L683</f>
        <v>755</v>
      </c>
      <c r="O202" s="9">
        <f>'[2]2020_Rohdaten'!M683</f>
        <v>2565</v>
      </c>
      <c r="P202" s="9">
        <f>'[2]2020_Rohdaten'!N683</f>
        <v>3310</v>
      </c>
      <c r="Q202" s="9">
        <f>'[2]2020_Rohdaten'!O683</f>
        <v>1475</v>
      </c>
      <c r="R202" s="9">
        <f>'[2]2020_Rohdaten'!P683</f>
        <v>710</v>
      </c>
      <c r="S202" s="9">
        <f>'[2]2020_Rohdaten'!Q683</f>
        <v>4880</v>
      </c>
      <c r="T202" s="9">
        <f>'[2]2020_Rohdaten'!R683</f>
        <v>11725</v>
      </c>
      <c r="U202" s="9">
        <f>'[2]2020_Rohdaten'!S683</f>
        <v>590</v>
      </c>
      <c r="V202" s="9">
        <f>'[2]2020_Rohdaten'!T683</f>
        <v>2420</v>
      </c>
      <c r="W202" s="9">
        <f>'[2]2020_Rohdaten'!U683</f>
        <v>2105</v>
      </c>
      <c r="X202" s="9">
        <f>'[2]2020_Rohdaten'!V683</f>
        <v>1070</v>
      </c>
      <c r="Y202" s="9">
        <f>'[2]2020_Rohdaten'!W683</f>
        <v>600</v>
      </c>
      <c r="Z202" s="9">
        <f>'[2]2020_Rohdaten'!X683</f>
        <v>4945</v>
      </c>
    </row>
    <row r="203" spans="2:26" s="9" customFormat="1" ht="7.8" x14ac:dyDescent="0.15">
      <c r="B203" s="9">
        <v>38</v>
      </c>
      <c r="C203" s="9">
        <f>'[2]2020_Rohdaten'!A700</f>
        <v>405</v>
      </c>
      <c r="D203" s="9" t="str">
        <f>VLOOKUP(C203,[3]Tabelle1!$A$1:$B$68,2,FALSE)</f>
        <v>Wilhelmshaven, Stadt</v>
      </c>
      <c r="E203" s="9">
        <f>'[2]2020_Rohdaten'!C700</f>
        <v>2020</v>
      </c>
      <c r="F203" s="9">
        <f>'[2]2020_Rohdaten'!D700</f>
        <v>8800</v>
      </c>
      <c r="G203" s="9">
        <f>'[2]2020_Rohdaten'!E700</f>
        <v>475</v>
      </c>
      <c r="H203" s="9">
        <f>'[2]2020_Rohdaten'!F700</f>
        <v>1940</v>
      </c>
      <c r="I203" s="9">
        <f>'[2]2020_Rohdaten'!G700</f>
        <v>2975</v>
      </c>
      <c r="J203" s="9">
        <f>'[2]2020_Rohdaten'!H700</f>
        <v>815</v>
      </c>
      <c r="K203" s="9">
        <f>'[2]2020_Rohdaten'!I700</f>
        <v>360</v>
      </c>
      <c r="L203" s="9">
        <f>'[2]2020_Rohdaten'!J700</f>
        <v>2230</v>
      </c>
      <c r="M203" s="9">
        <f>'[2]2020_Rohdaten'!K700</f>
        <v>4890</v>
      </c>
      <c r="N203" s="9">
        <f>'[2]2020_Rohdaten'!L700</f>
        <v>260</v>
      </c>
      <c r="O203" s="9">
        <f>'[2]2020_Rohdaten'!M700</f>
        <v>1030</v>
      </c>
      <c r="P203" s="9">
        <f>'[2]2020_Rohdaten'!N700</f>
        <v>1780</v>
      </c>
      <c r="Q203" s="9">
        <f>'[2]2020_Rohdaten'!O700</f>
        <v>470</v>
      </c>
      <c r="R203" s="9">
        <f>'[2]2020_Rohdaten'!P700</f>
        <v>230</v>
      </c>
      <c r="S203" s="9">
        <f>'[2]2020_Rohdaten'!Q700</f>
        <v>1115</v>
      </c>
      <c r="T203" s="9">
        <f>'[2]2020_Rohdaten'!R700</f>
        <v>3910</v>
      </c>
      <c r="U203" s="9">
        <f>'[2]2020_Rohdaten'!S700</f>
        <v>215</v>
      </c>
      <c r="V203" s="9">
        <f>'[2]2020_Rohdaten'!T700</f>
        <v>910</v>
      </c>
      <c r="W203" s="9">
        <f>'[2]2020_Rohdaten'!U700</f>
        <v>1195</v>
      </c>
      <c r="X203" s="9">
        <f>'[2]2020_Rohdaten'!V700</f>
        <v>345</v>
      </c>
      <c r="Y203" s="9">
        <f>'[2]2020_Rohdaten'!W700</f>
        <v>135</v>
      </c>
      <c r="Z203" s="9">
        <f>'[2]2020_Rohdaten'!X700</f>
        <v>1110</v>
      </c>
    </row>
    <row r="204" spans="2:26" s="9" customFormat="1" ht="7.8" x14ac:dyDescent="0.15">
      <c r="B204" s="9">
        <v>39</v>
      </c>
      <c r="C204" s="9">
        <f>'[2]2020_Rohdaten'!A717</f>
        <v>451</v>
      </c>
      <c r="D204" s="9" t="str">
        <f>VLOOKUP(C204,[3]Tabelle1!$A$1:$B$68,2,FALSE)</f>
        <v>Ammerland</v>
      </c>
      <c r="E204" s="9">
        <f>'[2]2020_Rohdaten'!C717</f>
        <v>2020</v>
      </c>
      <c r="F204" s="9">
        <f>'[2]2020_Rohdaten'!D717</f>
        <v>8735</v>
      </c>
      <c r="G204" s="9">
        <f>'[2]2020_Rohdaten'!E717</f>
        <v>600</v>
      </c>
      <c r="H204" s="9">
        <f>'[2]2020_Rohdaten'!F717</f>
        <v>1860</v>
      </c>
      <c r="I204" s="9">
        <f>'[2]2020_Rohdaten'!G717</f>
        <v>2325</v>
      </c>
      <c r="J204" s="9">
        <f>'[2]2020_Rohdaten'!H717</f>
        <v>830</v>
      </c>
      <c r="K204" s="9">
        <f>'[2]2020_Rohdaten'!I717</f>
        <v>600</v>
      </c>
      <c r="L204" s="9">
        <f>'[2]2020_Rohdaten'!J717</f>
        <v>2525</v>
      </c>
      <c r="M204" s="9">
        <f>'[2]2020_Rohdaten'!K717</f>
        <v>4685</v>
      </c>
      <c r="N204" s="9">
        <f>'[2]2020_Rohdaten'!L717</f>
        <v>350</v>
      </c>
      <c r="O204" s="9">
        <f>'[2]2020_Rohdaten'!M717</f>
        <v>930</v>
      </c>
      <c r="P204" s="9">
        <f>'[2]2020_Rohdaten'!N717</f>
        <v>1295</v>
      </c>
      <c r="Q204" s="9">
        <f>'[2]2020_Rohdaten'!O717</f>
        <v>480</v>
      </c>
      <c r="R204" s="9">
        <f>'[2]2020_Rohdaten'!P717</f>
        <v>350</v>
      </c>
      <c r="S204" s="9">
        <f>'[2]2020_Rohdaten'!Q717</f>
        <v>1275</v>
      </c>
      <c r="T204" s="9">
        <f>'[2]2020_Rohdaten'!R717</f>
        <v>4050</v>
      </c>
      <c r="U204" s="9">
        <f>'[2]2020_Rohdaten'!S717</f>
        <v>250</v>
      </c>
      <c r="V204" s="9">
        <f>'[2]2020_Rohdaten'!T717</f>
        <v>925</v>
      </c>
      <c r="W204" s="9">
        <f>'[2]2020_Rohdaten'!U717</f>
        <v>1025</v>
      </c>
      <c r="X204" s="9">
        <f>'[2]2020_Rohdaten'!V717</f>
        <v>355</v>
      </c>
      <c r="Y204" s="9">
        <f>'[2]2020_Rohdaten'!W717</f>
        <v>250</v>
      </c>
      <c r="Z204" s="9">
        <f>'[2]2020_Rohdaten'!X717</f>
        <v>1250</v>
      </c>
    </row>
    <row r="205" spans="2:26" s="9" customFormat="1" ht="7.8" x14ac:dyDescent="0.15">
      <c r="B205" s="9">
        <v>40</v>
      </c>
      <c r="C205" s="9">
        <f>'[2]2020_Rohdaten'!A734</f>
        <v>452</v>
      </c>
      <c r="D205" s="9" t="str">
        <f>VLOOKUP(C205,[3]Tabelle1!$A$1:$B$68,2,FALSE)</f>
        <v>Aurich</v>
      </c>
      <c r="E205" s="9">
        <f>'[2]2020_Rohdaten'!C734</f>
        <v>2020</v>
      </c>
      <c r="F205" s="9">
        <f>'[2]2020_Rohdaten'!D734</f>
        <v>11465</v>
      </c>
      <c r="G205" s="9">
        <f>'[2]2020_Rohdaten'!E734</f>
        <v>660</v>
      </c>
      <c r="H205" s="9">
        <f>'[2]2020_Rohdaten'!F734</f>
        <v>2485</v>
      </c>
      <c r="I205" s="9">
        <f>'[2]2020_Rohdaten'!G734</f>
        <v>2810</v>
      </c>
      <c r="J205" s="9">
        <f>'[2]2020_Rohdaten'!H734</f>
        <v>1385</v>
      </c>
      <c r="K205" s="9">
        <f>'[2]2020_Rohdaten'!I734</f>
        <v>600</v>
      </c>
      <c r="L205" s="9">
        <f>'[2]2020_Rohdaten'!J734</f>
        <v>3525</v>
      </c>
      <c r="M205" s="9">
        <f>'[2]2020_Rohdaten'!K734</f>
        <v>6335</v>
      </c>
      <c r="N205" s="9">
        <f>'[2]2020_Rohdaten'!L734</f>
        <v>330</v>
      </c>
      <c r="O205" s="9">
        <f>'[2]2020_Rohdaten'!M734</f>
        <v>1360</v>
      </c>
      <c r="P205" s="9">
        <f>'[2]2020_Rohdaten'!N734</f>
        <v>1725</v>
      </c>
      <c r="Q205" s="9">
        <f>'[2]2020_Rohdaten'!O734</f>
        <v>795</v>
      </c>
      <c r="R205" s="9">
        <f>'[2]2020_Rohdaten'!P734</f>
        <v>300</v>
      </c>
      <c r="S205" s="9">
        <f>'[2]2020_Rohdaten'!Q734</f>
        <v>1825</v>
      </c>
      <c r="T205" s="9">
        <f>'[2]2020_Rohdaten'!R734</f>
        <v>5130</v>
      </c>
      <c r="U205" s="9">
        <f>'[2]2020_Rohdaten'!S734</f>
        <v>330</v>
      </c>
      <c r="V205" s="9">
        <f>'[2]2020_Rohdaten'!T734</f>
        <v>1120</v>
      </c>
      <c r="W205" s="9">
        <f>'[2]2020_Rohdaten'!U734</f>
        <v>1085</v>
      </c>
      <c r="X205" s="9">
        <f>'[2]2020_Rohdaten'!V734</f>
        <v>590</v>
      </c>
      <c r="Y205" s="9">
        <f>'[2]2020_Rohdaten'!W734</f>
        <v>300</v>
      </c>
      <c r="Z205" s="9">
        <f>'[2]2020_Rohdaten'!X734</f>
        <v>1700</v>
      </c>
    </row>
    <row r="206" spans="2:26" s="9" customFormat="1" ht="7.8" x14ac:dyDescent="0.15">
      <c r="B206" s="9">
        <v>41</v>
      </c>
      <c r="C206" s="9">
        <f>'[2]2020_Rohdaten'!A751</f>
        <v>453</v>
      </c>
      <c r="D206" s="9" t="str">
        <f>VLOOKUP(C206,[3]Tabelle1!$A$1:$B$68,2,FALSE)</f>
        <v>Cloppenburg</v>
      </c>
      <c r="E206" s="9">
        <f>'[2]2020_Rohdaten'!C751</f>
        <v>2020</v>
      </c>
      <c r="F206" s="9">
        <f>'[2]2020_Rohdaten'!D751</f>
        <v>20565</v>
      </c>
      <c r="G206" s="9">
        <f>'[2]2020_Rohdaten'!E751</f>
        <v>1215</v>
      </c>
      <c r="H206" s="9">
        <f>'[2]2020_Rohdaten'!F751</f>
        <v>5320</v>
      </c>
      <c r="I206" s="9">
        <f>'[2]2020_Rohdaten'!G751</f>
        <v>4690</v>
      </c>
      <c r="J206" s="9">
        <f>'[2]2020_Rohdaten'!H751</f>
        <v>2465</v>
      </c>
      <c r="K206" s="9">
        <f>'[2]2020_Rohdaten'!I751</f>
        <v>1530</v>
      </c>
      <c r="L206" s="9">
        <f>'[2]2020_Rohdaten'!J751</f>
        <v>5345</v>
      </c>
      <c r="M206" s="9">
        <f>'[2]2020_Rohdaten'!K751</f>
        <v>11780</v>
      </c>
      <c r="N206" s="9">
        <f>'[2]2020_Rohdaten'!L751</f>
        <v>700</v>
      </c>
      <c r="O206" s="9">
        <f>'[2]2020_Rohdaten'!M751</f>
        <v>3020</v>
      </c>
      <c r="P206" s="9">
        <f>'[2]2020_Rohdaten'!N751</f>
        <v>2735</v>
      </c>
      <c r="Q206" s="9">
        <f>'[2]2020_Rohdaten'!O751</f>
        <v>1390</v>
      </c>
      <c r="R206" s="9">
        <f>'[2]2020_Rohdaten'!P751</f>
        <v>900</v>
      </c>
      <c r="S206" s="9">
        <f>'[2]2020_Rohdaten'!Q751</f>
        <v>3040</v>
      </c>
      <c r="T206" s="9">
        <f>'[2]2020_Rohdaten'!R751</f>
        <v>8785</v>
      </c>
      <c r="U206" s="9">
        <f>'[2]2020_Rohdaten'!S751</f>
        <v>515</v>
      </c>
      <c r="V206" s="9">
        <f>'[2]2020_Rohdaten'!T751</f>
        <v>2305</v>
      </c>
      <c r="W206" s="9">
        <f>'[2]2020_Rohdaten'!U751</f>
        <v>1955</v>
      </c>
      <c r="X206" s="9">
        <f>'[2]2020_Rohdaten'!V751</f>
        <v>1075</v>
      </c>
      <c r="Y206" s="9">
        <f>'[2]2020_Rohdaten'!W751</f>
        <v>630</v>
      </c>
      <c r="Z206" s="9">
        <f>'[2]2020_Rohdaten'!X751</f>
        <v>2305</v>
      </c>
    </row>
    <row r="207" spans="2:26" s="9" customFormat="1" ht="7.8" x14ac:dyDescent="0.15">
      <c r="B207" s="9">
        <v>42</v>
      </c>
      <c r="C207" s="9">
        <f>'[2]2020_Rohdaten'!A768</f>
        <v>454</v>
      </c>
      <c r="D207" s="9" t="str">
        <f>VLOOKUP(C207,[3]Tabelle1!$A$1:$B$68,2,FALSE)</f>
        <v>Emsland</v>
      </c>
      <c r="E207" s="9">
        <f>'[2]2020_Rohdaten'!C768</f>
        <v>2020</v>
      </c>
      <c r="F207" s="9">
        <f>'[2]2020_Rohdaten'!D768</f>
        <v>41090</v>
      </c>
      <c r="G207" s="9">
        <f>'[2]2020_Rohdaten'!E768</f>
        <v>3545</v>
      </c>
      <c r="H207" s="9">
        <f>'[2]2020_Rohdaten'!F768</f>
        <v>10710</v>
      </c>
      <c r="I207" s="9">
        <f>'[2]2020_Rohdaten'!G768</f>
        <v>8320</v>
      </c>
      <c r="J207" s="9">
        <f>'[2]2020_Rohdaten'!H768</f>
        <v>4040</v>
      </c>
      <c r="K207" s="9">
        <f>'[2]2020_Rohdaten'!I768</f>
        <v>2785</v>
      </c>
      <c r="L207" s="9">
        <f>'[2]2020_Rohdaten'!J768</f>
        <v>11690</v>
      </c>
      <c r="M207" s="9">
        <f>'[2]2020_Rohdaten'!K768</f>
        <v>24310</v>
      </c>
      <c r="N207" s="9">
        <f>'[2]2020_Rohdaten'!L768</f>
        <v>2120</v>
      </c>
      <c r="O207" s="9">
        <f>'[2]2020_Rohdaten'!M768</f>
        <v>6340</v>
      </c>
      <c r="P207" s="9">
        <f>'[2]2020_Rohdaten'!N768</f>
        <v>5030</v>
      </c>
      <c r="Q207" s="9">
        <f>'[2]2020_Rohdaten'!O768</f>
        <v>2410</v>
      </c>
      <c r="R207" s="9">
        <f>'[2]2020_Rohdaten'!P768</f>
        <v>1765</v>
      </c>
      <c r="S207" s="9">
        <f>'[2]2020_Rohdaten'!Q768</f>
        <v>6640</v>
      </c>
      <c r="T207" s="9">
        <f>'[2]2020_Rohdaten'!R768</f>
        <v>16780</v>
      </c>
      <c r="U207" s="9">
        <f>'[2]2020_Rohdaten'!S768</f>
        <v>1425</v>
      </c>
      <c r="V207" s="9">
        <f>'[2]2020_Rohdaten'!T768</f>
        <v>4370</v>
      </c>
      <c r="W207" s="9">
        <f>'[2]2020_Rohdaten'!U768</f>
        <v>3290</v>
      </c>
      <c r="X207" s="9">
        <f>'[2]2020_Rohdaten'!V768</f>
        <v>1625</v>
      </c>
      <c r="Y207" s="9">
        <f>'[2]2020_Rohdaten'!W768</f>
        <v>1020</v>
      </c>
      <c r="Z207" s="9">
        <f>'[2]2020_Rohdaten'!X768</f>
        <v>5050</v>
      </c>
    </row>
    <row r="208" spans="2:26" s="9" customFormat="1" ht="7.8" x14ac:dyDescent="0.15">
      <c r="B208" s="9">
        <v>43</v>
      </c>
      <c r="C208" s="9">
        <f>'[2]2020_Rohdaten'!A785</f>
        <v>455</v>
      </c>
      <c r="D208" s="9" t="str">
        <f>VLOOKUP(C208,[3]Tabelle1!$A$1:$B$68,2,FALSE)</f>
        <v>Friesland</v>
      </c>
      <c r="E208" s="9">
        <f>'[2]2020_Rohdaten'!C785</f>
        <v>2020</v>
      </c>
      <c r="F208" s="9">
        <f>'[2]2020_Rohdaten'!D785</f>
        <v>4905</v>
      </c>
      <c r="G208" s="9">
        <f>'[2]2020_Rohdaten'!E785</f>
        <v>270</v>
      </c>
      <c r="H208" s="9">
        <f>'[2]2020_Rohdaten'!F785</f>
        <v>775</v>
      </c>
      <c r="I208" s="9">
        <f>'[2]2020_Rohdaten'!G785</f>
        <v>1450</v>
      </c>
      <c r="J208" s="9">
        <f>'[2]2020_Rohdaten'!H785</f>
        <v>440</v>
      </c>
      <c r="K208" s="9">
        <f>'[2]2020_Rohdaten'!I785</f>
        <v>240</v>
      </c>
      <c r="L208" s="9">
        <f>'[2]2020_Rohdaten'!J785</f>
        <v>1730</v>
      </c>
      <c r="M208" s="9">
        <f>'[2]2020_Rohdaten'!K785</f>
        <v>2610</v>
      </c>
      <c r="N208" s="9">
        <f>'[2]2020_Rohdaten'!L785</f>
        <v>150</v>
      </c>
      <c r="O208" s="9">
        <f>'[2]2020_Rohdaten'!M785</f>
        <v>405</v>
      </c>
      <c r="P208" s="9">
        <f>'[2]2020_Rohdaten'!N785</f>
        <v>815</v>
      </c>
      <c r="Q208" s="9">
        <f>'[2]2020_Rohdaten'!O785</f>
        <v>245</v>
      </c>
      <c r="R208" s="9">
        <f>'[2]2020_Rohdaten'!P785</f>
        <v>120</v>
      </c>
      <c r="S208" s="9">
        <f>'[2]2020_Rohdaten'!Q785</f>
        <v>875</v>
      </c>
      <c r="T208" s="9">
        <f>'[2]2020_Rohdaten'!R785</f>
        <v>2295</v>
      </c>
      <c r="U208" s="9">
        <f>'[2]2020_Rohdaten'!S785</f>
        <v>120</v>
      </c>
      <c r="V208" s="9">
        <f>'[2]2020_Rohdaten'!T785</f>
        <v>370</v>
      </c>
      <c r="W208" s="9">
        <f>'[2]2020_Rohdaten'!U785</f>
        <v>635</v>
      </c>
      <c r="X208" s="9">
        <f>'[2]2020_Rohdaten'!V785</f>
        <v>195</v>
      </c>
      <c r="Y208" s="9">
        <f>'[2]2020_Rohdaten'!W785</f>
        <v>120</v>
      </c>
      <c r="Z208" s="9">
        <f>'[2]2020_Rohdaten'!X785</f>
        <v>855</v>
      </c>
    </row>
    <row r="209" spans="2:26" s="9" customFormat="1" ht="7.8" x14ac:dyDescent="0.15">
      <c r="B209" s="9">
        <v>44</v>
      </c>
      <c r="C209" s="9">
        <f>'[2]2020_Rohdaten'!A802</f>
        <v>456</v>
      </c>
      <c r="D209" s="9" t="str">
        <f>VLOOKUP(C209,[3]Tabelle1!$A$1:$B$68,2,FALSE)</f>
        <v>Grafschaft Bentheim</v>
      </c>
      <c r="E209" s="9">
        <f>'[2]2020_Rohdaten'!C802</f>
        <v>2020</v>
      </c>
      <c r="F209" s="9">
        <f>'[2]2020_Rohdaten'!D802</f>
        <v>22410</v>
      </c>
      <c r="G209" s="9">
        <f>'[2]2020_Rohdaten'!E802</f>
        <v>845</v>
      </c>
      <c r="H209" s="9">
        <f>'[2]2020_Rohdaten'!F802</f>
        <v>3820</v>
      </c>
      <c r="I209" s="9">
        <f>'[2]2020_Rohdaten'!G802</f>
        <v>3260</v>
      </c>
      <c r="J209" s="9">
        <f>'[2]2020_Rohdaten'!H802</f>
        <v>1875</v>
      </c>
      <c r="K209" s="9">
        <f>'[2]2020_Rohdaten'!I802</f>
        <v>1510</v>
      </c>
      <c r="L209" s="9">
        <f>'[2]2020_Rohdaten'!J802</f>
        <v>11100</v>
      </c>
      <c r="M209" s="9">
        <f>'[2]2020_Rohdaten'!K802</f>
        <v>12275</v>
      </c>
      <c r="N209" s="9">
        <f>'[2]2020_Rohdaten'!L802</f>
        <v>470</v>
      </c>
      <c r="O209" s="9">
        <f>'[2]2020_Rohdaten'!M802</f>
        <v>2075</v>
      </c>
      <c r="P209" s="9">
        <f>'[2]2020_Rohdaten'!N802</f>
        <v>1960</v>
      </c>
      <c r="Q209" s="9">
        <f>'[2]2020_Rohdaten'!O802</f>
        <v>1040</v>
      </c>
      <c r="R209" s="9">
        <f>'[2]2020_Rohdaten'!P802</f>
        <v>780</v>
      </c>
      <c r="S209" s="9">
        <f>'[2]2020_Rohdaten'!Q802</f>
        <v>5955</v>
      </c>
      <c r="T209" s="9">
        <f>'[2]2020_Rohdaten'!R802</f>
        <v>10135</v>
      </c>
      <c r="U209" s="9">
        <f>'[2]2020_Rohdaten'!S802</f>
        <v>375</v>
      </c>
      <c r="V209" s="9">
        <f>'[2]2020_Rohdaten'!T802</f>
        <v>1745</v>
      </c>
      <c r="W209" s="9">
        <f>'[2]2020_Rohdaten'!U802</f>
        <v>1300</v>
      </c>
      <c r="X209" s="9">
        <f>'[2]2020_Rohdaten'!V802</f>
        <v>835</v>
      </c>
      <c r="Y209" s="9">
        <f>'[2]2020_Rohdaten'!W802</f>
        <v>735</v>
      </c>
      <c r="Z209" s="9">
        <f>'[2]2020_Rohdaten'!X802</f>
        <v>5145</v>
      </c>
    </row>
    <row r="210" spans="2:26" s="9" customFormat="1" ht="7.8" x14ac:dyDescent="0.15">
      <c r="B210" s="9">
        <v>45</v>
      </c>
      <c r="C210" s="9">
        <f>'[2]2020_Rohdaten'!A819</f>
        <v>457</v>
      </c>
      <c r="D210" s="9" t="str">
        <f>VLOOKUP(C210,[3]Tabelle1!$A$1:$B$68,2,FALSE)</f>
        <v>Leer</v>
      </c>
      <c r="E210" s="9">
        <f>'[2]2020_Rohdaten'!C819</f>
        <v>2020</v>
      </c>
      <c r="F210" s="9">
        <f>'[2]2020_Rohdaten'!D819</f>
        <v>15200</v>
      </c>
      <c r="G210" s="9">
        <f>'[2]2020_Rohdaten'!E819</f>
        <v>990</v>
      </c>
      <c r="H210" s="9">
        <f>'[2]2020_Rohdaten'!F819</f>
        <v>3530</v>
      </c>
      <c r="I210" s="9">
        <f>'[2]2020_Rohdaten'!G819</f>
        <v>3445</v>
      </c>
      <c r="J210" s="9">
        <f>'[2]2020_Rohdaten'!H819</f>
        <v>1460</v>
      </c>
      <c r="K210" s="9">
        <f>'[2]2020_Rohdaten'!I819</f>
        <v>845</v>
      </c>
      <c r="L210" s="9">
        <f>'[2]2020_Rohdaten'!J819</f>
        <v>4930</v>
      </c>
      <c r="M210" s="9">
        <f>'[2]2020_Rohdaten'!K819</f>
        <v>8535</v>
      </c>
      <c r="N210" s="9">
        <f>'[2]2020_Rohdaten'!L819</f>
        <v>555</v>
      </c>
      <c r="O210" s="9">
        <f>'[2]2020_Rohdaten'!M819</f>
        <v>2030</v>
      </c>
      <c r="P210" s="9">
        <f>'[2]2020_Rohdaten'!N819</f>
        <v>2070</v>
      </c>
      <c r="Q210" s="9">
        <f>'[2]2020_Rohdaten'!O819</f>
        <v>850</v>
      </c>
      <c r="R210" s="9">
        <f>'[2]2020_Rohdaten'!P819</f>
        <v>490</v>
      </c>
      <c r="S210" s="9">
        <f>'[2]2020_Rohdaten'!Q819</f>
        <v>2540</v>
      </c>
      <c r="T210" s="9">
        <f>'[2]2020_Rohdaten'!R819</f>
        <v>6670</v>
      </c>
      <c r="U210" s="9">
        <f>'[2]2020_Rohdaten'!S819</f>
        <v>435</v>
      </c>
      <c r="V210" s="9">
        <f>'[2]2020_Rohdaten'!T819</f>
        <v>1500</v>
      </c>
      <c r="W210" s="9">
        <f>'[2]2020_Rohdaten'!U819</f>
        <v>1375</v>
      </c>
      <c r="X210" s="9">
        <f>'[2]2020_Rohdaten'!V819</f>
        <v>610</v>
      </c>
      <c r="Y210" s="9">
        <f>'[2]2020_Rohdaten'!W819</f>
        <v>360</v>
      </c>
      <c r="Z210" s="9">
        <f>'[2]2020_Rohdaten'!X819</f>
        <v>2395</v>
      </c>
    </row>
    <row r="211" spans="2:26" s="9" customFormat="1" ht="7.8" x14ac:dyDescent="0.15">
      <c r="B211" s="9">
        <v>46</v>
      </c>
      <c r="C211" s="9">
        <f>'[2]2020_Rohdaten'!A836</f>
        <v>458</v>
      </c>
      <c r="D211" s="9" t="str">
        <f>VLOOKUP(C211,[3]Tabelle1!$A$1:$B$68,2,FALSE)</f>
        <v>Oldenburg</v>
      </c>
      <c r="E211" s="9">
        <f>'[2]2020_Rohdaten'!C836</f>
        <v>2020</v>
      </c>
      <c r="F211" s="9">
        <f>'[2]2020_Rohdaten'!D836</f>
        <v>12850</v>
      </c>
      <c r="G211" s="9">
        <f>'[2]2020_Rohdaten'!E836</f>
        <v>1120</v>
      </c>
      <c r="H211" s="9">
        <f>'[2]2020_Rohdaten'!F836</f>
        <v>3275</v>
      </c>
      <c r="I211" s="9">
        <f>'[2]2020_Rohdaten'!G836</f>
        <v>2965</v>
      </c>
      <c r="J211" s="9">
        <f>'[2]2020_Rohdaten'!H836</f>
        <v>1345</v>
      </c>
      <c r="K211" s="9">
        <f>'[2]2020_Rohdaten'!I836</f>
        <v>805</v>
      </c>
      <c r="L211" s="9">
        <f>'[2]2020_Rohdaten'!J836</f>
        <v>3335</v>
      </c>
      <c r="M211" s="9">
        <f>'[2]2020_Rohdaten'!K836</f>
        <v>7015</v>
      </c>
      <c r="N211" s="9">
        <f>'[2]2020_Rohdaten'!L836</f>
        <v>595</v>
      </c>
      <c r="O211" s="9">
        <f>'[2]2020_Rohdaten'!M836</f>
        <v>1835</v>
      </c>
      <c r="P211" s="9">
        <f>'[2]2020_Rohdaten'!N836</f>
        <v>1675</v>
      </c>
      <c r="Q211" s="9">
        <f>'[2]2020_Rohdaten'!O836</f>
        <v>745</v>
      </c>
      <c r="R211" s="9">
        <f>'[2]2020_Rohdaten'!P836</f>
        <v>450</v>
      </c>
      <c r="S211" s="9">
        <f>'[2]2020_Rohdaten'!Q836</f>
        <v>1715</v>
      </c>
      <c r="T211" s="9">
        <f>'[2]2020_Rohdaten'!R836</f>
        <v>5835</v>
      </c>
      <c r="U211" s="9">
        <f>'[2]2020_Rohdaten'!S836</f>
        <v>530</v>
      </c>
      <c r="V211" s="9">
        <f>'[2]2020_Rohdaten'!T836</f>
        <v>1440</v>
      </c>
      <c r="W211" s="9">
        <f>'[2]2020_Rohdaten'!U836</f>
        <v>1295</v>
      </c>
      <c r="X211" s="9">
        <f>'[2]2020_Rohdaten'!V836</f>
        <v>600</v>
      </c>
      <c r="Y211" s="9">
        <f>'[2]2020_Rohdaten'!W836</f>
        <v>355</v>
      </c>
      <c r="Z211" s="9">
        <f>'[2]2020_Rohdaten'!X836</f>
        <v>1625</v>
      </c>
    </row>
    <row r="212" spans="2:26" s="9" customFormat="1" ht="7.8" x14ac:dyDescent="0.15">
      <c r="B212" s="9">
        <v>47</v>
      </c>
      <c r="C212" s="9">
        <f>'[2]2020_Rohdaten'!A853</f>
        <v>459</v>
      </c>
      <c r="D212" s="9" t="str">
        <f>VLOOKUP(C212,[3]Tabelle1!$A$1:$B$68,2,FALSE)</f>
        <v>Osnabrück</v>
      </c>
      <c r="E212" s="9">
        <f>'[2]2020_Rohdaten'!C853</f>
        <v>2020</v>
      </c>
      <c r="F212" s="9">
        <f>'[2]2020_Rohdaten'!D853</f>
        <v>34995</v>
      </c>
      <c r="G212" s="9">
        <f>'[2]2020_Rohdaten'!E853</f>
        <v>3015</v>
      </c>
      <c r="H212" s="9">
        <f>'[2]2020_Rohdaten'!F853</f>
        <v>7665</v>
      </c>
      <c r="I212" s="9">
        <f>'[2]2020_Rohdaten'!G853</f>
        <v>5915</v>
      </c>
      <c r="J212" s="9">
        <f>'[2]2020_Rohdaten'!H853</f>
        <v>3335</v>
      </c>
      <c r="K212" s="9">
        <f>'[2]2020_Rohdaten'!I853</f>
        <v>2035</v>
      </c>
      <c r="L212" s="9">
        <f>'[2]2020_Rohdaten'!J853</f>
        <v>13025</v>
      </c>
      <c r="M212" s="9">
        <f>'[2]2020_Rohdaten'!K853</f>
        <v>19070</v>
      </c>
      <c r="N212" s="9">
        <f>'[2]2020_Rohdaten'!L853</f>
        <v>1690</v>
      </c>
      <c r="O212" s="9">
        <f>'[2]2020_Rohdaten'!M853</f>
        <v>4215</v>
      </c>
      <c r="P212" s="9">
        <f>'[2]2020_Rohdaten'!N853</f>
        <v>3340</v>
      </c>
      <c r="Q212" s="9">
        <f>'[2]2020_Rohdaten'!O853</f>
        <v>1830</v>
      </c>
      <c r="R212" s="9">
        <f>'[2]2020_Rohdaten'!P853</f>
        <v>1145</v>
      </c>
      <c r="S212" s="9">
        <f>'[2]2020_Rohdaten'!Q853</f>
        <v>6850</v>
      </c>
      <c r="T212" s="9">
        <f>'[2]2020_Rohdaten'!R853</f>
        <v>15925</v>
      </c>
      <c r="U212" s="9">
        <f>'[2]2020_Rohdaten'!S853</f>
        <v>1330</v>
      </c>
      <c r="V212" s="9">
        <f>'[2]2020_Rohdaten'!T853</f>
        <v>3450</v>
      </c>
      <c r="W212" s="9">
        <f>'[2]2020_Rohdaten'!U853</f>
        <v>2570</v>
      </c>
      <c r="X212" s="9">
        <f>'[2]2020_Rohdaten'!V853</f>
        <v>1505</v>
      </c>
      <c r="Y212" s="9">
        <f>'[2]2020_Rohdaten'!W853</f>
        <v>890</v>
      </c>
      <c r="Z212" s="9">
        <f>'[2]2020_Rohdaten'!X853</f>
        <v>6180</v>
      </c>
    </row>
    <row r="213" spans="2:26" s="9" customFormat="1" ht="7.8" x14ac:dyDescent="0.15">
      <c r="B213" s="9">
        <v>48</v>
      </c>
      <c r="C213" s="9">
        <f>'[2]2020_Rohdaten'!A870</f>
        <v>460</v>
      </c>
      <c r="D213" s="9" t="str">
        <f>VLOOKUP(C213,[3]Tabelle1!$A$1:$B$68,2,FALSE)</f>
        <v>Vechta</v>
      </c>
      <c r="E213" s="9">
        <f>'[2]2020_Rohdaten'!C870</f>
        <v>2020</v>
      </c>
      <c r="F213" s="9">
        <f>'[2]2020_Rohdaten'!D870</f>
        <v>21370</v>
      </c>
      <c r="G213" s="9">
        <f>'[2]2020_Rohdaten'!E870</f>
        <v>1540</v>
      </c>
      <c r="H213" s="9">
        <f>'[2]2020_Rohdaten'!F870</f>
        <v>4635</v>
      </c>
      <c r="I213" s="9">
        <f>'[2]2020_Rohdaten'!G870</f>
        <v>4730</v>
      </c>
      <c r="J213" s="9">
        <f>'[2]2020_Rohdaten'!H870</f>
        <v>2285</v>
      </c>
      <c r="K213" s="9">
        <f>'[2]2020_Rohdaten'!I870</f>
        <v>1555</v>
      </c>
      <c r="L213" s="9">
        <f>'[2]2020_Rohdaten'!J870</f>
        <v>6625</v>
      </c>
      <c r="M213" s="9">
        <f>'[2]2020_Rohdaten'!K870</f>
        <v>11625</v>
      </c>
      <c r="N213" s="9">
        <f>'[2]2020_Rohdaten'!L870</f>
        <v>835</v>
      </c>
      <c r="O213" s="9">
        <f>'[2]2020_Rohdaten'!M870</f>
        <v>2395</v>
      </c>
      <c r="P213" s="9">
        <f>'[2]2020_Rohdaten'!N870</f>
        <v>2730</v>
      </c>
      <c r="Q213" s="9">
        <f>'[2]2020_Rohdaten'!O870</f>
        <v>1260</v>
      </c>
      <c r="R213" s="9">
        <f>'[2]2020_Rohdaten'!P870</f>
        <v>890</v>
      </c>
      <c r="S213" s="9">
        <f>'[2]2020_Rohdaten'!Q870</f>
        <v>3515</v>
      </c>
      <c r="T213" s="9">
        <f>'[2]2020_Rohdaten'!R870</f>
        <v>9745</v>
      </c>
      <c r="U213" s="9">
        <f>'[2]2020_Rohdaten'!S870</f>
        <v>710</v>
      </c>
      <c r="V213" s="9">
        <f>'[2]2020_Rohdaten'!T870</f>
        <v>2240</v>
      </c>
      <c r="W213" s="9">
        <f>'[2]2020_Rohdaten'!U870</f>
        <v>2000</v>
      </c>
      <c r="X213" s="9">
        <f>'[2]2020_Rohdaten'!V870</f>
        <v>1025</v>
      </c>
      <c r="Y213" s="9">
        <f>'[2]2020_Rohdaten'!W870</f>
        <v>665</v>
      </c>
      <c r="Z213" s="9">
        <f>'[2]2020_Rohdaten'!X870</f>
        <v>3110</v>
      </c>
    </row>
    <row r="214" spans="2:26" s="9" customFormat="1" ht="7.8" x14ac:dyDescent="0.15">
      <c r="B214" s="9">
        <v>49</v>
      </c>
      <c r="C214" s="9">
        <f>'[2]2020_Rohdaten'!A887</f>
        <v>461</v>
      </c>
      <c r="D214" s="9" t="str">
        <f>VLOOKUP(C214,[3]Tabelle1!$A$1:$B$68,2,FALSE)</f>
        <v>Wesermarsch</v>
      </c>
      <c r="E214" s="9">
        <f>'[2]2020_Rohdaten'!C887</f>
        <v>2020</v>
      </c>
      <c r="F214" s="9">
        <f>'[2]2020_Rohdaten'!D887</f>
        <v>7820</v>
      </c>
      <c r="G214" s="9">
        <f>'[2]2020_Rohdaten'!E887</f>
        <v>470</v>
      </c>
      <c r="H214" s="9">
        <f>'[2]2020_Rohdaten'!F887</f>
        <v>1465</v>
      </c>
      <c r="I214" s="9">
        <f>'[2]2020_Rohdaten'!G887</f>
        <v>1735</v>
      </c>
      <c r="J214" s="9">
        <f>'[2]2020_Rohdaten'!H887</f>
        <v>650</v>
      </c>
      <c r="K214" s="9">
        <f>'[2]2020_Rohdaten'!I887</f>
        <v>345</v>
      </c>
      <c r="L214" s="9">
        <f>'[2]2020_Rohdaten'!J887</f>
        <v>3155</v>
      </c>
      <c r="M214" s="9">
        <f>'[2]2020_Rohdaten'!K887</f>
        <v>4335</v>
      </c>
      <c r="N214" s="9">
        <f>'[2]2020_Rohdaten'!L887</f>
        <v>275</v>
      </c>
      <c r="O214" s="9">
        <f>'[2]2020_Rohdaten'!M887</f>
        <v>815</v>
      </c>
      <c r="P214" s="9">
        <f>'[2]2020_Rohdaten'!N887</f>
        <v>1010</v>
      </c>
      <c r="Q214" s="9">
        <f>'[2]2020_Rohdaten'!O887</f>
        <v>355</v>
      </c>
      <c r="R214" s="9">
        <f>'[2]2020_Rohdaten'!P887</f>
        <v>185</v>
      </c>
      <c r="S214" s="9">
        <f>'[2]2020_Rohdaten'!Q887</f>
        <v>1690</v>
      </c>
      <c r="T214" s="9">
        <f>'[2]2020_Rohdaten'!R887</f>
        <v>3485</v>
      </c>
      <c r="U214" s="9">
        <f>'[2]2020_Rohdaten'!S887</f>
        <v>195</v>
      </c>
      <c r="V214" s="9">
        <f>'[2]2020_Rohdaten'!T887</f>
        <v>650</v>
      </c>
      <c r="W214" s="9">
        <f>'[2]2020_Rohdaten'!U887</f>
        <v>725</v>
      </c>
      <c r="X214" s="9">
        <f>'[2]2020_Rohdaten'!V887</f>
        <v>290</v>
      </c>
      <c r="Y214" s="9">
        <f>'[2]2020_Rohdaten'!W887</f>
        <v>160</v>
      </c>
      <c r="Z214" s="9">
        <f>'[2]2020_Rohdaten'!X887</f>
        <v>1465</v>
      </c>
    </row>
    <row r="215" spans="2:26" s="9" customFormat="1" ht="7.8" x14ac:dyDescent="0.15">
      <c r="B215" s="9">
        <v>50</v>
      </c>
      <c r="C215" s="9">
        <f>'[2]2020_Rohdaten'!A904</f>
        <v>462</v>
      </c>
      <c r="D215" s="9" t="str">
        <f>VLOOKUP(C215,[3]Tabelle1!$A$1:$B$68,2,FALSE)</f>
        <v>Wittmund</v>
      </c>
      <c r="E215" s="9">
        <f>'[2]2020_Rohdaten'!C904</f>
        <v>2020</v>
      </c>
      <c r="F215" s="9">
        <f>'[2]2020_Rohdaten'!D904</f>
        <v>2915</v>
      </c>
      <c r="G215" s="9">
        <f>'[2]2020_Rohdaten'!E904</f>
        <v>235</v>
      </c>
      <c r="H215" s="9">
        <f>'[2]2020_Rohdaten'!F904</f>
        <v>735</v>
      </c>
      <c r="I215" s="9">
        <f>'[2]2020_Rohdaten'!G904</f>
        <v>630</v>
      </c>
      <c r="J215" s="9">
        <f>'[2]2020_Rohdaten'!H904</f>
        <v>260</v>
      </c>
      <c r="K215" s="9">
        <f>'[2]2020_Rohdaten'!I904</f>
        <v>165</v>
      </c>
      <c r="L215" s="9">
        <f>'[2]2020_Rohdaten'!J904</f>
        <v>890</v>
      </c>
      <c r="M215" s="9">
        <f>'[2]2020_Rohdaten'!K904</f>
        <v>1500</v>
      </c>
      <c r="N215" s="9">
        <f>'[2]2020_Rohdaten'!L904</f>
        <v>110</v>
      </c>
      <c r="O215" s="9">
        <f>'[2]2020_Rohdaten'!M904</f>
        <v>375</v>
      </c>
      <c r="P215" s="9">
        <f>'[2]2020_Rohdaten'!N904</f>
        <v>355</v>
      </c>
      <c r="Q215" s="9">
        <f>'[2]2020_Rohdaten'!O904</f>
        <v>145</v>
      </c>
      <c r="R215" s="9">
        <f>'[2]2020_Rohdaten'!P904</f>
        <v>85</v>
      </c>
      <c r="S215" s="9">
        <f>'[2]2020_Rohdaten'!Q904</f>
        <v>435</v>
      </c>
      <c r="T215" s="9">
        <f>'[2]2020_Rohdaten'!R904</f>
        <v>1415</v>
      </c>
      <c r="U215" s="9">
        <f>'[2]2020_Rohdaten'!S904</f>
        <v>125</v>
      </c>
      <c r="V215" s="9">
        <f>'[2]2020_Rohdaten'!T904</f>
        <v>365</v>
      </c>
      <c r="W215" s="9">
        <f>'[2]2020_Rohdaten'!U904</f>
        <v>275</v>
      </c>
      <c r="X215" s="9">
        <f>'[2]2020_Rohdaten'!V904</f>
        <v>115</v>
      </c>
      <c r="Y215" s="9">
        <f>'[2]2020_Rohdaten'!W904</f>
        <v>85</v>
      </c>
      <c r="Z215" s="9">
        <f>'[2]2020_Rohdaten'!X904</f>
        <v>455</v>
      </c>
    </row>
    <row r="216" spans="2:26" s="10" customFormat="1" ht="16.5" customHeight="1" x14ac:dyDescent="0.3">
      <c r="B216" s="10">
        <v>51</v>
      </c>
      <c r="C216" s="10">
        <f>'[2]2020_Rohdaten'!A615</f>
        <v>4</v>
      </c>
      <c r="D216" s="10" t="str">
        <f>VLOOKUP(C216,[3]Tabelle1!$A$1:$B$68,2,FALSE)</f>
        <v>Statistische Region Weser-Ems</v>
      </c>
      <c r="E216" s="10">
        <f>'[2]2020_Rohdaten'!C615</f>
        <v>2020</v>
      </c>
      <c r="F216" s="10">
        <f>'[2]2020_Rohdaten'!D615</f>
        <v>277435</v>
      </c>
      <c r="G216" s="10">
        <f>'[2]2020_Rohdaten'!E615</f>
        <v>18710</v>
      </c>
      <c r="H216" s="10">
        <f>'[2]2020_Rohdaten'!F615</f>
        <v>61580</v>
      </c>
      <c r="I216" s="10">
        <f>'[2]2020_Rohdaten'!G615</f>
        <v>60765</v>
      </c>
      <c r="J216" s="10">
        <f>'[2]2020_Rohdaten'!H615</f>
        <v>27710</v>
      </c>
      <c r="K216" s="10">
        <f>'[2]2020_Rohdaten'!I615</f>
        <v>16755</v>
      </c>
      <c r="L216" s="10">
        <f>'[2]2020_Rohdaten'!J615</f>
        <v>91920</v>
      </c>
      <c r="M216" s="10">
        <f>'[2]2020_Rohdaten'!K615</f>
        <v>153465</v>
      </c>
      <c r="N216" s="10">
        <f>'[2]2020_Rohdaten'!L615</f>
        <v>10465</v>
      </c>
      <c r="O216" s="10">
        <f>'[2]2020_Rohdaten'!M615</f>
        <v>33720</v>
      </c>
      <c r="P216" s="10">
        <f>'[2]2020_Rohdaten'!N615</f>
        <v>35670</v>
      </c>
      <c r="Q216" s="10">
        <f>'[2]2020_Rohdaten'!O615</f>
        <v>15725</v>
      </c>
      <c r="R216" s="10">
        <f>'[2]2020_Rohdaten'!P615</f>
        <v>9485</v>
      </c>
      <c r="S216" s="10">
        <f>'[2]2020_Rohdaten'!Q615</f>
        <v>48405</v>
      </c>
      <c r="T216" s="10">
        <f>'[2]2020_Rohdaten'!R615</f>
        <v>123970</v>
      </c>
      <c r="U216" s="10">
        <f>'[2]2020_Rohdaten'!S615</f>
        <v>8245</v>
      </c>
      <c r="V216" s="10">
        <f>'[2]2020_Rohdaten'!T615</f>
        <v>27860</v>
      </c>
      <c r="W216" s="10">
        <f>'[2]2020_Rohdaten'!U615</f>
        <v>25095</v>
      </c>
      <c r="X216" s="10">
        <f>'[2]2020_Rohdaten'!V615</f>
        <v>11985</v>
      </c>
      <c r="Y216" s="10">
        <f>'[2]2020_Rohdaten'!W615</f>
        <v>7265</v>
      </c>
      <c r="Z216" s="10">
        <f>'[2]2020_Rohdaten'!X615</f>
        <v>43515</v>
      </c>
    </row>
    <row r="217" spans="2:26" s="10" customFormat="1" ht="16.5" customHeight="1" x14ac:dyDescent="0.3">
      <c r="B217" s="10">
        <v>52</v>
      </c>
      <c r="C217" s="10">
        <f>'[2]2020_Rohdaten'!A20</f>
        <v>0</v>
      </c>
      <c r="D217" s="10" t="str">
        <f>VLOOKUP(C217,[3]Tabelle1!$A$1:$B$68,2,FALSE)</f>
        <v>Niedersachsen</v>
      </c>
      <c r="E217" s="10">
        <f>'[2]2020_Rohdaten'!C20</f>
        <v>2020</v>
      </c>
      <c r="F217" s="10">
        <f>'[2]2020_Rohdaten'!D20</f>
        <v>857895</v>
      </c>
      <c r="G217" s="10">
        <f>'[2]2020_Rohdaten'!E20</f>
        <v>46045</v>
      </c>
      <c r="H217" s="10">
        <f>'[2]2020_Rohdaten'!F20</f>
        <v>172885</v>
      </c>
      <c r="I217" s="10">
        <f>'[2]2020_Rohdaten'!G20</f>
        <v>181085</v>
      </c>
      <c r="J217" s="10">
        <f>'[2]2020_Rohdaten'!H20</f>
        <v>82685</v>
      </c>
      <c r="K217" s="10">
        <f>'[2]2020_Rohdaten'!I20</f>
        <v>46700</v>
      </c>
      <c r="L217" s="10">
        <f>'[2]2020_Rohdaten'!J20</f>
        <v>328490</v>
      </c>
      <c r="M217" s="10">
        <f>'[2]2020_Rohdaten'!K20</f>
        <v>464080</v>
      </c>
      <c r="N217" s="10">
        <f>'[2]2020_Rohdaten'!L20</f>
        <v>25640</v>
      </c>
      <c r="O217" s="10">
        <f>'[2]2020_Rohdaten'!M20</f>
        <v>92935</v>
      </c>
      <c r="P217" s="10">
        <f>'[2]2020_Rohdaten'!N20</f>
        <v>107000</v>
      </c>
      <c r="Q217" s="10">
        <f>'[2]2020_Rohdaten'!O20</f>
        <v>46845</v>
      </c>
      <c r="R217" s="10">
        <f>'[2]2020_Rohdaten'!P20</f>
        <v>25495</v>
      </c>
      <c r="S217" s="10">
        <f>'[2]2020_Rohdaten'!Q20</f>
        <v>166160</v>
      </c>
      <c r="T217" s="10">
        <f>'[2]2020_Rohdaten'!R20</f>
        <v>393815</v>
      </c>
      <c r="U217" s="10">
        <f>'[2]2020_Rohdaten'!S20</f>
        <v>20405</v>
      </c>
      <c r="V217" s="10">
        <f>'[2]2020_Rohdaten'!T20</f>
        <v>79950</v>
      </c>
      <c r="W217" s="10">
        <f>'[2]2020_Rohdaten'!U20</f>
        <v>74085</v>
      </c>
      <c r="X217" s="10">
        <f>'[2]2020_Rohdaten'!V20</f>
        <v>35840</v>
      </c>
      <c r="Y217" s="10">
        <f>'[2]2020_Rohdaten'!W20</f>
        <v>21210</v>
      </c>
      <c r="Z217" s="10">
        <f>'[2]2020_Rohdaten'!X20</f>
        <v>162330</v>
      </c>
    </row>
    <row r="218" spans="2:26" s="9" customFormat="1" ht="7.8" x14ac:dyDescent="0.15">
      <c r="B218" s="9">
        <v>53</v>
      </c>
      <c r="C218" s="9">
        <f>'[2]2020_Rohdaten'!A53</f>
        <v>101</v>
      </c>
      <c r="D218" s="9" t="str">
        <f>VLOOKUP(C218,[3]Tabelle1!$A$1:$B$68,2,FALSE)</f>
        <v>Braunschweig, Stadt</v>
      </c>
      <c r="E218" s="9">
        <f>'[2]2020_Rohdaten'!C53</f>
        <v>2019</v>
      </c>
      <c r="F218" s="9">
        <f>'[2]2020_Rohdaten'!D53</f>
        <v>31445</v>
      </c>
      <c r="G218" s="9">
        <f>'[2]2020_Rohdaten'!E53</f>
        <v>3090</v>
      </c>
      <c r="H218" s="9">
        <f>'[2]2020_Rohdaten'!F53</f>
        <v>6360</v>
      </c>
      <c r="I218" s="9">
        <f>'[2]2020_Rohdaten'!G53</f>
        <v>5030</v>
      </c>
      <c r="J218" s="9">
        <f>'[2]2020_Rohdaten'!H53</f>
        <v>2450</v>
      </c>
      <c r="K218" s="9">
        <f>'[2]2020_Rohdaten'!I53</f>
        <v>1375</v>
      </c>
      <c r="L218" s="9">
        <f>'[2]2020_Rohdaten'!J53</f>
        <v>13135</v>
      </c>
      <c r="M218" s="9">
        <f>'[2]2020_Rohdaten'!K53</f>
        <v>16920</v>
      </c>
      <c r="N218" s="9">
        <f>'[2]2020_Rohdaten'!L53</f>
        <v>1700</v>
      </c>
      <c r="O218" s="9">
        <f>'[2]2020_Rohdaten'!M53</f>
        <v>3525</v>
      </c>
      <c r="P218" s="9">
        <f>'[2]2020_Rohdaten'!N53</f>
        <v>3100</v>
      </c>
      <c r="Q218" s="9">
        <f>'[2]2020_Rohdaten'!O53</f>
        <v>1360</v>
      </c>
      <c r="R218" s="9">
        <f>'[2]2020_Rohdaten'!P53</f>
        <v>675</v>
      </c>
      <c r="S218" s="9">
        <f>'[2]2020_Rohdaten'!Q53</f>
        <v>6560</v>
      </c>
      <c r="T218" s="9">
        <f>'[2]2020_Rohdaten'!R53</f>
        <v>14525</v>
      </c>
      <c r="U218" s="9">
        <f>'[2]2020_Rohdaten'!S53</f>
        <v>1390</v>
      </c>
      <c r="V218" s="9">
        <f>'[2]2020_Rohdaten'!T53</f>
        <v>2835</v>
      </c>
      <c r="W218" s="9">
        <f>'[2]2020_Rohdaten'!U53</f>
        <v>1935</v>
      </c>
      <c r="X218" s="9">
        <f>'[2]2020_Rohdaten'!V53</f>
        <v>1090</v>
      </c>
      <c r="Y218" s="9">
        <f>'[2]2020_Rohdaten'!W53</f>
        <v>700</v>
      </c>
      <c r="Z218" s="9">
        <f>'[2]2020_Rohdaten'!X53</f>
        <v>6575</v>
      </c>
    </row>
    <row r="219" spans="2:26" s="9" customFormat="1" ht="7.8" x14ac:dyDescent="0.15">
      <c r="B219" s="9">
        <v>54</v>
      </c>
      <c r="C219" s="9">
        <f>'[2]2020_Rohdaten'!A70</f>
        <v>102</v>
      </c>
      <c r="D219" s="9" t="str">
        <f>VLOOKUP(C219,[3]Tabelle1!$A$1:$B$68,2,FALSE)</f>
        <v>Salzgitter, Stadt</v>
      </c>
      <c r="E219" s="9">
        <f>'[2]2020_Rohdaten'!C70</f>
        <v>2019</v>
      </c>
      <c r="F219" s="9">
        <f>'[2]2020_Rohdaten'!D70</f>
        <v>20175</v>
      </c>
      <c r="G219" s="9">
        <f>'[2]2020_Rohdaten'!E70</f>
        <v>1320</v>
      </c>
      <c r="H219" s="9">
        <f>'[2]2020_Rohdaten'!F70</f>
        <v>5025</v>
      </c>
      <c r="I219" s="9">
        <f>'[2]2020_Rohdaten'!G70</f>
        <v>4565</v>
      </c>
      <c r="J219" s="9">
        <f>'[2]2020_Rohdaten'!H70</f>
        <v>985</v>
      </c>
      <c r="K219" s="9">
        <f>'[2]2020_Rohdaten'!I70</f>
        <v>495</v>
      </c>
      <c r="L219" s="9">
        <f>'[2]2020_Rohdaten'!J70</f>
        <v>7790</v>
      </c>
      <c r="M219" s="9">
        <f>'[2]2020_Rohdaten'!K70</f>
        <v>10875</v>
      </c>
      <c r="N219" s="9">
        <f>'[2]2020_Rohdaten'!L70</f>
        <v>745</v>
      </c>
      <c r="O219" s="9">
        <f>'[2]2020_Rohdaten'!M70</f>
        <v>2580</v>
      </c>
      <c r="P219" s="9">
        <f>'[2]2020_Rohdaten'!N70</f>
        <v>2830</v>
      </c>
      <c r="Q219" s="9">
        <f>'[2]2020_Rohdaten'!O70</f>
        <v>565</v>
      </c>
      <c r="R219" s="9">
        <f>'[2]2020_Rohdaten'!P70</f>
        <v>275</v>
      </c>
      <c r="S219" s="9">
        <f>'[2]2020_Rohdaten'!Q70</f>
        <v>3875</v>
      </c>
      <c r="T219" s="9">
        <f>'[2]2020_Rohdaten'!R70</f>
        <v>9305</v>
      </c>
      <c r="U219" s="9">
        <f>'[2]2020_Rohdaten'!S70</f>
        <v>575</v>
      </c>
      <c r="V219" s="9">
        <f>'[2]2020_Rohdaten'!T70</f>
        <v>2445</v>
      </c>
      <c r="W219" s="9">
        <f>'[2]2020_Rohdaten'!U70</f>
        <v>1735</v>
      </c>
      <c r="X219" s="9">
        <f>'[2]2020_Rohdaten'!V70</f>
        <v>420</v>
      </c>
      <c r="Y219" s="9">
        <f>'[2]2020_Rohdaten'!W70</f>
        <v>215</v>
      </c>
      <c r="Z219" s="9">
        <f>'[2]2020_Rohdaten'!X70</f>
        <v>3915</v>
      </c>
    </row>
    <row r="220" spans="2:26" s="9" customFormat="1" ht="7.8" x14ac:dyDescent="0.15">
      <c r="B220" s="9">
        <v>55</v>
      </c>
      <c r="C220" s="9">
        <f>'[2]2020_Rohdaten'!A87</f>
        <v>103</v>
      </c>
      <c r="D220" s="9" t="str">
        <f>VLOOKUP(C220,[3]Tabelle1!$A$1:$B$68,2,FALSE)</f>
        <v>Wolfsburg, Stadt</v>
      </c>
      <c r="E220" s="9">
        <f>'[2]2020_Rohdaten'!C87</f>
        <v>2019</v>
      </c>
      <c r="F220" s="9">
        <f>'[2]2020_Rohdaten'!D87</f>
        <v>20160</v>
      </c>
      <c r="G220" s="9">
        <f>'[2]2020_Rohdaten'!E87</f>
        <v>1590</v>
      </c>
      <c r="H220" s="9">
        <f>'[2]2020_Rohdaten'!F87</f>
        <v>3865</v>
      </c>
      <c r="I220" s="9">
        <f>'[2]2020_Rohdaten'!G87</f>
        <v>3610</v>
      </c>
      <c r="J220" s="9">
        <f>'[2]2020_Rohdaten'!H87</f>
        <v>1565</v>
      </c>
      <c r="K220" s="9">
        <f>'[2]2020_Rohdaten'!I87</f>
        <v>755</v>
      </c>
      <c r="L220" s="9">
        <f>'[2]2020_Rohdaten'!J87</f>
        <v>8780</v>
      </c>
      <c r="M220" s="9">
        <f>'[2]2020_Rohdaten'!K87</f>
        <v>11020</v>
      </c>
      <c r="N220" s="9">
        <f>'[2]2020_Rohdaten'!L87</f>
        <v>905</v>
      </c>
      <c r="O220" s="9">
        <f>'[2]2020_Rohdaten'!M87</f>
        <v>2100</v>
      </c>
      <c r="P220" s="9">
        <f>'[2]2020_Rohdaten'!N87</f>
        <v>2160</v>
      </c>
      <c r="Q220" s="9">
        <f>'[2]2020_Rohdaten'!O87</f>
        <v>875</v>
      </c>
      <c r="R220" s="9">
        <f>'[2]2020_Rohdaten'!P87</f>
        <v>395</v>
      </c>
      <c r="S220" s="9">
        <f>'[2]2020_Rohdaten'!Q87</f>
        <v>4585</v>
      </c>
      <c r="T220" s="9">
        <f>'[2]2020_Rohdaten'!R87</f>
        <v>9140</v>
      </c>
      <c r="U220" s="9">
        <f>'[2]2020_Rohdaten'!S87</f>
        <v>680</v>
      </c>
      <c r="V220" s="9">
        <f>'[2]2020_Rohdaten'!T87</f>
        <v>1760</v>
      </c>
      <c r="W220" s="9">
        <f>'[2]2020_Rohdaten'!U87</f>
        <v>1450</v>
      </c>
      <c r="X220" s="9">
        <f>'[2]2020_Rohdaten'!V87</f>
        <v>695</v>
      </c>
      <c r="Y220" s="9">
        <f>'[2]2020_Rohdaten'!W87</f>
        <v>360</v>
      </c>
      <c r="Z220" s="9">
        <f>'[2]2020_Rohdaten'!X87</f>
        <v>4195</v>
      </c>
    </row>
    <row r="221" spans="2:26" s="9" customFormat="1" ht="7.8" x14ac:dyDescent="0.15">
      <c r="B221" s="9">
        <v>56</v>
      </c>
      <c r="C221" s="9">
        <f>'[2]2020_Rohdaten'!A104</f>
        <v>151</v>
      </c>
      <c r="D221" s="9" t="str">
        <f>VLOOKUP(C221,[3]Tabelle1!$A$1:$B$68,2,FALSE)</f>
        <v>Gifhorn</v>
      </c>
      <c r="E221" s="9">
        <f>'[2]2020_Rohdaten'!C104</f>
        <v>2019</v>
      </c>
      <c r="F221" s="9">
        <f>'[2]2020_Rohdaten'!D104</f>
        <v>12330</v>
      </c>
      <c r="G221" s="9">
        <f>'[2]2020_Rohdaten'!E104</f>
        <v>710</v>
      </c>
      <c r="H221" s="9">
        <f>'[2]2020_Rohdaten'!F104</f>
        <v>3135</v>
      </c>
      <c r="I221" s="9">
        <f>'[2]2020_Rohdaten'!G104</f>
        <v>1745</v>
      </c>
      <c r="J221" s="9">
        <f>'[2]2020_Rohdaten'!H104</f>
        <v>765</v>
      </c>
      <c r="K221" s="9">
        <f>'[2]2020_Rohdaten'!I104</f>
        <v>440</v>
      </c>
      <c r="L221" s="9">
        <f>'[2]2020_Rohdaten'!J104</f>
        <v>5535</v>
      </c>
      <c r="M221" s="9">
        <f>'[2]2020_Rohdaten'!K104</f>
        <v>6565</v>
      </c>
      <c r="N221" s="9">
        <f>'[2]2020_Rohdaten'!L104</f>
        <v>365</v>
      </c>
      <c r="O221" s="9">
        <f>'[2]2020_Rohdaten'!M104</f>
        <v>1790</v>
      </c>
      <c r="P221" s="9">
        <f>'[2]2020_Rohdaten'!N104</f>
        <v>1025</v>
      </c>
      <c r="Q221" s="9">
        <f>'[2]2020_Rohdaten'!O104</f>
        <v>430</v>
      </c>
      <c r="R221" s="9">
        <f>'[2]2020_Rohdaten'!P104</f>
        <v>220</v>
      </c>
      <c r="S221" s="9">
        <f>'[2]2020_Rohdaten'!Q104</f>
        <v>2740</v>
      </c>
      <c r="T221" s="9">
        <f>'[2]2020_Rohdaten'!R104</f>
        <v>5765</v>
      </c>
      <c r="U221" s="9">
        <f>'[2]2020_Rohdaten'!S104</f>
        <v>350</v>
      </c>
      <c r="V221" s="9">
        <f>'[2]2020_Rohdaten'!T104</f>
        <v>1345</v>
      </c>
      <c r="W221" s="9">
        <f>'[2]2020_Rohdaten'!U104</f>
        <v>720</v>
      </c>
      <c r="X221" s="9">
        <f>'[2]2020_Rohdaten'!V104</f>
        <v>335</v>
      </c>
      <c r="Y221" s="9">
        <f>'[2]2020_Rohdaten'!W104</f>
        <v>220</v>
      </c>
      <c r="Z221" s="9">
        <f>'[2]2020_Rohdaten'!X104</f>
        <v>2800</v>
      </c>
    </row>
    <row r="222" spans="2:26" s="9" customFormat="1" ht="7.8" x14ac:dyDescent="0.15">
      <c r="B222" s="9">
        <v>57</v>
      </c>
      <c r="C222" s="9">
        <f>'[2]2020_Rohdaten'!A121</f>
        <v>153</v>
      </c>
      <c r="D222" s="9" t="str">
        <f>VLOOKUP(C222,[3]Tabelle1!$A$1:$B$68,2,FALSE)</f>
        <v>Goslar</v>
      </c>
      <c r="E222" s="9">
        <f>'[2]2020_Rohdaten'!C121</f>
        <v>2019</v>
      </c>
      <c r="F222" s="9">
        <f>'[2]2020_Rohdaten'!D121</f>
        <v>14020</v>
      </c>
      <c r="G222" s="9">
        <f>'[2]2020_Rohdaten'!E121</f>
        <v>1775</v>
      </c>
      <c r="H222" s="9">
        <f>'[2]2020_Rohdaten'!F121</f>
        <v>3975</v>
      </c>
      <c r="I222" s="9">
        <f>'[2]2020_Rohdaten'!G121</f>
        <v>2635</v>
      </c>
      <c r="J222" s="9">
        <f>'[2]2020_Rohdaten'!H121</f>
        <v>795</v>
      </c>
      <c r="K222" s="9">
        <f>'[2]2020_Rohdaten'!I121</f>
        <v>405</v>
      </c>
      <c r="L222" s="9">
        <f>'[2]2020_Rohdaten'!J121</f>
        <v>4435</v>
      </c>
      <c r="M222" s="9">
        <f>'[2]2020_Rohdaten'!K121</f>
        <v>7875</v>
      </c>
      <c r="N222" s="9">
        <f>'[2]2020_Rohdaten'!L121</f>
        <v>1100</v>
      </c>
      <c r="O222" s="9">
        <f>'[2]2020_Rohdaten'!M121</f>
        <v>2235</v>
      </c>
      <c r="P222" s="9">
        <f>'[2]2020_Rohdaten'!N121</f>
        <v>1560</v>
      </c>
      <c r="Q222" s="9">
        <f>'[2]2020_Rohdaten'!O121</f>
        <v>460</v>
      </c>
      <c r="R222" s="9">
        <f>'[2]2020_Rohdaten'!P121</f>
        <v>235</v>
      </c>
      <c r="S222" s="9">
        <f>'[2]2020_Rohdaten'!Q121</f>
        <v>2280</v>
      </c>
      <c r="T222" s="9">
        <f>'[2]2020_Rohdaten'!R121</f>
        <v>6145</v>
      </c>
      <c r="U222" s="9">
        <f>'[2]2020_Rohdaten'!S121</f>
        <v>675</v>
      </c>
      <c r="V222" s="9">
        <f>'[2]2020_Rohdaten'!T121</f>
        <v>1740</v>
      </c>
      <c r="W222" s="9">
        <f>'[2]2020_Rohdaten'!U121</f>
        <v>1075</v>
      </c>
      <c r="X222" s="9">
        <f>'[2]2020_Rohdaten'!V121</f>
        <v>335</v>
      </c>
      <c r="Y222" s="9">
        <f>'[2]2020_Rohdaten'!W121</f>
        <v>170</v>
      </c>
      <c r="Z222" s="9">
        <f>'[2]2020_Rohdaten'!X121</f>
        <v>2155</v>
      </c>
    </row>
    <row r="223" spans="2:26" s="9" customFormat="1" ht="7.8" x14ac:dyDescent="0.15">
      <c r="B223" s="9">
        <v>58</v>
      </c>
      <c r="C223" s="9">
        <f>'[2]2020_Rohdaten'!A138</f>
        <v>154</v>
      </c>
      <c r="D223" s="9" t="str">
        <f>VLOOKUP(C223,[3]Tabelle1!$A$1:$B$68,2,FALSE)</f>
        <v>Helmstedt</v>
      </c>
      <c r="E223" s="9">
        <f>'[2]2020_Rohdaten'!C138</f>
        <v>2019</v>
      </c>
      <c r="F223" s="9">
        <f>'[2]2020_Rohdaten'!D138</f>
        <v>6535</v>
      </c>
      <c r="G223" s="9">
        <f>'[2]2020_Rohdaten'!E138</f>
        <v>480</v>
      </c>
      <c r="H223" s="9">
        <f>'[2]2020_Rohdaten'!F138</f>
        <v>1350</v>
      </c>
      <c r="I223" s="9">
        <f>'[2]2020_Rohdaten'!G138</f>
        <v>1365</v>
      </c>
      <c r="J223" s="9">
        <f>'[2]2020_Rohdaten'!H138</f>
        <v>480</v>
      </c>
      <c r="K223" s="9">
        <f>'[2]2020_Rohdaten'!I138</f>
        <v>215</v>
      </c>
      <c r="L223" s="9">
        <f>'[2]2020_Rohdaten'!J138</f>
        <v>2645</v>
      </c>
      <c r="M223" s="9">
        <f>'[2]2020_Rohdaten'!K138</f>
        <v>3610</v>
      </c>
      <c r="N223" s="9">
        <f>'[2]2020_Rohdaten'!L138</f>
        <v>270</v>
      </c>
      <c r="O223" s="9">
        <f>'[2]2020_Rohdaten'!M138</f>
        <v>740</v>
      </c>
      <c r="P223" s="9">
        <f>'[2]2020_Rohdaten'!N138</f>
        <v>840</v>
      </c>
      <c r="Q223" s="9">
        <f>'[2]2020_Rohdaten'!O138</f>
        <v>270</v>
      </c>
      <c r="R223" s="9">
        <f>'[2]2020_Rohdaten'!P138</f>
        <v>105</v>
      </c>
      <c r="S223" s="9">
        <f>'[2]2020_Rohdaten'!Q138</f>
        <v>1380</v>
      </c>
      <c r="T223" s="9">
        <f>'[2]2020_Rohdaten'!R138</f>
        <v>2925</v>
      </c>
      <c r="U223" s="9">
        <f>'[2]2020_Rohdaten'!S138</f>
        <v>210</v>
      </c>
      <c r="V223" s="9">
        <f>'[2]2020_Rohdaten'!T138</f>
        <v>610</v>
      </c>
      <c r="W223" s="9">
        <f>'[2]2020_Rohdaten'!U138</f>
        <v>525</v>
      </c>
      <c r="X223" s="9">
        <f>'[2]2020_Rohdaten'!V138</f>
        <v>210</v>
      </c>
      <c r="Y223" s="9">
        <f>'[2]2020_Rohdaten'!W138</f>
        <v>110</v>
      </c>
      <c r="Z223" s="9">
        <f>'[2]2020_Rohdaten'!X138</f>
        <v>1265</v>
      </c>
    </row>
    <row r="224" spans="2:26" s="9" customFormat="1" ht="7.8" x14ac:dyDescent="0.15">
      <c r="B224" s="9">
        <v>59</v>
      </c>
      <c r="C224" s="9">
        <f>'[2]2020_Rohdaten'!A155</f>
        <v>155</v>
      </c>
      <c r="D224" s="9" t="str">
        <f>VLOOKUP(C224,[3]Tabelle1!$A$1:$B$68,2,FALSE)</f>
        <v>Northeim</v>
      </c>
      <c r="E224" s="9">
        <f>'[2]2020_Rohdaten'!C155</f>
        <v>2019</v>
      </c>
      <c r="F224" s="9">
        <f>'[2]2020_Rohdaten'!D155</f>
        <v>9225</v>
      </c>
      <c r="G224" s="9">
        <f>'[2]2020_Rohdaten'!E155</f>
        <v>585</v>
      </c>
      <c r="H224" s="9">
        <f>'[2]2020_Rohdaten'!F155</f>
        <v>2085</v>
      </c>
      <c r="I224" s="9">
        <f>'[2]2020_Rohdaten'!G155</f>
        <v>1980</v>
      </c>
      <c r="J224" s="9">
        <f>'[2]2020_Rohdaten'!H155</f>
        <v>600</v>
      </c>
      <c r="K224" s="9">
        <f>'[2]2020_Rohdaten'!I155</f>
        <v>320</v>
      </c>
      <c r="L224" s="9">
        <f>'[2]2020_Rohdaten'!J155</f>
        <v>3650</v>
      </c>
      <c r="M224" s="9">
        <f>'[2]2020_Rohdaten'!K155</f>
        <v>4860</v>
      </c>
      <c r="N224" s="9">
        <f>'[2]2020_Rohdaten'!L155</f>
        <v>330</v>
      </c>
      <c r="O224" s="9">
        <f>'[2]2020_Rohdaten'!M155</f>
        <v>1135</v>
      </c>
      <c r="P224" s="9">
        <f>'[2]2020_Rohdaten'!N155</f>
        <v>1165</v>
      </c>
      <c r="Q224" s="9">
        <f>'[2]2020_Rohdaten'!O155</f>
        <v>290</v>
      </c>
      <c r="R224" s="9">
        <f>'[2]2020_Rohdaten'!P155</f>
        <v>160</v>
      </c>
      <c r="S224" s="9">
        <f>'[2]2020_Rohdaten'!Q155</f>
        <v>1780</v>
      </c>
      <c r="T224" s="9">
        <f>'[2]2020_Rohdaten'!R155</f>
        <v>4365</v>
      </c>
      <c r="U224" s="9">
        <f>'[2]2020_Rohdaten'!S155</f>
        <v>255</v>
      </c>
      <c r="V224" s="9">
        <f>'[2]2020_Rohdaten'!T155</f>
        <v>950</v>
      </c>
      <c r="W224" s="9">
        <f>'[2]2020_Rohdaten'!U155</f>
        <v>815</v>
      </c>
      <c r="X224" s="9">
        <f>'[2]2020_Rohdaten'!V155</f>
        <v>310</v>
      </c>
      <c r="Y224" s="9">
        <f>'[2]2020_Rohdaten'!W155</f>
        <v>160</v>
      </c>
      <c r="Z224" s="9">
        <f>'[2]2020_Rohdaten'!X155</f>
        <v>1870</v>
      </c>
    </row>
    <row r="225" spans="2:26" s="9" customFormat="1" ht="7.8" x14ac:dyDescent="0.15">
      <c r="B225" s="9">
        <v>60</v>
      </c>
      <c r="C225" s="9">
        <f>'[2]2020_Rohdaten'!A172</f>
        <v>157</v>
      </c>
      <c r="D225" s="9" t="str">
        <f>VLOOKUP(C225,[3]Tabelle1!$A$1:$B$68,2,FALSE)</f>
        <v>Peine</v>
      </c>
      <c r="E225" s="9">
        <f>'[2]2020_Rohdaten'!C172</f>
        <v>2019</v>
      </c>
      <c r="F225" s="9">
        <f>'[2]2020_Rohdaten'!D172</f>
        <v>11340</v>
      </c>
      <c r="G225" s="9">
        <f>'[2]2020_Rohdaten'!E172</f>
        <v>775</v>
      </c>
      <c r="H225" s="9">
        <f>'[2]2020_Rohdaten'!F172</f>
        <v>2470</v>
      </c>
      <c r="I225" s="9">
        <f>'[2]2020_Rohdaten'!G172</f>
        <v>2245</v>
      </c>
      <c r="J225" s="9">
        <f>'[2]2020_Rohdaten'!H172</f>
        <v>715</v>
      </c>
      <c r="K225" s="9">
        <f>'[2]2020_Rohdaten'!I172</f>
        <v>430</v>
      </c>
      <c r="L225" s="9">
        <f>'[2]2020_Rohdaten'!J172</f>
        <v>4705</v>
      </c>
      <c r="M225" s="9">
        <f>'[2]2020_Rohdaten'!K172</f>
        <v>6030</v>
      </c>
      <c r="N225" s="9">
        <f>'[2]2020_Rohdaten'!L172</f>
        <v>435</v>
      </c>
      <c r="O225" s="9">
        <f>'[2]2020_Rohdaten'!M172</f>
        <v>1300</v>
      </c>
      <c r="P225" s="9">
        <f>'[2]2020_Rohdaten'!N172</f>
        <v>1365</v>
      </c>
      <c r="Q225" s="9">
        <f>'[2]2020_Rohdaten'!O172</f>
        <v>385</v>
      </c>
      <c r="R225" s="9">
        <f>'[2]2020_Rohdaten'!P172</f>
        <v>205</v>
      </c>
      <c r="S225" s="9">
        <f>'[2]2020_Rohdaten'!Q172</f>
        <v>2345</v>
      </c>
      <c r="T225" s="9">
        <f>'[2]2020_Rohdaten'!R172</f>
        <v>5310</v>
      </c>
      <c r="U225" s="9">
        <f>'[2]2020_Rohdaten'!S172</f>
        <v>345</v>
      </c>
      <c r="V225" s="9">
        <f>'[2]2020_Rohdaten'!T172</f>
        <v>1170</v>
      </c>
      <c r="W225" s="9">
        <f>'[2]2020_Rohdaten'!U172</f>
        <v>880</v>
      </c>
      <c r="X225" s="9">
        <f>'[2]2020_Rohdaten'!V172</f>
        <v>335</v>
      </c>
      <c r="Y225" s="9">
        <f>'[2]2020_Rohdaten'!W172</f>
        <v>225</v>
      </c>
      <c r="Z225" s="9">
        <f>'[2]2020_Rohdaten'!X172</f>
        <v>2355</v>
      </c>
    </row>
    <row r="226" spans="2:26" s="9" customFormat="1" ht="7.8" x14ac:dyDescent="0.15">
      <c r="B226" s="9">
        <v>61</v>
      </c>
      <c r="C226" s="9">
        <f>'[2]2020_Rohdaten'!A189</f>
        <v>158</v>
      </c>
      <c r="D226" s="9" t="str">
        <f>VLOOKUP(C226,[3]Tabelle1!$A$1:$B$68,2,FALSE)</f>
        <v>Wolfenbüttel</v>
      </c>
      <c r="E226" s="9">
        <f>'[2]2020_Rohdaten'!C189</f>
        <v>2019</v>
      </c>
      <c r="F226" s="9">
        <f>'[2]2020_Rohdaten'!D189</f>
        <v>7675</v>
      </c>
      <c r="G226" s="9">
        <f>'[2]2020_Rohdaten'!E189</f>
        <v>400</v>
      </c>
      <c r="H226" s="9">
        <f>'[2]2020_Rohdaten'!F189</f>
        <v>1720</v>
      </c>
      <c r="I226" s="9">
        <f>'[2]2020_Rohdaten'!G189</f>
        <v>1670</v>
      </c>
      <c r="J226" s="9">
        <f>'[2]2020_Rohdaten'!H189</f>
        <v>520</v>
      </c>
      <c r="K226" s="9">
        <f>'[2]2020_Rohdaten'!I189</f>
        <v>260</v>
      </c>
      <c r="L226" s="9">
        <f>'[2]2020_Rohdaten'!J189</f>
        <v>3105</v>
      </c>
      <c r="M226" s="9">
        <f>'[2]2020_Rohdaten'!K189</f>
        <v>4130</v>
      </c>
      <c r="N226" s="9">
        <f>'[2]2020_Rohdaten'!L189</f>
        <v>205</v>
      </c>
      <c r="O226" s="9">
        <f>'[2]2020_Rohdaten'!M189</f>
        <v>965</v>
      </c>
      <c r="P226" s="9">
        <f>'[2]2020_Rohdaten'!N189</f>
        <v>990</v>
      </c>
      <c r="Q226" s="9">
        <f>'[2]2020_Rohdaten'!O189</f>
        <v>295</v>
      </c>
      <c r="R226" s="9">
        <f>'[2]2020_Rohdaten'!P189</f>
        <v>150</v>
      </c>
      <c r="S226" s="9">
        <f>'[2]2020_Rohdaten'!Q189</f>
        <v>1525</v>
      </c>
      <c r="T226" s="9">
        <f>'[2]2020_Rohdaten'!R189</f>
        <v>3545</v>
      </c>
      <c r="U226" s="9">
        <f>'[2]2020_Rohdaten'!S189</f>
        <v>190</v>
      </c>
      <c r="V226" s="9">
        <f>'[2]2020_Rohdaten'!T189</f>
        <v>760</v>
      </c>
      <c r="W226" s="9">
        <f>'[2]2020_Rohdaten'!U189</f>
        <v>680</v>
      </c>
      <c r="X226" s="9">
        <f>'[2]2020_Rohdaten'!V189</f>
        <v>230</v>
      </c>
      <c r="Y226" s="9">
        <f>'[2]2020_Rohdaten'!W189</f>
        <v>110</v>
      </c>
      <c r="Z226" s="9">
        <f>'[2]2020_Rohdaten'!X189</f>
        <v>1580</v>
      </c>
    </row>
    <row r="227" spans="2:26" s="9" customFormat="1" ht="7.8" x14ac:dyDescent="0.15">
      <c r="B227" s="9">
        <v>62</v>
      </c>
      <c r="C227" s="9">
        <f>'[2]2020_Rohdaten'!A206</f>
        <v>159</v>
      </c>
      <c r="D227" s="9" t="str">
        <f>VLOOKUP(C227,[3]Tabelle1!$A$1:$B$68,2,FALSE)</f>
        <v>Göttingen</v>
      </c>
      <c r="E227" s="9">
        <f>'[2]2020_Rohdaten'!C206</f>
        <v>2019</v>
      </c>
      <c r="F227" s="9">
        <f>'[2]2020_Rohdaten'!D206</f>
        <v>32090</v>
      </c>
      <c r="G227" s="9">
        <f>'[2]2020_Rohdaten'!E206</f>
        <v>2930</v>
      </c>
      <c r="H227" s="9">
        <f>'[2]2020_Rohdaten'!F206</f>
        <v>7995</v>
      </c>
      <c r="I227" s="9">
        <f>'[2]2020_Rohdaten'!G206</f>
        <v>5825</v>
      </c>
      <c r="J227" s="9">
        <f>'[2]2020_Rohdaten'!H206</f>
        <v>2250</v>
      </c>
      <c r="K227" s="9">
        <f>'[2]2020_Rohdaten'!I206</f>
        <v>1080</v>
      </c>
      <c r="L227" s="9">
        <f>'[2]2020_Rohdaten'!J206</f>
        <v>12015</v>
      </c>
      <c r="M227" s="9">
        <f>'[2]2020_Rohdaten'!K206</f>
        <v>16500</v>
      </c>
      <c r="N227" s="9">
        <f>'[2]2020_Rohdaten'!L206</f>
        <v>1425</v>
      </c>
      <c r="O227" s="9">
        <f>'[2]2020_Rohdaten'!M206</f>
        <v>4040</v>
      </c>
      <c r="P227" s="9">
        <f>'[2]2020_Rohdaten'!N206</f>
        <v>3430</v>
      </c>
      <c r="Q227" s="9">
        <f>'[2]2020_Rohdaten'!O206</f>
        <v>1150</v>
      </c>
      <c r="R227" s="9">
        <f>'[2]2020_Rohdaten'!P206</f>
        <v>550</v>
      </c>
      <c r="S227" s="9">
        <f>'[2]2020_Rohdaten'!Q206</f>
        <v>5905</v>
      </c>
      <c r="T227" s="9">
        <f>'[2]2020_Rohdaten'!R206</f>
        <v>15590</v>
      </c>
      <c r="U227" s="9">
        <f>'[2]2020_Rohdaten'!S206</f>
        <v>1505</v>
      </c>
      <c r="V227" s="9">
        <f>'[2]2020_Rohdaten'!T206</f>
        <v>3955</v>
      </c>
      <c r="W227" s="9">
        <f>'[2]2020_Rohdaten'!U206</f>
        <v>2390</v>
      </c>
      <c r="X227" s="9">
        <f>'[2]2020_Rohdaten'!V206</f>
        <v>1100</v>
      </c>
      <c r="Y227" s="9">
        <f>'[2]2020_Rohdaten'!W206</f>
        <v>535</v>
      </c>
      <c r="Z227" s="9">
        <f>'[2]2020_Rohdaten'!X206</f>
        <v>6110</v>
      </c>
    </row>
    <row r="228" spans="2:26" s="10" customFormat="1" ht="16.5" customHeight="1" x14ac:dyDescent="0.3">
      <c r="B228" s="10">
        <v>63</v>
      </c>
      <c r="C228" s="10">
        <f>'[2]2020_Rohdaten'!A36</f>
        <v>1</v>
      </c>
      <c r="D228" s="10" t="str">
        <f>VLOOKUP(C228,[3]Tabelle1!$A$1:$B$68,2,FALSE)</f>
        <v>Statistische Region Braunschweig</v>
      </c>
      <c r="E228" s="10">
        <f>'[2]2020_Rohdaten'!C36</f>
        <v>2019</v>
      </c>
      <c r="F228" s="10">
        <f>'[2]2020_Rohdaten'!D36</f>
        <v>165000</v>
      </c>
      <c r="G228" s="10">
        <f>'[2]2020_Rohdaten'!E36</f>
        <v>13660</v>
      </c>
      <c r="H228" s="10">
        <f>'[2]2020_Rohdaten'!F36</f>
        <v>37980</v>
      </c>
      <c r="I228" s="10">
        <f>'[2]2020_Rohdaten'!G36</f>
        <v>30675</v>
      </c>
      <c r="J228" s="10">
        <f>'[2]2020_Rohdaten'!H36</f>
        <v>11130</v>
      </c>
      <c r="K228" s="10">
        <f>'[2]2020_Rohdaten'!I36</f>
        <v>5770</v>
      </c>
      <c r="L228" s="10">
        <f>'[2]2020_Rohdaten'!J36</f>
        <v>65790</v>
      </c>
      <c r="M228" s="10">
        <f>'[2]2020_Rohdaten'!K36</f>
        <v>88385</v>
      </c>
      <c r="N228" s="10">
        <f>'[2]2020_Rohdaten'!L36</f>
        <v>7485</v>
      </c>
      <c r="O228" s="10">
        <f>'[2]2020_Rohdaten'!M36</f>
        <v>20405</v>
      </c>
      <c r="P228" s="10">
        <f>'[2]2020_Rohdaten'!N36</f>
        <v>18475</v>
      </c>
      <c r="Q228" s="10">
        <f>'[2]2020_Rohdaten'!O36</f>
        <v>6075</v>
      </c>
      <c r="R228" s="10">
        <f>'[2]2020_Rohdaten'!P36</f>
        <v>2970</v>
      </c>
      <c r="S228" s="10">
        <f>'[2]2020_Rohdaten'!Q36</f>
        <v>32975</v>
      </c>
      <c r="T228" s="10">
        <f>'[2]2020_Rohdaten'!R36</f>
        <v>76615</v>
      </c>
      <c r="U228" s="10">
        <f>'[2]2020_Rohdaten'!S36</f>
        <v>6175</v>
      </c>
      <c r="V228" s="10">
        <f>'[2]2020_Rohdaten'!T36</f>
        <v>17570</v>
      </c>
      <c r="W228" s="10">
        <f>'[2]2020_Rohdaten'!U36</f>
        <v>12200</v>
      </c>
      <c r="X228" s="10">
        <f>'[2]2020_Rohdaten'!V36</f>
        <v>5055</v>
      </c>
      <c r="Y228" s="10">
        <f>'[2]2020_Rohdaten'!W36</f>
        <v>2805</v>
      </c>
      <c r="Z228" s="10">
        <f>'[2]2020_Rohdaten'!X36</f>
        <v>32810</v>
      </c>
    </row>
    <row r="229" spans="2:26" s="9" customFormat="1" ht="7.8" x14ac:dyDescent="0.15">
      <c r="B229" s="9">
        <v>64</v>
      </c>
      <c r="C229" s="9">
        <f>'[2]2020_Rohdaten'!A257</f>
        <v>241</v>
      </c>
      <c r="D229" s="9" t="str">
        <f>VLOOKUP(C229,[3]Tabelle1!$A$1:$B$68,2,FALSE)</f>
        <v>Region Hannover</v>
      </c>
      <c r="E229" s="9">
        <f>'[2]2020_Rohdaten'!C257</f>
        <v>2019</v>
      </c>
      <c r="F229" s="9">
        <f>'[2]2020_Rohdaten'!D257</f>
        <v>185310</v>
      </c>
      <c r="G229" s="9">
        <f>'[2]2020_Rohdaten'!E257</f>
        <v>8385</v>
      </c>
      <c r="H229" s="9">
        <f>'[2]2020_Rohdaten'!F257</f>
        <v>35965</v>
      </c>
      <c r="I229" s="9">
        <f>'[2]2020_Rohdaten'!G257</f>
        <v>33120</v>
      </c>
      <c r="J229" s="9">
        <f>'[2]2020_Rohdaten'!H257</f>
        <v>14800</v>
      </c>
      <c r="K229" s="9">
        <f>'[2]2020_Rohdaten'!I257</f>
        <v>8620</v>
      </c>
      <c r="L229" s="9">
        <f>'[2]2020_Rohdaten'!J257</f>
        <v>84420</v>
      </c>
      <c r="M229" s="9">
        <f>'[2]2020_Rohdaten'!K257</f>
        <v>98355</v>
      </c>
      <c r="N229" s="9">
        <f>'[2]2020_Rohdaten'!L257</f>
        <v>4575</v>
      </c>
      <c r="O229" s="9">
        <f>'[2]2020_Rohdaten'!M257</f>
        <v>19250</v>
      </c>
      <c r="P229" s="9">
        <f>'[2]2020_Rohdaten'!N257</f>
        <v>20050</v>
      </c>
      <c r="Q229" s="9">
        <f>'[2]2020_Rohdaten'!O257</f>
        <v>8130</v>
      </c>
      <c r="R229" s="9">
        <f>'[2]2020_Rohdaten'!P257</f>
        <v>4540</v>
      </c>
      <c r="S229" s="9">
        <f>'[2]2020_Rohdaten'!Q257</f>
        <v>41805</v>
      </c>
      <c r="T229" s="9">
        <f>'[2]2020_Rohdaten'!R257</f>
        <v>86955</v>
      </c>
      <c r="U229" s="9">
        <f>'[2]2020_Rohdaten'!S257</f>
        <v>3810</v>
      </c>
      <c r="V229" s="9">
        <f>'[2]2020_Rohdaten'!T257</f>
        <v>16715</v>
      </c>
      <c r="W229" s="9">
        <f>'[2]2020_Rohdaten'!U257</f>
        <v>13070</v>
      </c>
      <c r="X229" s="9">
        <f>'[2]2020_Rohdaten'!V257</f>
        <v>6670</v>
      </c>
      <c r="Y229" s="9">
        <f>'[2]2020_Rohdaten'!W257</f>
        <v>4080</v>
      </c>
      <c r="Z229" s="9">
        <f>'[2]2020_Rohdaten'!X257</f>
        <v>42615</v>
      </c>
    </row>
    <row r="230" spans="2:26" s="9" customFormat="1" ht="7.8" x14ac:dyDescent="0.15">
      <c r="B230" s="9">
        <v>65</v>
      </c>
      <c r="C230" s="9">
        <f>'[2]2020_Rohdaten'!A274</f>
        <v>241001</v>
      </c>
      <c r="D230" s="9" t="str">
        <f>VLOOKUP(C230,[3]Tabelle1!$A$1:$B$68,2,FALSE)</f>
        <v>dav. Hannover, Lhst.</v>
      </c>
      <c r="E230" s="9">
        <f>'[2]2020_Rohdaten'!C274</f>
        <v>2019</v>
      </c>
      <c r="F230" s="9">
        <f>'[2]2020_Rohdaten'!D274</f>
        <v>113440</v>
      </c>
      <c r="G230" s="9">
        <f>'[2]2020_Rohdaten'!E274</f>
        <v>4575</v>
      </c>
      <c r="H230" s="9">
        <f>'[2]2020_Rohdaten'!F274</f>
        <v>21480</v>
      </c>
      <c r="I230" s="9">
        <f>'[2]2020_Rohdaten'!G274</f>
        <v>18920</v>
      </c>
      <c r="J230" s="9">
        <f>'[2]2020_Rohdaten'!H274</f>
        <v>9730</v>
      </c>
      <c r="K230" s="9">
        <f>'[2]2020_Rohdaten'!I274</f>
        <v>5965</v>
      </c>
      <c r="L230" s="9">
        <f>'[2]2020_Rohdaten'!J274</f>
        <v>52770</v>
      </c>
      <c r="M230" s="9">
        <f>'[2]2020_Rohdaten'!K274</f>
        <v>60245</v>
      </c>
      <c r="N230" s="9">
        <f>'[2]2020_Rohdaten'!L274</f>
        <v>2425</v>
      </c>
      <c r="O230" s="9">
        <f>'[2]2020_Rohdaten'!M274</f>
        <v>11535</v>
      </c>
      <c r="P230" s="9">
        <f>'[2]2020_Rohdaten'!N274</f>
        <v>11695</v>
      </c>
      <c r="Q230" s="9">
        <f>'[2]2020_Rohdaten'!O274</f>
        <v>5350</v>
      </c>
      <c r="R230" s="9">
        <f>'[2]2020_Rohdaten'!P274</f>
        <v>3200</v>
      </c>
      <c r="S230" s="9">
        <f>'[2]2020_Rohdaten'!Q274</f>
        <v>26040</v>
      </c>
      <c r="T230" s="9">
        <f>'[2]2020_Rohdaten'!R274</f>
        <v>53195</v>
      </c>
      <c r="U230" s="9">
        <f>'[2]2020_Rohdaten'!S274</f>
        <v>2150</v>
      </c>
      <c r="V230" s="9">
        <f>'[2]2020_Rohdaten'!T274</f>
        <v>9945</v>
      </c>
      <c r="W230" s="9">
        <f>'[2]2020_Rohdaten'!U274</f>
        <v>7225</v>
      </c>
      <c r="X230" s="9">
        <f>'[2]2020_Rohdaten'!V274</f>
        <v>4380</v>
      </c>
      <c r="Y230" s="9">
        <f>'[2]2020_Rohdaten'!W274</f>
        <v>2765</v>
      </c>
      <c r="Z230" s="9">
        <f>'[2]2020_Rohdaten'!X274</f>
        <v>26725</v>
      </c>
    </row>
    <row r="231" spans="2:26" s="9" customFormat="1" ht="7.8" x14ac:dyDescent="0.15">
      <c r="B231" s="9">
        <v>66</v>
      </c>
      <c r="C231" s="9">
        <v>241999</v>
      </c>
      <c r="D231" s="9" t="str">
        <f>VLOOKUP(C231,[3]Tabelle1!$A$1:$B$68,2,FALSE)</f>
        <v>dav. Hannover, Umland</v>
      </c>
      <c r="E231" s="9">
        <v>2019</v>
      </c>
      <c r="F231" s="9">
        <f>F229-F230</f>
        <v>71870</v>
      </c>
      <c r="G231" s="9">
        <f t="shared" ref="G231:Z231" si="1">G229-G230</f>
        <v>3810</v>
      </c>
      <c r="H231" s="9">
        <f t="shared" si="1"/>
        <v>14485</v>
      </c>
      <c r="I231" s="9">
        <f t="shared" si="1"/>
        <v>14200</v>
      </c>
      <c r="J231" s="9">
        <f t="shared" si="1"/>
        <v>5070</v>
      </c>
      <c r="K231" s="9">
        <f t="shared" si="1"/>
        <v>2655</v>
      </c>
      <c r="L231" s="9">
        <f t="shared" si="1"/>
        <v>31650</v>
      </c>
      <c r="M231" s="9">
        <f t="shared" si="1"/>
        <v>38110</v>
      </c>
      <c r="N231" s="9">
        <f t="shared" si="1"/>
        <v>2150</v>
      </c>
      <c r="O231" s="9">
        <f t="shared" si="1"/>
        <v>7715</v>
      </c>
      <c r="P231" s="9">
        <f t="shared" si="1"/>
        <v>8355</v>
      </c>
      <c r="Q231" s="9">
        <f t="shared" si="1"/>
        <v>2780</v>
      </c>
      <c r="R231" s="9">
        <f t="shared" si="1"/>
        <v>1340</v>
      </c>
      <c r="S231" s="9">
        <f t="shared" si="1"/>
        <v>15765</v>
      </c>
      <c r="T231" s="9">
        <f t="shared" si="1"/>
        <v>33760</v>
      </c>
      <c r="U231" s="9">
        <f t="shared" si="1"/>
        <v>1660</v>
      </c>
      <c r="V231" s="9">
        <f t="shared" si="1"/>
        <v>6770</v>
      </c>
      <c r="W231" s="9">
        <f t="shared" si="1"/>
        <v>5845</v>
      </c>
      <c r="X231" s="9">
        <f t="shared" si="1"/>
        <v>2290</v>
      </c>
      <c r="Y231" s="9">
        <f t="shared" si="1"/>
        <v>1315</v>
      </c>
      <c r="Z231" s="9">
        <f t="shared" si="1"/>
        <v>15890</v>
      </c>
    </row>
    <row r="232" spans="2:26" s="9" customFormat="1" ht="7.8" x14ac:dyDescent="0.15">
      <c r="B232" s="9">
        <v>67</v>
      </c>
      <c r="C232" s="9">
        <f>'[2]2020_Rohdaten'!A291</f>
        <v>251</v>
      </c>
      <c r="D232" s="9" t="str">
        <f>VLOOKUP(C232,[3]Tabelle1!$A$1:$B$68,2,FALSE)</f>
        <v>Diepholz</v>
      </c>
      <c r="E232" s="9">
        <f>'[2]2020_Rohdaten'!C291</f>
        <v>2019</v>
      </c>
      <c r="F232" s="9">
        <f>'[2]2020_Rohdaten'!D291</f>
        <v>18545</v>
      </c>
      <c r="G232" s="9">
        <f>'[2]2020_Rohdaten'!E291</f>
        <v>1160</v>
      </c>
      <c r="H232" s="9">
        <f>'[2]2020_Rohdaten'!F291</f>
        <v>4760</v>
      </c>
      <c r="I232" s="9">
        <f>'[2]2020_Rohdaten'!G291</f>
        <v>3750</v>
      </c>
      <c r="J232" s="9">
        <f>'[2]2020_Rohdaten'!H291</f>
        <v>1890</v>
      </c>
      <c r="K232" s="9">
        <f>'[2]2020_Rohdaten'!I291</f>
        <v>860</v>
      </c>
      <c r="L232" s="9">
        <f>'[2]2020_Rohdaten'!J291</f>
        <v>6125</v>
      </c>
      <c r="M232" s="9">
        <f>'[2]2020_Rohdaten'!K291</f>
        <v>9780</v>
      </c>
      <c r="N232" s="9">
        <f>'[2]2020_Rohdaten'!L291</f>
        <v>655</v>
      </c>
      <c r="O232" s="9">
        <f>'[2]2020_Rohdaten'!M291</f>
        <v>2505</v>
      </c>
      <c r="P232" s="9">
        <f>'[2]2020_Rohdaten'!N291</f>
        <v>2135</v>
      </c>
      <c r="Q232" s="9">
        <f>'[2]2020_Rohdaten'!O291</f>
        <v>1045</v>
      </c>
      <c r="R232" s="9">
        <f>'[2]2020_Rohdaten'!P291</f>
        <v>455</v>
      </c>
      <c r="S232" s="9">
        <f>'[2]2020_Rohdaten'!Q291</f>
        <v>2990</v>
      </c>
      <c r="T232" s="9">
        <f>'[2]2020_Rohdaten'!R291</f>
        <v>8760</v>
      </c>
      <c r="U232" s="9">
        <f>'[2]2020_Rohdaten'!S291</f>
        <v>505</v>
      </c>
      <c r="V232" s="9">
        <f>'[2]2020_Rohdaten'!T291</f>
        <v>2255</v>
      </c>
      <c r="W232" s="9">
        <f>'[2]2020_Rohdaten'!U291</f>
        <v>1615</v>
      </c>
      <c r="X232" s="9">
        <f>'[2]2020_Rohdaten'!V291</f>
        <v>845</v>
      </c>
      <c r="Y232" s="9">
        <f>'[2]2020_Rohdaten'!W291</f>
        <v>405</v>
      </c>
      <c r="Z232" s="9">
        <f>'[2]2020_Rohdaten'!X291</f>
        <v>3135</v>
      </c>
    </row>
    <row r="233" spans="2:26" s="9" customFormat="1" ht="7.8" x14ac:dyDescent="0.15">
      <c r="B233" s="9">
        <v>68</v>
      </c>
      <c r="C233" s="9">
        <f>'[2]2020_Rohdaten'!A308</f>
        <v>252</v>
      </c>
      <c r="D233" s="9" t="str">
        <f>VLOOKUP(C233,[3]Tabelle1!$A$1:$B$68,2,FALSE)</f>
        <v>Hameln-Pyrmont</v>
      </c>
      <c r="E233" s="9">
        <f>'[2]2020_Rohdaten'!C308</f>
        <v>2019</v>
      </c>
      <c r="F233" s="9">
        <f>'[2]2020_Rohdaten'!D308</f>
        <v>16910</v>
      </c>
      <c r="G233" s="9">
        <f>'[2]2020_Rohdaten'!E308</f>
        <v>910</v>
      </c>
      <c r="H233" s="9">
        <f>'[2]2020_Rohdaten'!F308</f>
        <v>3310</v>
      </c>
      <c r="I233" s="9">
        <f>'[2]2020_Rohdaten'!G308</f>
        <v>3540</v>
      </c>
      <c r="J233" s="9">
        <f>'[2]2020_Rohdaten'!H308</f>
        <v>965</v>
      </c>
      <c r="K233" s="9">
        <f>'[2]2020_Rohdaten'!I308</f>
        <v>610</v>
      </c>
      <c r="L233" s="9">
        <f>'[2]2020_Rohdaten'!J308</f>
        <v>7575</v>
      </c>
      <c r="M233" s="9">
        <f>'[2]2020_Rohdaten'!K308</f>
        <v>8850</v>
      </c>
      <c r="N233" s="9">
        <f>'[2]2020_Rohdaten'!L308</f>
        <v>485</v>
      </c>
      <c r="O233" s="9">
        <f>'[2]2020_Rohdaten'!M308</f>
        <v>1690</v>
      </c>
      <c r="P233" s="9">
        <f>'[2]2020_Rohdaten'!N308</f>
        <v>2080</v>
      </c>
      <c r="Q233" s="9">
        <f>'[2]2020_Rohdaten'!O308</f>
        <v>515</v>
      </c>
      <c r="R233" s="9">
        <f>'[2]2020_Rohdaten'!P308</f>
        <v>320</v>
      </c>
      <c r="S233" s="9">
        <f>'[2]2020_Rohdaten'!Q308</f>
        <v>3760</v>
      </c>
      <c r="T233" s="9">
        <f>'[2]2020_Rohdaten'!R308</f>
        <v>8060</v>
      </c>
      <c r="U233" s="9">
        <f>'[2]2020_Rohdaten'!S308</f>
        <v>425</v>
      </c>
      <c r="V233" s="9">
        <f>'[2]2020_Rohdaten'!T308</f>
        <v>1620</v>
      </c>
      <c r="W233" s="9">
        <f>'[2]2020_Rohdaten'!U308</f>
        <v>1460</v>
      </c>
      <c r="X233" s="9">
        <f>'[2]2020_Rohdaten'!V308</f>
        <v>450</v>
      </c>
      <c r="Y233" s="9">
        <f>'[2]2020_Rohdaten'!W308</f>
        <v>290</v>
      </c>
      <c r="Z233" s="9">
        <f>'[2]2020_Rohdaten'!X308</f>
        <v>3810</v>
      </c>
    </row>
    <row r="234" spans="2:26" s="9" customFormat="1" ht="7.8" x14ac:dyDescent="0.15">
      <c r="B234" s="9">
        <v>69</v>
      </c>
      <c r="C234" s="9">
        <f>'[2]2020_Rohdaten'!A325</f>
        <v>254</v>
      </c>
      <c r="D234" s="9" t="str">
        <f>VLOOKUP(C234,[3]Tabelle1!$A$1:$B$68,2,FALSE)</f>
        <v>Hildesheim</v>
      </c>
      <c r="E234" s="9">
        <f>'[2]2020_Rohdaten'!C325</f>
        <v>2019</v>
      </c>
      <c r="F234" s="9">
        <f>'[2]2020_Rohdaten'!D325</f>
        <v>24995</v>
      </c>
      <c r="G234" s="9">
        <f>'[2]2020_Rohdaten'!E325</f>
        <v>1795</v>
      </c>
      <c r="H234" s="9">
        <f>'[2]2020_Rohdaten'!F325</f>
        <v>5360</v>
      </c>
      <c r="I234" s="9">
        <f>'[2]2020_Rohdaten'!G325</f>
        <v>5015</v>
      </c>
      <c r="J234" s="9">
        <f>'[2]2020_Rohdaten'!H325</f>
        <v>1695</v>
      </c>
      <c r="K234" s="9">
        <f>'[2]2020_Rohdaten'!I325</f>
        <v>1065</v>
      </c>
      <c r="L234" s="9">
        <f>'[2]2020_Rohdaten'!J325</f>
        <v>10065</v>
      </c>
      <c r="M234" s="9">
        <f>'[2]2020_Rohdaten'!K325</f>
        <v>13485</v>
      </c>
      <c r="N234" s="9">
        <f>'[2]2020_Rohdaten'!L325</f>
        <v>995</v>
      </c>
      <c r="O234" s="9">
        <f>'[2]2020_Rohdaten'!M325</f>
        <v>2975</v>
      </c>
      <c r="P234" s="9">
        <f>'[2]2020_Rohdaten'!N325</f>
        <v>3125</v>
      </c>
      <c r="Q234" s="9">
        <f>'[2]2020_Rohdaten'!O325</f>
        <v>915</v>
      </c>
      <c r="R234" s="9">
        <f>'[2]2020_Rohdaten'!P325</f>
        <v>535</v>
      </c>
      <c r="S234" s="9">
        <f>'[2]2020_Rohdaten'!Q325</f>
        <v>4940</v>
      </c>
      <c r="T234" s="9">
        <f>'[2]2020_Rohdaten'!R325</f>
        <v>11510</v>
      </c>
      <c r="U234" s="9">
        <f>'[2]2020_Rohdaten'!S325</f>
        <v>800</v>
      </c>
      <c r="V234" s="9">
        <f>'[2]2020_Rohdaten'!T325</f>
        <v>2385</v>
      </c>
      <c r="W234" s="9">
        <f>'[2]2020_Rohdaten'!U325</f>
        <v>1885</v>
      </c>
      <c r="X234" s="9">
        <f>'[2]2020_Rohdaten'!V325</f>
        <v>780</v>
      </c>
      <c r="Y234" s="9">
        <f>'[2]2020_Rohdaten'!W325</f>
        <v>530</v>
      </c>
      <c r="Z234" s="9">
        <f>'[2]2020_Rohdaten'!X325</f>
        <v>5125</v>
      </c>
    </row>
    <row r="235" spans="2:26" s="9" customFormat="1" ht="7.8" x14ac:dyDescent="0.15">
      <c r="B235" s="9">
        <v>70</v>
      </c>
      <c r="C235" s="9">
        <f>'[2]2020_Rohdaten'!A359</f>
        <v>255</v>
      </c>
      <c r="D235" s="9" t="str">
        <f>VLOOKUP(C235,[3]Tabelle1!$A$1:$B$68,2,FALSE)</f>
        <v>Holzminden</v>
      </c>
      <c r="E235" s="9">
        <f>'[2]2020_Rohdaten'!C359</f>
        <v>2019</v>
      </c>
      <c r="F235" s="9">
        <f>'[2]2020_Rohdaten'!D359</f>
        <v>4275</v>
      </c>
      <c r="G235" s="9">
        <f>'[2]2020_Rohdaten'!E359</f>
        <v>190</v>
      </c>
      <c r="H235" s="9">
        <f>'[2]2020_Rohdaten'!F359</f>
        <v>830</v>
      </c>
      <c r="I235" s="9">
        <f>'[2]2020_Rohdaten'!G359</f>
        <v>855</v>
      </c>
      <c r="J235" s="9">
        <f>'[2]2020_Rohdaten'!H359</f>
        <v>165</v>
      </c>
      <c r="K235" s="9">
        <f>'[2]2020_Rohdaten'!I359</f>
        <v>145</v>
      </c>
      <c r="L235" s="9">
        <f>'[2]2020_Rohdaten'!J359</f>
        <v>2095</v>
      </c>
      <c r="M235" s="9">
        <f>'[2]2020_Rohdaten'!K359</f>
        <v>2295</v>
      </c>
      <c r="N235" s="9">
        <f>'[2]2020_Rohdaten'!L359</f>
        <v>80</v>
      </c>
      <c r="O235" s="9">
        <f>'[2]2020_Rohdaten'!M359</f>
        <v>445</v>
      </c>
      <c r="P235" s="9">
        <f>'[2]2020_Rohdaten'!N359</f>
        <v>560</v>
      </c>
      <c r="Q235" s="9">
        <f>'[2]2020_Rohdaten'!O359</f>
        <v>75</v>
      </c>
      <c r="R235" s="9">
        <f>'[2]2020_Rohdaten'!P359</f>
        <v>75</v>
      </c>
      <c r="S235" s="9">
        <f>'[2]2020_Rohdaten'!Q359</f>
        <v>1055</v>
      </c>
      <c r="T235" s="9">
        <f>'[2]2020_Rohdaten'!R359</f>
        <v>1980</v>
      </c>
      <c r="U235" s="9">
        <f>'[2]2020_Rohdaten'!S359</f>
        <v>110</v>
      </c>
      <c r="V235" s="9">
        <f>'[2]2020_Rohdaten'!T359</f>
        <v>385</v>
      </c>
      <c r="W235" s="9">
        <f>'[2]2020_Rohdaten'!U359</f>
        <v>295</v>
      </c>
      <c r="X235" s="9">
        <f>'[2]2020_Rohdaten'!V359</f>
        <v>90</v>
      </c>
      <c r="Y235" s="9">
        <f>'[2]2020_Rohdaten'!W359</f>
        <v>70</v>
      </c>
      <c r="Z235" s="9">
        <f>'[2]2020_Rohdaten'!X359</f>
        <v>1040</v>
      </c>
    </row>
    <row r="236" spans="2:26" s="9" customFormat="1" ht="7.8" x14ac:dyDescent="0.15">
      <c r="B236" s="9">
        <v>71</v>
      </c>
      <c r="C236" s="9">
        <f>'[2]2020_Rohdaten'!A376</f>
        <v>256</v>
      </c>
      <c r="D236" s="9" t="str">
        <f>VLOOKUP(C236,[3]Tabelle1!$A$1:$B$68,2,FALSE)</f>
        <v>Nienburg (Weser)</v>
      </c>
      <c r="E236" s="9">
        <f>'[2]2020_Rohdaten'!C376</f>
        <v>2019</v>
      </c>
      <c r="F236" s="9">
        <f>'[2]2020_Rohdaten'!D376</f>
        <v>10345</v>
      </c>
      <c r="G236" s="9">
        <f>'[2]2020_Rohdaten'!E376</f>
        <v>750</v>
      </c>
      <c r="H236" s="9">
        <f>'[2]2020_Rohdaten'!F376</f>
        <v>2435</v>
      </c>
      <c r="I236" s="9">
        <f>'[2]2020_Rohdaten'!G376</f>
        <v>2520</v>
      </c>
      <c r="J236" s="9">
        <f>'[2]2020_Rohdaten'!H376</f>
        <v>690</v>
      </c>
      <c r="K236" s="9">
        <f>'[2]2020_Rohdaten'!I376</f>
        <v>420</v>
      </c>
      <c r="L236" s="9">
        <f>'[2]2020_Rohdaten'!J376</f>
        <v>3535</v>
      </c>
      <c r="M236" s="9">
        <f>'[2]2020_Rohdaten'!K376</f>
        <v>5620</v>
      </c>
      <c r="N236" s="9">
        <f>'[2]2020_Rohdaten'!L376</f>
        <v>415</v>
      </c>
      <c r="O236" s="9">
        <f>'[2]2020_Rohdaten'!M376</f>
        <v>1330</v>
      </c>
      <c r="P236" s="9">
        <f>'[2]2020_Rohdaten'!N376</f>
        <v>1445</v>
      </c>
      <c r="Q236" s="9">
        <f>'[2]2020_Rohdaten'!O376</f>
        <v>370</v>
      </c>
      <c r="R236" s="9">
        <f>'[2]2020_Rohdaten'!P376</f>
        <v>245</v>
      </c>
      <c r="S236" s="9">
        <f>'[2]2020_Rohdaten'!Q376</f>
        <v>1820</v>
      </c>
      <c r="T236" s="9">
        <f>'[2]2020_Rohdaten'!R376</f>
        <v>4725</v>
      </c>
      <c r="U236" s="9">
        <f>'[2]2020_Rohdaten'!S376</f>
        <v>335</v>
      </c>
      <c r="V236" s="9">
        <f>'[2]2020_Rohdaten'!T376</f>
        <v>1105</v>
      </c>
      <c r="W236" s="9">
        <f>'[2]2020_Rohdaten'!U376</f>
        <v>1075</v>
      </c>
      <c r="X236" s="9">
        <f>'[2]2020_Rohdaten'!V376</f>
        <v>315</v>
      </c>
      <c r="Y236" s="9">
        <f>'[2]2020_Rohdaten'!W376</f>
        <v>175</v>
      </c>
      <c r="Z236" s="9">
        <f>'[2]2020_Rohdaten'!X376</f>
        <v>1715</v>
      </c>
    </row>
    <row r="237" spans="2:26" s="9" customFormat="1" ht="7.8" x14ac:dyDescent="0.15">
      <c r="B237" s="9">
        <v>72</v>
      </c>
      <c r="C237" s="9">
        <f>'[2]2020_Rohdaten'!A393</f>
        <v>257</v>
      </c>
      <c r="D237" s="9" t="str">
        <f>VLOOKUP(C237,[3]Tabelle1!$A$1:$B$68,2,FALSE)</f>
        <v>Schaumburg</v>
      </c>
      <c r="E237" s="9">
        <f>'[2]2020_Rohdaten'!C393</f>
        <v>2019</v>
      </c>
      <c r="F237" s="9">
        <f>'[2]2020_Rohdaten'!D393</f>
        <v>14255</v>
      </c>
      <c r="G237" s="9">
        <f>'[2]2020_Rohdaten'!E393</f>
        <v>825</v>
      </c>
      <c r="H237" s="9">
        <f>'[2]2020_Rohdaten'!F393</f>
        <v>3305</v>
      </c>
      <c r="I237" s="9">
        <f>'[2]2020_Rohdaten'!G393</f>
        <v>2685</v>
      </c>
      <c r="J237" s="9">
        <f>'[2]2020_Rohdaten'!H393</f>
        <v>775</v>
      </c>
      <c r="K237" s="9">
        <f>'[2]2020_Rohdaten'!I393</f>
        <v>485</v>
      </c>
      <c r="L237" s="9">
        <f>'[2]2020_Rohdaten'!J393</f>
        <v>6185</v>
      </c>
      <c r="M237" s="9">
        <f>'[2]2020_Rohdaten'!K393</f>
        <v>7660</v>
      </c>
      <c r="N237" s="9">
        <f>'[2]2020_Rohdaten'!L393</f>
        <v>485</v>
      </c>
      <c r="O237" s="9">
        <f>'[2]2020_Rohdaten'!M393</f>
        <v>1815</v>
      </c>
      <c r="P237" s="9">
        <f>'[2]2020_Rohdaten'!N393</f>
        <v>1580</v>
      </c>
      <c r="Q237" s="9">
        <f>'[2]2020_Rohdaten'!O393</f>
        <v>410</v>
      </c>
      <c r="R237" s="9">
        <f>'[2]2020_Rohdaten'!P393</f>
        <v>255</v>
      </c>
      <c r="S237" s="9">
        <f>'[2]2020_Rohdaten'!Q393</f>
        <v>3115</v>
      </c>
      <c r="T237" s="9">
        <f>'[2]2020_Rohdaten'!R393</f>
        <v>6595</v>
      </c>
      <c r="U237" s="9">
        <f>'[2]2020_Rohdaten'!S393</f>
        <v>335</v>
      </c>
      <c r="V237" s="9">
        <f>'[2]2020_Rohdaten'!T393</f>
        <v>1490</v>
      </c>
      <c r="W237" s="9">
        <f>'[2]2020_Rohdaten'!U393</f>
        <v>1100</v>
      </c>
      <c r="X237" s="9">
        <f>'[2]2020_Rohdaten'!V393</f>
        <v>365</v>
      </c>
      <c r="Y237" s="9">
        <f>'[2]2020_Rohdaten'!W393</f>
        <v>230</v>
      </c>
      <c r="Z237" s="9">
        <f>'[2]2020_Rohdaten'!X393</f>
        <v>3070</v>
      </c>
    </row>
    <row r="238" spans="2:26" s="10" customFormat="1" ht="16.5" customHeight="1" x14ac:dyDescent="0.3">
      <c r="B238" s="10">
        <v>73</v>
      </c>
      <c r="C238" s="10">
        <f>'[2]2020_Rohdaten'!A240</f>
        <v>2</v>
      </c>
      <c r="D238" s="10" t="str">
        <f>VLOOKUP(C238,[3]Tabelle1!$A$1:$B$68,2,FALSE)</f>
        <v>Statistische Region Hannover</v>
      </c>
      <c r="E238" s="10">
        <f>'[2]2020_Rohdaten'!C240</f>
        <v>2019</v>
      </c>
      <c r="F238" s="10">
        <f>'[2]2020_Rohdaten'!D240</f>
        <v>274635</v>
      </c>
      <c r="G238" s="10">
        <f>'[2]2020_Rohdaten'!E240</f>
        <v>14010</v>
      </c>
      <c r="H238" s="10">
        <f>'[2]2020_Rohdaten'!F240</f>
        <v>55965</v>
      </c>
      <c r="I238" s="10">
        <f>'[2]2020_Rohdaten'!G240</f>
        <v>51480</v>
      </c>
      <c r="J238" s="10">
        <f>'[2]2020_Rohdaten'!H240</f>
        <v>20980</v>
      </c>
      <c r="K238" s="10">
        <f>'[2]2020_Rohdaten'!I240</f>
        <v>12205</v>
      </c>
      <c r="L238" s="10">
        <f>'[2]2020_Rohdaten'!J240</f>
        <v>119995</v>
      </c>
      <c r="M238" s="10">
        <f>'[2]2020_Rohdaten'!K240</f>
        <v>146045</v>
      </c>
      <c r="N238" s="10">
        <f>'[2]2020_Rohdaten'!L240</f>
        <v>7690</v>
      </c>
      <c r="O238" s="10">
        <f>'[2]2020_Rohdaten'!M240</f>
        <v>30010</v>
      </c>
      <c r="P238" s="10">
        <f>'[2]2020_Rohdaten'!N240</f>
        <v>30975</v>
      </c>
      <c r="Q238" s="10">
        <f>'[2]2020_Rohdaten'!O240</f>
        <v>11460</v>
      </c>
      <c r="R238" s="10">
        <f>'[2]2020_Rohdaten'!P240</f>
        <v>6425</v>
      </c>
      <c r="S238" s="10">
        <f>'[2]2020_Rohdaten'!Q240</f>
        <v>59490</v>
      </c>
      <c r="T238" s="10">
        <f>'[2]2020_Rohdaten'!R240</f>
        <v>128590</v>
      </c>
      <c r="U238" s="10">
        <f>'[2]2020_Rohdaten'!S240</f>
        <v>6320</v>
      </c>
      <c r="V238" s="10">
        <f>'[2]2020_Rohdaten'!T240</f>
        <v>25955</v>
      </c>
      <c r="W238" s="10">
        <f>'[2]2020_Rohdaten'!U240</f>
        <v>20505</v>
      </c>
      <c r="X238" s="10">
        <f>'[2]2020_Rohdaten'!V240</f>
        <v>9520</v>
      </c>
      <c r="Y238" s="10">
        <f>'[2]2020_Rohdaten'!W240</f>
        <v>5780</v>
      </c>
      <c r="Z238" s="10">
        <f>'[2]2020_Rohdaten'!X240</f>
        <v>60510</v>
      </c>
    </row>
    <row r="239" spans="2:26" s="9" customFormat="1" ht="7.8" x14ac:dyDescent="0.15">
      <c r="B239" s="9">
        <v>74</v>
      </c>
      <c r="C239" s="9">
        <f>'[2]2020_Rohdaten'!A427</f>
        <v>351</v>
      </c>
      <c r="D239" s="9" t="str">
        <f>VLOOKUP(C239,[3]Tabelle1!$A$1:$B$68,2,FALSE)</f>
        <v>Celle</v>
      </c>
      <c r="E239" s="9">
        <f>'[2]2020_Rohdaten'!C427</f>
        <v>2019</v>
      </c>
      <c r="F239" s="9">
        <f>'[2]2020_Rohdaten'!D427</f>
        <v>14330</v>
      </c>
      <c r="G239" s="9">
        <f>'[2]2020_Rohdaten'!E427</f>
        <v>1045</v>
      </c>
      <c r="H239" s="9">
        <f>'[2]2020_Rohdaten'!F427</f>
        <v>3245</v>
      </c>
      <c r="I239" s="9">
        <f>'[2]2020_Rohdaten'!G427</f>
        <v>3340</v>
      </c>
      <c r="J239" s="9">
        <f>'[2]2020_Rohdaten'!H427</f>
        <v>995</v>
      </c>
      <c r="K239" s="9">
        <f>'[2]2020_Rohdaten'!I427</f>
        <v>525</v>
      </c>
      <c r="L239" s="9">
        <f>'[2]2020_Rohdaten'!J427</f>
        <v>5180</v>
      </c>
      <c r="M239" s="9">
        <f>'[2]2020_Rohdaten'!K427</f>
        <v>7685</v>
      </c>
      <c r="N239" s="9">
        <f>'[2]2020_Rohdaten'!L427</f>
        <v>570</v>
      </c>
      <c r="O239" s="9">
        <f>'[2]2020_Rohdaten'!M427</f>
        <v>1735</v>
      </c>
      <c r="P239" s="9">
        <f>'[2]2020_Rohdaten'!N427</f>
        <v>1965</v>
      </c>
      <c r="Q239" s="9">
        <f>'[2]2020_Rohdaten'!O427</f>
        <v>520</v>
      </c>
      <c r="R239" s="9">
        <f>'[2]2020_Rohdaten'!P427</f>
        <v>260</v>
      </c>
      <c r="S239" s="9">
        <f>'[2]2020_Rohdaten'!Q427</f>
        <v>2640</v>
      </c>
      <c r="T239" s="9">
        <f>'[2]2020_Rohdaten'!R427</f>
        <v>6645</v>
      </c>
      <c r="U239" s="9">
        <f>'[2]2020_Rohdaten'!S427</f>
        <v>475</v>
      </c>
      <c r="V239" s="9">
        <f>'[2]2020_Rohdaten'!T427</f>
        <v>1510</v>
      </c>
      <c r="W239" s="9">
        <f>'[2]2020_Rohdaten'!U427</f>
        <v>1380</v>
      </c>
      <c r="X239" s="9">
        <f>'[2]2020_Rohdaten'!V427</f>
        <v>475</v>
      </c>
      <c r="Y239" s="9">
        <f>'[2]2020_Rohdaten'!W427</f>
        <v>265</v>
      </c>
      <c r="Z239" s="9">
        <f>'[2]2020_Rohdaten'!X427</f>
        <v>2540</v>
      </c>
    </row>
    <row r="240" spans="2:26" s="9" customFormat="1" ht="7.8" x14ac:dyDescent="0.15">
      <c r="B240" s="9">
        <v>75</v>
      </c>
      <c r="C240" s="9">
        <f>'[2]2020_Rohdaten'!A444</f>
        <v>352</v>
      </c>
      <c r="D240" s="9" t="str">
        <f>VLOOKUP(C240,[3]Tabelle1!$A$1:$B$68,2,FALSE)</f>
        <v>Cuxhaven</v>
      </c>
      <c r="E240" s="9">
        <f>'[2]2020_Rohdaten'!C444</f>
        <v>2019</v>
      </c>
      <c r="F240" s="9">
        <f>'[2]2020_Rohdaten'!D444</f>
        <v>13345</v>
      </c>
      <c r="G240" s="9">
        <f>'[2]2020_Rohdaten'!E444</f>
        <v>795</v>
      </c>
      <c r="H240" s="9">
        <f>'[2]2020_Rohdaten'!F444</f>
        <v>2690</v>
      </c>
      <c r="I240" s="9">
        <f>'[2]2020_Rohdaten'!G444</f>
        <v>2675</v>
      </c>
      <c r="J240" s="9">
        <f>'[2]2020_Rohdaten'!H444</f>
        <v>910</v>
      </c>
      <c r="K240" s="9">
        <f>'[2]2020_Rohdaten'!I444</f>
        <v>510</v>
      </c>
      <c r="L240" s="9">
        <f>'[2]2020_Rohdaten'!J444</f>
        <v>5765</v>
      </c>
      <c r="M240" s="9">
        <f>'[2]2020_Rohdaten'!K444</f>
        <v>7200</v>
      </c>
      <c r="N240" s="9">
        <f>'[2]2020_Rohdaten'!L444</f>
        <v>480</v>
      </c>
      <c r="O240" s="9">
        <f>'[2]2020_Rohdaten'!M444</f>
        <v>1440</v>
      </c>
      <c r="P240" s="9">
        <f>'[2]2020_Rohdaten'!N444</f>
        <v>1625</v>
      </c>
      <c r="Q240" s="9">
        <f>'[2]2020_Rohdaten'!O444</f>
        <v>505</v>
      </c>
      <c r="R240" s="9">
        <f>'[2]2020_Rohdaten'!P444</f>
        <v>280</v>
      </c>
      <c r="S240" s="9">
        <f>'[2]2020_Rohdaten'!Q444</f>
        <v>2870</v>
      </c>
      <c r="T240" s="9">
        <f>'[2]2020_Rohdaten'!R444</f>
        <v>6145</v>
      </c>
      <c r="U240" s="9">
        <f>'[2]2020_Rohdaten'!S444</f>
        <v>315</v>
      </c>
      <c r="V240" s="9">
        <f>'[2]2020_Rohdaten'!T444</f>
        <v>1250</v>
      </c>
      <c r="W240" s="9">
        <f>'[2]2020_Rohdaten'!U444</f>
        <v>1050</v>
      </c>
      <c r="X240" s="9">
        <f>'[2]2020_Rohdaten'!V444</f>
        <v>405</v>
      </c>
      <c r="Y240" s="9">
        <f>'[2]2020_Rohdaten'!W444</f>
        <v>230</v>
      </c>
      <c r="Z240" s="9">
        <f>'[2]2020_Rohdaten'!X444</f>
        <v>2895</v>
      </c>
    </row>
    <row r="241" spans="2:26" s="9" customFormat="1" ht="7.8" x14ac:dyDescent="0.15">
      <c r="B241" s="9">
        <v>76</v>
      </c>
      <c r="C241" s="9">
        <f>'[2]2020_Rohdaten'!A461</f>
        <v>353</v>
      </c>
      <c r="D241" s="9" t="str">
        <f>VLOOKUP(C241,[3]Tabelle1!$A$1:$B$68,2,FALSE)</f>
        <v>Harburg</v>
      </c>
      <c r="E241" s="9">
        <f>'[2]2020_Rohdaten'!C461</f>
        <v>2019</v>
      </c>
      <c r="F241" s="9">
        <f>'[2]2020_Rohdaten'!D461</f>
        <v>21285</v>
      </c>
      <c r="G241" s="9">
        <f>'[2]2020_Rohdaten'!E461</f>
        <v>2015</v>
      </c>
      <c r="H241" s="9">
        <f>'[2]2020_Rohdaten'!F461</f>
        <v>4295</v>
      </c>
      <c r="I241" s="9">
        <f>'[2]2020_Rohdaten'!G461</f>
        <v>3745</v>
      </c>
      <c r="J241" s="9">
        <f>'[2]2020_Rohdaten'!H461</f>
        <v>1420</v>
      </c>
      <c r="K241" s="9">
        <f>'[2]2020_Rohdaten'!I461</f>
        <v>990</v>
      </c>
      <c r="L241" s="9">
        <f>'[2]2020_Rohdaten'!J461</f>
        <v>8815</v>
      </c>
      <c r="M241" s="9">
        <f>'[2]2020_Rohdaten'!K461</f>
        <v>12365</v>
      </c>
      <c r="N241" s="9">
        <f>'[2]2020_Rohdaten'!L461</f>
        <v>1260</v>
      </c>
      <c r="O241" s="9">
        <f>'[2]2020_Rohdaten'!M461</f>
        <v>2650</v>
      </c>
      <c r="P241" s="9">
        <f>'[2]2020_Rohdaten'!N461</f>
        <v>2735</v>
      </c>
      <c r="Q241" s="9">
        <f>'[2]2020_Rohdaten'!O461</f>
        <v>820</v>
      </c>
      <c r="R241" s="9">
        <f>'[2]2020_Rohdaten'!P461</f>
        <v>510</v>
      </c>
      <c r="S241" s="9">
        <f>'[2]2020_Rohdaten'!Q461</f>
        <v>4390</v>
      </c>
      <c r="T241" s="9">
        <f>'[2]2020_Rohdaten'!R461</f>
        <v>8920</v>
      </c>
      <c r="U241" s="9">
        <f>'[2]2020_Rohdaten'!S461</f>
        <v>755</v>
      </c>
      <c r="V241" s="9">
        <f>'[2]2020_Rohdaten'!T461</f>
        <v>1650</v>
      </c>
      <c r="W241" s="9">
        <f>'[2]2020_Rohdaten'!U461</f>
        <v>1010</v>
      </c>
      <c r="X241" s="9">
        <f>'[2]2020_Rohdaten'!V461</f>
        <v>605</v>
      </c>
      <c r="Y241" s="9">
        <f>'[2]2020_Rohdaten'!W461</f>
        <v>480</v>
      </c>
      <c r="Z241" s="9">
        <f>'[2]2020_Rohdaten'!X461</f>
        <v>4425</v>
      </c>
    </row>
    <row r="242" spans="2:26" s="9" customFormat="1" ht="7.8" x14ac:dyDescent="0.15">
      <c r="B242" s="9">
        <v>77</v>
      </c>
      <c r="C242" s="9">
        <f>'[2]2020_Rohdaten'!A478</f>
        <v>354</v>
      </c>
      <c r="D242" s="9" t="str">
        <f>VLOOKUP(C242,[3]Tabelle1!$A$1:$B$68,2,FALSE)</f>
        <v>Lüchow-Dannenberg</v>
      </c>
      <c r="E242" s="9">
        <f>'[2]2020_Rohdaten'!C478</f>
        <v>2019</v>
      </c>
      <c r="F242" s="9">
        <f>'[2]2020_Rohdaten'!D478</f>
        <v>2785</v>
      </c>
      <c r="G242" s="9">
        <f>'[2]2020_Rohdaten'!E478</f>
        <v>265</v>
      </c>
      <c r="H242" s="9">
        <f>'[2]2020_Rohdaten'!F478</f>
        <v>605</v>
      </c>
      <c r="I242" s="9">
        <f>'[2]2020_Rohdaten'!G478</f>
        <v>700</v>
      </c>
      <c r="J242" s="9">
        <f>'[2]2020_Rohdaten'!H478</f>
        <v>250</v>
      </c>
      <c r="K242" s="9">
        <f>'[2]2020_Rohdaten'!I478</f>
        <v>95</v>
      </c>
      <c r="L242" s="9">
        <f>'[2]2020_Rohdaten'!J478</f>
        <v>875</v>
      </c>
      <c r="M242" s="9">
        <f>'[2]2020_Rohdaten'!K478</f>
        <v>1495</v>
      </c>
      <c r="N242" s="9">
        <f>'[2]2020_Rohdaten'!L478</f>
        <v>145</v>
      </c>
      <c r="O242" s="9">
        <f>'[2]2020_Rohdaten'!M478</f>
        <v>320</v>
      </c>
      <c r="P242" s="9">
        <f>'[2]2020_Rohdaten'!N478</f>
        <v>390</v>
      </c>
      <c r="Q242" s="9">
        <f>'[2]2020_Rohdaten'!O478</f>
        <v>140</v>
      </c>
      <c r="R242" s="9">
        <f>'[2]2020_Rohdaten'!P478</f>
        <v>50</v>
      </c>
      <c r="S242" s="9">
        <f>'[2]2020_Rohdaten'!Q478</f>
        <v>445</v>
      </c>
      <c r="T242" s="9">
        <f>'[2]2020_Rohdaten'!R478</f>
        <v>1295</v>
      </c>
      <c r="U242" s="9">
        <f>'[2]2020_Rohdaten'!S478</f>
        <v>115</v>
      </c>
      <c r="V242" s="9">
        <f>'[2]2020_Rohdaten'!T478</f>
        <v>285</v>
      </c>
      <c r="W242" s="9">
        <f>'[2]2020_Rohdaten'!U478</f>
        <v>310</v>
      </c>
      <c r="X242" s="9">
        <f>'[2]2020_Rohdaten'!V478</f>
        <v>110</v>
      </c>
      <c r="Y242" s="9">
        <f>'[2]2020_Rohdaten'!W478</f>
        <v>45</v>
      </c>
      <c r="Z242" s="9">
        <f>'[2]2020_Rohdaten'!X478</f>
        <v>425</v>
      </c>
    </row>
    <row r="243" spans="2:26" s="9" customFormat="1" ht="7.8" x14ac:dyDescent="0.15">
      <c r="B243" s="9">
        <v>78</v>
      </c>
      <c r="C243" s="9">
        <f>'[2]2020_Rohdaten'!A495</f>
        <v>355</v>
      </c>
      <c r="D243" s="9" t="str">
        <f>VLOOKUP(C243,[3]Tabelle1!$A$1:$B$68,2,FALSE)</f>
        <v>Lüneburg</v>
      </c>
      <c r="E243" s="9">
        <f>'[2]2020_Rohdaten'!C495</f>
        <v>2019</v>
      </c>
      <c r="F243" s="9">
        <f>'[2]2020_Rohdaten'!D495</f>
        <v>13120</v>
      </c>
      <c r="G243" s="9">
        <f>'[2]2020_Rohdaten'!E495</f>
        <v>960</v>
      </c>
      <c r="H243" s="9">
        <f>'[2]2020_Rohdaten'!F495</f>
        <v>3080</v>
      </c>
      <c r="I243" s="9">
        <f>'[2]2020_Rohdaten'!G495</f>
        <v>3345</v>
      </c>
      <c r="J243" s="9">
        <f>'[2]2020_Rohdaten'!H495</f>
        <v>970</v>
      </c>
      <c r="K243" s="9">
        <f>'[2]2020_Rohdaten'!I495</f>
        <v>480</v>
      </c>
      <c r="L243" s="9">
        <f>'[2]2020_Rohdaten'!J495</f>
        <v>4285</v>
      </c>
      <c r="M243" s="9">
        <f>'[2]2020_Rohdaten'!K495</f>
        <v>7160</v>
      </c>
      <c r="N243" s="9">
        <f>'[2]2020_Rohdaten'!L495</f>
        <v>500</v>
      </c>
      <c r="O243" s="9">
        <f>'[2]2020_Rohdaten'!M495</f>
        <v>1590</v>
      </c>
      <c r="P243" s="9">
        <f>'[2]2020_Rohdaten'!N495</f>
        <v>2200</v>
      </c>
      <c r="Q243" s="9">
        <f>'[2]2020_Rohdaten'!O495</f>
        <v>510</v>
      </c>
      <c r="R243" s="9">
        <f>'[2]2020_Rohdaten'!P495</f>
        <v>235</v>
      </c>
      <c r="S243" s="9">
        <f>'[2]2020_Rohdaten'!Q495</f>
        <v>2125</v>
      </c>
      <c r="T243" s="9">
        <f>'[2]2020_Rohdaten'!R495</f>
        <v>5960</v>
      </c>
      <c r="U243" s="9">
        <f>'[2]2020_Rohdaten'!S495</f>
        <v>465</v>
      </c>
      <c r="V243" s="9">
        <f>'[2]2020_Rohdaten'!T495</f>
        <v>1490</v>
      </c>
      <c r="W243" s="9">
        <f>'[2]2020_Rohdaten'!U495</f>
        <v>1145</v>
      </c>
      <c r="X243" s="9">
        <f>'[2]2020_Rohdaten'!V495</f>
        <v>460</v>
      </c>
      <c r="Y243" s="9">
        <f>'[2]2020_Rohdaten'!W495</f>
        <v>245</v>
      </c>
      <c r="Z243" s="9">
        <f>'[2]2020_Rohdaten'!X495</f>
        <v>2160</v>
      </c>
    </row>
    <row r="244" spans="2:26" s="9" customFormat="1" ht="7.8" x14ac:dyDescent="0.15">
      <c r="B244" s="9">
        <v>79</v>
      </c>
      <c r="C244" s="9">
        <f>'[2]2020_Rohdaten'!A512</f>
        <v>356</v>
      </c>
      <c r="D244" s="9" t="str">
        <f>VLOOKUP(C244,[3]Tabelle1!$A$1:$B$68,2,FALSE)</f>
        <v>Osterholz</v>
      </c>
      <c r="E244" s="9">
        <f>'[2]2020_Rohdaten'!C512</f>
        <v>2019</v>
      </c>
      <c r="F244" s="9">
        <f>'[2]2020_Rohdaten'!D512</f>
        <v>6715</v>
      </c>
      <c r="G244" s="9">
        <f>'[2]2020_Rohdaten'!E512</f>
        <v>380</v>
      </c>
      <c r="H244" s="9">
        <f>'[2]2020_Rohdaten'!F512</f>
        <v>1160</v>
      </c>
      <c r="I244" s="9">
        <f>'[2]2020_Rohdaten'!G512</f>
        <v>1525</v>
      </c>
      <c r="J244" s="9">
        <f>'[2]2020_Rohdaten'!H512</f>
        <v>450</v>
      </c>
      <c r="K244" s="9">
        <f>'[2]2020_Rohdaten'!I512</f>
        <v>275</v>
      </c>
      <c r="L244" s="9">
        <f>'[2]2020_Rohdaten'!J512</f>
        <v>2925</v>
      </c>
      <c r="M244" s="9">
        <f>'[2]2020_Rohdaten'!K512</f>
        <v>3455</v>
      </c>
      <c r="N244" s="9">
        <f>'[2]2020_Rohdaten'!L512</f>
        <v>200</v>
      </c>
      <c r="O244" s="9">
        <f>'[2]2020_Rohdaten'!M512</f>
        <v>620</v>
      </c>
      <c r="P244" s="9">
        <f>'[2]2020_Rohdaten'!N512</f>
        <v>870</v>
      </c>
      <c r="Q244" s="9">
        <f>'[2]2020_Rohdaten'!O512</f>
        <v>235</v>
      </c>
      <c r="R244" s="9">
        <f>'[2]2020_Rohdaten'!P512</f>
        <v>145</v>
      </c>
      <c r="S244" s="9">
        <f>'[2]2020_Rohdaten'!Q512</f>
        <v>1380</v>
      </c>
      <c r="T244" s="9">
        <f>'[2]2020_Rohdaten'!R512</f>
        <v>3260</v>
      </c>
      <c r="U244" s="9">
        <f>'[2]2020_Rohdaten'!S512</f>
        <v>185</v>
      </c>
      <c r="V244" s="9">
        <f>'[2]2020_Rohdaten'!T512</f>
        <v>540</v>
      </c>
      <c r="W244" s="9">
        <f>'[2]2020_Rohdaten'!U512</f>
        <v>655</v>
      </c>
      <c r="X244" s="9">
        <f>'[2]2020_Rohdaten'!V512</f>
        <v>210</v>
      </c>
      <c r="Y244" s="9">
        <f>'[2]2020_Rohdaten'!W512</f>
        <v>130</v>
      </c>
      <c r="Z244" s="9">
        <f>'[2]2020_Rohdaten'!X512</f>
        <v>1545</v>
      </c>
    </row>
    <row r="245" spans="2:26" s="9" customFormat="1" ht="7.8" x14ac:dyDescent="0.15">
      <c r="B245" s="9">
        <v>80</v>
      </c>
      <c r="C245" s="9">
        <f>'[2]2020_Rohdaten'!A529</f>
        <v>357</v>
      </c>
      <c r="D245" s="9" t="str">
        <f>VLOOKUP(C245,[3]Tabelle1!$A$1:$B$68,2,FALSE)</f>
        <v>Rotenburg (Wümme)</v>
      </c>
      <c r="E245" s="9">
        <f>'[2]2020_Rohdaten'!C529</f>
        <v>2019</v>
      </c>
      <c r="F245" s="9">
        <f>'[2]2020_Rohdaten'!D529</f>
        <v>11585</v>
      </c>
      <c r="G245" s="9">
        <f>'[2]2020_Rohdaten'!E529</f>
        <v>1030</v>
      </c>
      <c r="H245" s="9">
        <f>'[2]2020_Rohdaten'!F529</f>
        <v>2625</v>
      </c>
      <c r="I245" s="9">
        <f>'[2]2020_Rohdaten'!G529</f>
        <v>2345</v>
      </c>
      <c r="J245" s="9">
        <f>'[2]2020_Rohdaten'!H529</f>
        <v>780</v>
      </c>
      <c r="K245" s="9">
        <f>'[2]2020_Rohdaten'!I529</f>
        <v>430</v>
      </c>
      <c r="L245" s="9">
        <f>'[2]2020_Rohdaten'!J529</f>
        <v>4380</v>
      </c>
      <c r="M245" s="9">
        <f>'[2]2020_Rohdaten'!K529</f>
        <v>6440</v>
      </c>
      <c r="N245" s="9">
        <f>'[2]2020_Rohdaten'!L529</f>
        <v>570</v>
      </c>
      <c r="O245" s="9">
        <f>'[2]2020_Rohdaten'!M529</f>
        <v>1375</v>
      </c>
      <c r="P245" s="9">
        <f>'[2]2020_Rohdaten'!N529</f>
        <v>1515</v>
      </c>
      <c r="Q245" s="9">
        <f>'[2]2020_Rohdaten'!O529</f>
        <v>430</v>
      </c>
      <c r="R245" s="9">
        <f>'[2]2020_Rohdaten'!P529</f>
        <v>250</v>
      </c>
      <c r="S245" s="9">
        <f>'[2]2020_Rohdaten'!Q529</f>
        <v>2300</v>
      </c>
      <c r="T245" s="9">
        <f>'[2]2020_Rohdaten'!R529</f>
        <v>5145</v>
      </c>
      <c r="U245" s="9">
        <f>'[2]2020_Rohdaten'!S529</f>
        <v>460</v>
      </c>
      <c r="V245" s="9">
        <f>'[2]2020_Rohdaten'!T529</f>
        <v>1245</v>
      </c>
      <c r="W245" s="9">
        <f>'[2]2020_Rohdaten'!U529</f>
        <v>830</v>
      </c>
      <c r="X245" s="9">
        <f>'[2]2020_Rohdaten'!V529</f>
        <v>350</v>
      </c>
      <c r="Y245" s="9">
        <f>'[2]2020_Rohdaten'!W529</f>
        <v>180</v>
      </c>
      <c r="Z245" s="9">
        <f>'[2]2020_Rohdaten'!X529</f>
        <v>2080</v>
      </c>
    </row>
    <row r="246" spans="2:26" s="9" customFormat="1" ht="7.8" x14ac:dyDescent="0.15">
      <c r="B246" s="9">
        <v>81</v>
      </c>
      <c r="C246" s="9">
        <f>'[2]2020_Rohdaten'!A546</f>
        <v>358</v>
      </c>
      <c r="D246" s="9" t="str">
        <f>VLOOKUP(C246,[3]Tabelle1!$A$1:$B$68,2,FALSE)</f>
        <v>Heidekreis</v>
      </c>
      <c r="E246" s="9">
        <f>'[2]2020_Rohdaten'!C546</f>
        <v>2019</v>
      </c>
      <c r="F246" s="9">
        <f>'[2]2020_Rohdaten'!D546</f>
        <v>12525</v>
      </c>
      <c r="G246" s="9">
        <f>'[2]2020_Rohdaten'!E546</f>
        <v>1350</v>
      </c>
      <c r="H246" s="9">
        <f>'[2]2020_Rohdaten'!F546</f>
        <v>2945</v>
      </c>
      <c r="I246" s="9">
        <f>'[2]2020_Rohdaten'!G546</f>
        <v>2365</v>
      </c>
      <c r="J246" s="9">
        <f>'[2]2020_Rohdaten'!H546</f>
        <v>980</v>
      </c>
      <c r="K246" s="9">
        <f>'[2]2020_Rohdaten'!I546</f>
        <v>595</v>
      </c>
      <c r="L246" s="9">
        <f>'[2]2020_Rohdaten'!J546</f>
        <v>4285</v>
      </c>
      <c r="M246" s="9">
        <f>'[2]2020_Rohdaten'!K546</f>
        <v>6885</v>
      </c>
      <c r="N246" s="9">
        <f>'[2]2020_Rohdaten'!L546</f>
        <v>780</v>
      </c>
      <c r="O246" s="9">
        <f>'[2]2020_Rohdaten'!M546</f>
        <v>1665</v>
      </c>
      <c r="P246" s="9">
        <f>'[2]2020_Rohdaten'!N546</f>
        <v>1380</v>
      </c>
      <c r="Q246" s="9">
        <f>'[2]2020_Rohdaten'!O546</f>
        <v>540</v>
      </c>
      <c r="R246" s="9">
        <f>'[2]2020_Rohdaten'!P546</f>
        <v>330</v>
      </c>
      <c r="S246" s="9">
        <f>'[2]2020_Rohdaten'!Q546</f>
        <v>2185</v>
      </c>
      <c r="T246" s="9">
        <f>'[2]2020_Rohdaten'!R546</f>
        <v>5645</v>
      </c>
      <c r="U246" s="9">
        <f>'[2]2020_Rohdaten'!S546</f>
        <v>570</v>
      </c>
      <c r="V246" s="9">
        <f>'[2]2020_Rohdaten'!T546</f>
        <v>1285</v>
      </c>
      <c r="W246" s="9">
        <f>'[2]2020_Rohdaten'!U546</f>
        <v>985</v>
      </c>
      <c r="X246" s="9">
        <f>'[2]2020_Rohdaten'!V546</f>
        <v>440</v>
      </c>
      <c r="Y246" s="9">
        <f>'[2]2020_Rohdaten'!W546</f>
        <v>265</v>
      </c>
      <c r="Z246" s="9">
        <f>'[2]2020_Rohdaten'!X546</f>
        <v>2100</v>
      </c>
    </row>
    <row r="247" spans="2:26" s="9" customFormat="1" ht="7.8" x14ac:dyDescent="0.15">
      <c r="B247" s="9">
        <v>82</v>
      </c>
      <c r="C247" s="9">
        <f>'[2]2020_Rohdaten'!A563</f>
        <v>359</v>
      </c>
      <c r="D247" s="9" t="str">
        <f>VLOOKUP(C247,[3]Tabelle1!$A$1:$B$68,2,FALSE)</f>
        <v>Stade</v>
      </c>
      <c r="E247" s="9">
        <f>'[2]2020_Rohdaten'!C563</f>
        <v>2019</v>
      </c>
      <c r="F247" s="9">
        <f>'[2]2020_Rohdaten'!D563</f>
        <v>19385</v>
      </c>
      <c r="G247" s="9">
        <f>'[2]2020_Rohdaten'!E563</f>
        <v>1615</v>
      </c>
      <c r="H247" s="9">
        <f>'[2]2020_Rohdaten'!F563</f>
        <v>4975</v>
      </c>
      <c r="I247" s="9">
        <f>'[2]2020_Rohdaten'!G563</f>
        <v>4415</v>
      </c>
      <c r="J247" s="9">
        <f>'[2]2020_Rohdaten'!H563</f>
        <v>1455</v>
      </c>
      <c r="K247" s="9">
        <f>'[2]2020_Rohdaten'!I563</f>
        <v>945</v>
      </c>
      <c r="L247" s="9">
        <f>'[2]2020_Rohdaten'!J563</f>
        <v>5985</v>
      </c>
      <c r="M247" s="9">
        <f>'[2]2020_Rohdaten'!K563</f>
        <v>10960</v>
      </c>
      <c r="N247" s="9">
        <f>'[2]2020_Rohdaten'!L563</f>
        <v>915</v>
      </c>
      <c r="O247" s="9">
        <f>'[2]2020_Rohdaten'!M563</f>
        <v>2725</v>
      </c>
      <c r="P247" s="9">
        <f>'[2]2020_Rohdaten'!N563</f>
        <v>2800</v>
      </c>
      <c r="Q247" s="9">
        <f>'[2]2020_Rohdaten'!O563</f>
        <v>885</v>
      </c>
      <c r="R247" s="9">
        <f>'[2]2020_Rohdaten'!P563</f>
        <v>560</v>
      </c>
      <c r="S247" s="9">
        <f>'[2]2020_Rohdaten'!Q563</f>
        <v>3085</v>
      </c>
      <c r="T247" s="9">
        <f>'[2]2020_Rohdaten'!R563</f>
        <v>8425</v>
      </c>
      <c r="U247" s="9">
        <f>'[2]2020_Rohdaten'!S563</f>
        <v>700</v>
      </c>
      <c r="V247" s="9">
        <f>'[2]2020_Rohdaten'!T563</f>
        <v>2250</v>
      </c>
      <c r="W247" s="9">
        <f>'[2]2020_Rohdaten'!U563</f>
        <v>1615</v>
      </c>
      <c r="X247" s="9">
        <f>'[2]2020_Rohdaten'!V563</f>
        <v>570</v>
      </c>
      <c r="Y247" s="9">
        <f>'[2]2020_Rohdaten'!W563</f>
        <v>385</v>
      </c>
      <c r="Z247" s="9">
        <f>'[2]2020_Rohdaten'!X563</f>
        <v>2900</v>
      </c>
    </row>
    <row r="248" spans="2:26" s="9" customFormat="1" ht="7.8" x14ac:dyDescent="0.15">
      <c r="B248" s="9">
        <v>83</v>
      </c>
      <c r="C248" s="9">
        <f>'[2]2020_Rohdaten'!A580</f>
        <v>360</v>
      </c>
      <c r="D248" s="9" t="str">
        <f>VLOOKUP(C248,[3]Tabelle1!$A$1:$B$68,2,FALSE)</f>
        <v>Uelzen</v>
      </c>
      <c r="E248" s="9">
        <f>'[2]2020_Rohdaten'!C580</f>
        <v>2019</v>
      </c>
      <c r="F248" s="9">
        <f>'[2]2020_Rohdaten'!D580</f>
        <v>5765</v>
      </c>
      <c r="G248" s="9">
        <f>'[2]2020_Rohdaten'!E580</f>
        <v>490</v>
      </c>
      <c r="H248" s="9">
        <f>'[2]2020_Rohdaten'!F580</f>
        <v>1305</v>
      </c>
      <c r="I248" s="9">
        <f>'[2]2020_Rohdaten'!G580</f>
        <v>1440</v>
      </c>
      <c r="J248" s="9">
        <f>'[2]2020_Rohdaten'!H580</f>
        <v>440</v>
      </c>
      <c r="K248" s="9">
        <f>'[2]2020_Rohdaten'!I580</f>
        <v>230</v>
      </c>
      <c r="L248" s="9">
        <f>'[2]2020_Rohdaten'!J580</f>
        <v>1860</v>
      </c>
      <c r="M248" s="9">
        <f>'[2]2020_Rohdaten'!K580</f>
        <v>3030</v>
      </c>
      <c r="N248" s="9">
        <f>'[2]2020_Rohdaten'!L580</f>
        <v>240</v>
      </c>
      <c r="O248" s="9">
        <f>'[2]2020_Rohdaten'!M580</f>
        <v>670</v>
      </c>
      <c r="P248" s="9">
        <f>'[2]2020_Rohdaten'!N580</f>
        <v>870</v>
      </c>
      <c r="Q248" s="9">
        <f>'[2]2020_Rohdaten'!O580</f>
        <v>245</v>
      </c>
      <c r="R248" s="9">
        <f>'[2]2020_Rohdaten'!P580</f>
        <v>115</v>
      </c>
      <c r="S248" s="9">
        <f>'[2]2020_Rohdaten'!Q580</f>
        <v>890</v>
      </c>
      <c r="T248" s="9">
        <f>'[2]2020_Rohdaten'!R580</f>
        <v>2735</v>
      </c>
      <c r="U248" s="9">
        <f>'[2]2020_Rohdaten'!S580</f>
        <v>250</v>
      </c>
      <c r="V248" s="9">
        <f>'[2]2020_Rohdaten'!T580</f>
        <v>635</v>
      </c>
      <c r="W248" s="9">
        <f>'[2]2020_Rohdaten'!U580</f>
        <v>570</v>
      </c>
      <c r="X248" s="9">
        <f>'[2]2020_Rohdaten'!V580</f>
        <v>190</v>
      </c>
      <c r="Y248" s="9">
        <f>'[2]2020_Rohdaten'!W580</f>
        <v>115</v>
      </c>
      <c r="Z248" s="9">
        <f>'[2]2020_Rohdaten'!X580</f>
        <v>970</v>
      </c>
    </row>
    <row r="249" spans="2:26" s="9" customFormat="1" ht="7.8" x14ac:dyDescent="0.15">
      <c r="B249" s="9">
        <v>84</v>
      </c>
      <c r="C249" s="9">
        <f>'[2]2020_Rohdaten'!A597</f>
        <v>361</v>
      </c>
      <c r="D249" s="9" t="str">
        <f>VLOOKUP(C249,[3]Tabelle1!$A$1:$B$68,2,FALSE)</f>
        <v>Verden</v>
      </c>
      <c r="E249" s="9">
        <f>'[2]2020_Rohdaten'!C597</f>
        <v>2019</v>
      </c>
      <c r="F249" s="9">
        <f>'[2]2020_Rohdaten'!D597</f>
        <v>11175</v>
      </c>
      <c r="G249" s="9">
        <f>'[2]2020_Rohdaten'!E597</f>
        <v>700</v>
      </c>
      <c r="H249" s="9">
        <f>'[2]2020_Rohdaten'!F597</f>
        <v>2260</v>
      </c>
      <c r="I249" s="9">
        <f>'[2]2020_Rohdaten'!G597</f>
        <v>2400</v>
      </c>
      <c r="J249" s="9">
        <f>'[2]2020_Rohdaten'!H597</f>
        <v>675</v>
      </c>
      <c r="K249" s="9">
        <f>'[2]2020_Rohdaten'!I597</f>
        <v>420</v>
      </c>
      <c r="L249" s="9">
        <f>'[2]2020_Rohdaten'!J597</f>
        <v>4720</v>
      </c>
      <c r="M249" s="9">
        <f>'[2]2020_Rohdaten'!K597</f>
        <v>6045</v>
      </c>
      <c r="N249" s="9">
        <f>'[2]2020_Rohdaten'!L597</f>
        <v>380</v>
      </c>
      <c r="O249" s="9">
        <f>'[2]2020_Rohdaten'!M597</f>
        <v>1210</v>
      </c>
      <c r="P249" s="9">
        <f>'[2]2020_Rohdaten'!N597</f>
        <v>1585</v>
      </c>
      <c r="Q249" s="9">
        <f>'[2]2020_Rohdaten'!O597</f>
        <v>380</v>
      </c>
      <c r="R249" s="9">
        <f>'[2]2020_Rohdaten'!P597</f>
        <v>210</v>
      </c>
      <c r="S249" s="9">
        <f>'[2]2020_Rohdaten'!Q597</f>
        <v>2280</v>
      </c>
      <c r="T249" s="9">
        <f>'[2]2020_Rohdaten'!R597</f>
        <v>5130</v>
      </c>
      <c r="U249" s="9">
        <f>'[2]2020_Rohdaten'!S597</f>
        <v>325</v>
      </c>
      <c r="V249" s="9">
        <f>'[2]2020_Rohdaten'!T597</f>
        <v>1050</v>
      </c>
      <c r="W249" s="9">
        <f>'[2]2020_Rohdaten'!U597</f>
        <v>815</v>
      </c>
      <c r="X249" s="9">
        <f>'[2]2020_Rohdaten'!V597</f>
        <v>295</v>
      </c>
      <c r="Y249" s="9">
        <f>'[2]2020_Rohdaten'!W597</f>
        <v>205</v>
      </c>
      <c r="Z249" s="9">
        <f>'[2]2020_Rohdaten'!X597</f>
        <v>2445</v>
      </c>
    </row>
    <row r="250" spans="2:26" s="10" customFormat="1" ht="16.5" customHeight="1" x14ac:dyDescent="0.3">
      <c r="B250" s="10">
        <v>85</v>
      </c>
      <c r="C250" s="10">
        <f>'[2]2020_Rohdaten'!A410</f>
        <v>3</v>
      </c>
      <c r="D250" s="10" t="str">
        <f>VLOOKUP(C250,[3]Tabelle1!$A$1:$B$68,2,FALSE)</f>
        <v>Statistische Region Lüneburg</v>
      </c>
      <c r="E250" s="10">
        <f>'[2]2020_Rohdaten'!C410</f>
        <v>2019</v>
      </c>
      <c r="F250" s="10">
        <f>'[2]2020_Rohdaten'!D410</f>
        <v>132025</v>
      </c>
      <c r="G250" s="10">
        <f>'[2]2020_Rohdaten'!E410</f>
        <v>10655</v>
      </c>
      <c r="H250" s="10">
        <f>'[2]2020_Rohdaten'!F410</f>
        <v>29185</v>
      </c>
      <c r="I250" s="10">
        <f>'[2]2020_Rohdaten'!G410</f>
        <v>28295</v>
      </c>
      <c r="J250" s="10">
        <f>'[2]2020_Rohdaten'!H410</f>
        <v>9320</v>
      </c>
      <c r="K250" s="10">
        <f>'[2]2020_Rohdaten'!I410</f>
        <v>5495</v>
      </c>
      <c r="L250" s="10">
        <f>'[2]2020_Rohdaten'!J410</f>
        <v>49075</v>
      </c>
      <c r="M250" s="10">
        <f>'[2]2020_Rohdaten'!K410</f>
        <v>72720</v>
      </c>
      <c r="N250" s="10">
        <f>'[2]2020_Rohdaten'!L410</f>
        <v>6040</v>
      </c>
      <c r="O250" s="10">
        <f>'[2]2020_Rohdaten'!M410</f>
        <v>16000</v>
      </c>
      <c r="P250" s="10">
        <f>'[2]2020_Rohdaten'!N410</f>
        <v>17925</v>
      </c>
      <c r="Q250" s="10">
        <f>'[2]2020_Rohdaten'!O410</f>
        <v>5210</v>
      </c>
      <c r="R250" s="10">
        <f>'[2]2020_Rohdaten'!P410</f>
        <v>2945</v>
      </c>
      <c r="S250" s="10">
        <f>'[2]2020_Rohdaten'!Q410</f>
        <v>24600</v>
      </c>
      <c r="T250" s="10">
        <f>'[2]2020_Rohdaten'!R410</f>
        <v>59305</v>
      </c>
      <c r="U250" s="10">
        <f>'[2]2020_Rohdaten'!S410</f>
        <v>4615</v>
      </c>
      <c r="V250" s="10">
        <f>'[2]2020_Rohdaten'!T410</f>
        <v>13185</v>
      </c>
      <c r="W250" s="10">
        <f>'[2]2020_Rohdaten'!U410</f>
        <v>10370</v>
      </c>
      <c r="X250" s="10">
        <f>'[2]2020_Rohdaten'!V410</f>
        <v>4110</v>
      </c>
      <c r="Y250" s="10">
        <f>'[2]2020_Rohdaten'!W410</f>
        <v>2545</v>
      </c>
      <c r="Z250" s="10">
        <f>'[2]2020_Rohdaten'!X410</f>
        <v>24480</v>
      </c>
    </row>
    <row r="251" spans="2:26" s="9" customFormat="1" ht="7.8" x14ac:dyDescent="0.15">
      <c r="B251" s="9">
        <v>86</v>
      </c>
      <c r="C251" s="9">
        <f>'[2]2020_Rohdaten'!A631</f>
        <v>401</v>
      </c>
      <c r="D251" s="9" t="str">
        <f>VLOOKUP(C251,[3]Tabelle1!$A$1:$B$68,2,FALSE)</f>
        <v>Delmenhorst, Stadt</v>
      </c>
      <c r="E251" s="9">
        <f>'[2]2020_Rohdaten'!C631</f>
        <v>2019</v>
      </c>
      <c r="F251" s="9">
        <f>'[2]2020_Rohdaten'!D631</f>
        <v>13220</v>
      </c>
      <c r="G251" s="9">
        <f>'[2]2020_Rohdaten'!E631</f>
        <v>705</v>
      </c>
      <c r="H251" s="9">
        <f>'[2]2020_Rohdaten'!F631</f>
        <v>3310</v>
      </c>
      <c r="I251" s="9">
        <f>'[2]2020_Rohdaten'!G631</f>
        <v>2990</v>
      </c>
      <c r="J251" s="9">
        <f>'[2]2020_Rohdaten'!H631</f>
        <v>920</v>
      </c>
      <c r="K251" s="9">
        <f>'[2]2020_Rohdaten'!I631</f>
        <v>530</v>
      </c>
      <c r="L251" s="9">
        <f>'[2]2020_Rohdaten'!J631</f>
        <v>4760</v>
      </c>
      <c r="M251" s="9">
        <f>'[2]2020_Rohdaten'!K631</f>
        <v>6925</v>
      </c>
      <c r="N251" s="9">
        <f>'[2]2020_Rohdaten'!L631</f>
        <v>335</v>
      </c>
      <c r="O251" s="9">
        <f>'[2]2020_Rohdaten'!M631</f>
        <v>1655</v>
      </c>
      <c r="P251" s="9">
        <f>'[2]2020_Rohdaten'!N631</f>
        <v>1770</v>
      </c>
      <c r="Q251" s="9">
        <f>'[2]2020_Rohdaten'!O631</f>
        <v>500</v>
      </c>
      <c r="R251" s="9">
        <f>'[2]2020_Rohdaten'!P631</f>
        <v>265</v>
      </c>
      <c r="S251" s="9">
        <f>'[2]2020_Rohdaten'!Q631</f>
        <v>2405</v>
      </c>
      <c r="T251" s="9">
        <f>'[2]2020_Rohdaten'!R631</f>
        <v>6295</v>
      </c>
      <c r="U251" s="9">
        <f>'[2]2020_Rohdaten'!S631</f>
        <v>370</v>
      </c>
      <c r="V251" s="9">
        <f>'[2]2020_Rohdaten'!T631</f>
        <v>1655</v>
      </c>
      <c r="W251" s="9">
        <f>'[2]2020_Rohdaten'!U631</f>
        <v>1225</v>
      </c>
      <c r="X251" s="9">
        <f>'[2]2020_Rohdaten'!V631</f>
        <v>425</v>
      </c>
      <c r="Y251" s="9">
        <f>'[2]2020_Rohdaten'!W631</f>
        <v>265</v>
      </c>
      <c r="Z251" s="9">
        <f>'[2]2020_Rohdaten'!X631</f>
        <v>2355</v>
      </c>
    </row>
    <row r="252" spans="2:26" s="9" customFormat="1" ht="7.8" x14ac:dyDescent="0.15">
      <c r="B252" s="9">
        <v>87</v>
      </c>
      <c r="C252" s="9">
        <f>'[2]2020_Rohdaten'!A648</f>
        <v>402</v>
      </c>
      <c r="D252" s="9" t="str">
        <f>VLOOKUP(C252,[3]Tabelle1!$A$1:$B$68,2,FALSE)</f>
        <v>Emden, Stadt</v>
      </c>
      <c r="E252" s="9">
        <f>'[2]2020_Rohdaten'!C648</f>
        <v>2019</v>
      </c>
      <c r="F252" s="9">
        <f>'[2]2020_Rohdaten'!D648</f>
        <v>5675</v>
      </c>
      <c r="G252" s="9">
        <f>'[2]2020_Rohdaten'!E648</f>
        <v>470</v>
      </c>
      <c r="H252" s="9">
        <f>'[2]2020_Rohdaten'!F648</f>
        <v>1510</v>
      </c>
      <c r="I252" s="9">
        <f>'[2]2020_Rohdaten'!G648</f>
        <v>1480</v>
      </c>
      <c r="J252" s="9">
        <f>'[2]2020_Rohdaten'!H648</f>
        <v>595</v>
      </c>
      <c r="K252" s="9">
        <f>'[2]2020_Rohdaten'!I648</f>
        <v>205</v>
      </c>
      <c r="L252" s="9">
        <f>'[2]2020_Rohdaten'!J648</f>
        <v>1415</v>
      </c>
      <c r="M252" s="9">
        <f>'[2]2020_Rohdaten'!K648</f>
        <v>3360</v>
      </c>
      <c r="N252" s="9">
        <f>'[2]2020_Rohdaten'!L648</f>
        <v>265</v>
      </c>
      <c r="O252" s="9">
        <f>'[2]2020_Rohdaten'!M648</f>
        <v>905</v>
      </c>
      <c r="P252" s="9">
        <f>'[2]2020_Rohdaten'!N648</f>
        <v>965</v>
      </c>
      <c r="Q252" s="9">
        <f>'[2]2020_Rohdaten'!O648</f>
        <v>340</v>
      </c>
      <c r="R252" s="9">
        <f>'[2]2020_Rohdaten'!P648</f>
        <v>120</v>
      </c>
      <c r="S252" s="9">
        <f>'[2]2020_Rohdaten'!Q648</f>
        <v>765</v>
      </c>
      <c r="T252" s="9">
        <f>'[2]2020_Rohdaten'!R648</f>
        <v>2315</v>
      </c>
      <c r="U252" s="9">
        <f>'[2]2020_Rohdaten'!S648</f>
        <v>200</v>
      </c>
      <c r="V252" s="9">
        <f>'[2]2020_Rohdaten'!T648</f>
        <v>605</v>
      </c>
      <c r="W252" s="9">
        <f>'[2]2020_Rohdaten'!U648</f>
        <v>515</v>
      </c>
      <c r="X252" s="9">
        <f>'[2]2020_Rohdaten'!V648</f>
        <v>260</v>
      </c>
      <c r="Y252" s="9">
        <f>'[2]2020_Rohdaten'!W648</f>
        <v>85</v>
      </c>
      <c r="Z252" s="9">
        <f>'[2]2020_Rohdaten'!X648</f>
        <v>650</v>
      </c>
    </row>
    <row r="253" spans="2:26" s="9" customFormat="1" ht="7.8" x14ac:dyDescent="0.15">
      <c r="B253" s="9">
        <v>88</v>
      </c>
      <c r="C253" s="9">
        <f>'[2]2020_Rohdaten'!A665</f>
        <v>403</v>
      </c>
      <c r="D253" s="9" t="str">
        <f>VLOOKUP(C253,[3]Tabelle1!$A$1:$B$68,2,FALSE)</f>
        <v>Oldenburg (Oldb), Stadt</v>
      </c>
      <c r="E253" s="9">
        <f>'[2]2020_Rohdaten'!C665</f>
        <v>2019</v>
      </c>
      <c r="F253" s="9">
        <f>'[2]2020_Rohdaten'!D665</f>
        <v>18285</v>
      </c>
      <c r="G253" s="9">
        <f>'[2]2020_Rohdaten'!E665</f>
        <v>1560</v>
      </c>
      <c r="H253" s="9">
        <f>'[2]2020_Rohdaten'!F665</f>
        <v>4695</v>
      </c>
      <c r="I253" s="9">
        <f>'[2]2020_Rohdaten'!G665</f>
        <v>4205</v>
      </c>
      <c r="J253" s="9">
        <f>'[2]2020_Rohdaten'!H665</f>
        <v>1410</v>
      </c>
      <c r="K253" s="9">
        <f>'[2]2020_Rohdaten'!I665</f>
        <v>795</v>
      </c>
      <c r="L253" s="9">
        <f>'[2]2020_Rohdaten'!J665</f>
        <v>5620</v>
      </c>
      <c r="M253" s="9">
        <f>'[2]2020_Rohdaten'!K665</f>
        <v>9620</v>
      </c>
      <c r="N253" s="9">
        <f>'[2]2020_Rohdaten'!L665</f>
        <v>830</v>
      </c>
      <c r="O253" s="9">
        <f>'[2]2020_Rohdaten'!M665</f>
        <v>2340</v>
      </c>
      <c r="P253" s="9">
        <f>'[2]2020_Rohdaten'!N665</f>
        <v>2510</v>
      </c>
      <c r="Q253" s="9">
        <f>'[2]2020_Rohdaten'!O665</f>
        <v>740</v>
      </c>
      <c r="R253" s="9">
        <f>'[2]2020_Rohdaten'!P665</f>
        <v>395</v>
      </c>
      <c r="S253" s="9">
        <f>'[2]2020_Rohdaten'!Q665</f>
        <v>2810</v>
      </c>
      <c r="T253" s="9">
        <f>'[2]2020_Rohdaten'!R665</f>
        <v>8665</v>
      </c>
      <c r="U253" s="9">
        <f>'[2]2020_Rohdaten'!S665</f>
        <v>730</v>
      </c>
      <c r="V253" s="9">
        <f>'[2]2020_Rohdaten'!T665</f>
        <v>2355</v>
      </c>
      <c r="W253" s="9">
        <f>'[2]2020_Rohdaten'!U665</f>
        <v>1695</v>
      </c>
      <c r="X253" s="9">
        <f>'[2]2020_Rohdaten'!V665</f>
        <v>675</v>
      </c>
      <c r="Y253" s="9">
        <f>'[2]2020_Rohdaten'!W665</f>
        <v>400</v>
      </c>
      <c r="Z253" s="9">
        <f>'[2]2020_Rohdaten'!X665</f>
        <v>2810</v>
      </c>
    </row>
    <row r="254" spans="2:26" s="9" customFormat="1" ht="7.8" x14ac:dyDescent="0.15">
      <c r="B254" s="9">
        <v>89</v>
      </c>
      <c r="C254" s="9">
        <f>'[2]2020_Rohdaten'!A682</f>
        <v>404</v>
      </c>
      <c r="D254" s="9" t="str">
        <f>VLOOKUP(C254,[3]Tabelle1!$A$1:$B$68,2,FALSE)</f>
        <v>Osnabrück, Stadt</v>
      </c>
      <c r="E254" s="9">
        <f>'[2]2020_Rohdaten'!C682</f>
        <v>2019</v>
      </c>
      <c r="F254" s="9">
        <f>'[2]2020_Rohdaten'!D682</f>
        <v>25290</v>
      </c>
      <c r="G254" s="9">
        <f>'[2]2020_Rohdaten'!E682</f>
        <v>2160</v>
      </c>
      <c r="H254" s="9">
        <f>'[2]2020_Rohdaten'!F682</f>
        <v>5770</v>
      </c>
      <c r="I254" s="9">
        <f>'[2]2020_Rohdaten'!G682</f>
        <v>4790</v>
      </c>
      <c r="J254" s="9">
        <f>'[2]2020_Rohdaten'!H682</f>
        <v>1775</v>
      </c>
      <c r="K254" s="9">
        <f>'[2]2020_Rohdaten'!I682</f>
        <v>1040</v>
      </c>
      <c r="L254" s="9">
        <f>'[2]2020_Rohdaten'!J682</f>
        <v>9750</v>
      </c>
      <c r="M254" s="9">
        <f>'[2]2020_Rohdaten'!K682</f>
        <v>13630</v>
      </c>
      <c r="N254" s="9">
        <f>'[2]2020_Rohdaten'!L682</f>
        <v>1135</v>
      </c>
      <c r="O254" s="9">
        <f>'[2]2020_Rohdaten'!M682</f>
        <v>3180</v>
      </c>
      <c r="P254" s="9">
        <f>'[2]2020_Rohdaten'!N682</f>
        <v>2945</v>
      </c>
      <c r="Q254" s="9">
        <f>'[2]2020_Rohdaten'!O682</f>
        <v>985</v>
      </c>
      <c r="R254" s="9">
        <f>'[2]2020_Rohdaten'!P682</f>
        <v>550</v>
      </c>
      <c r="S254" s="9">
        <f>'[2]2020_Rohdaten'!Q682</f>
        <v>4845</v>
      </c>
      <c r="T254" s="9">
        <f>'[2]2020_Rohdaten'!R682</f>
        <v>11655</v>
      </c>
      <c r="U254" s="9">
        <f>'[2]2020_Rohdaten'!S682</f>
        <v>1025</v>
      </c>
      <c r="V254" s="9">
        <f>'[2]2020_Rohdaten'!T682</f>
        <v>2595</v>
      </c>
      <c r="W254" s="9">
        <f>'[2]2020_Rohdaten'!U682</f>
        <v>1850</v>
      </c>
      <c r="X254" s="9">
        <f>'[2]2020_Rohdaten'!V682</f>
        <v>790</v>
      </c>
      <c r="Y254" s="9">
        <f>'[2]2020_Rohdaten'!W682</f>
        <v>490</v>
      </c>
      <c r="Z254" s="9">
        <f>'[2]2020_Rohdaten'!X682</f>
        <v>4905</v>
      </c>
    </row>
    <row r="255" spans="2:26" s="9" customFormat="1" ht="7.8" x14ac:dyDescent="0.15">
      <c r="B255" s="9">
        <v>90</v>
      </c>
      <c r="C255" s="9">
        <f>'[2]2020_Rohdaten'!A699</f>
        <v>405</v>
      </c>
      <c r="D255" s="9" t="str">
        <f>VLOOKUP(C255,[3]Tabelle1!$A$1:$B$68,2,FALSE)</f>
        <v>Wilhelmshaven, Stadt</v>
      </c>
      <c r="E255" s="9">
        <f>'[2]2020_Rohdaten'!C699</f>
        <v>2019</v>
      </c>
      <c r="F255" s="9">
        <f>'[2]2020_Rohdaten'!D699</f>
        <v>8785</v>
      </c>
      <c r="G255" s="9">
        <f>'[2]2020_Rohdaten'!E699</f>
        <v>790</v>
      </c>
      <c r="H255" s="9">
        <f>'[2]2020_Rohdaten'!F699</f>
        <v>2405</v>
      </c>
      <c r="I255" s="9">
        <f>'[2]2020_Rohdaten'!G699</f>
        <v>2580</v>
      </c>
      <c r="J255" s="9">
        <f>'[2]2020_Rohdaten'!H699</f>
        <v>545</v>
      </c>
      <c r="K255" s="9">
        <f>'[2]2020_Rohdaten'!I699</f>
        <v>245</v>
      </c>
      <c r="L255" s="9">
        <f>'[2]2020_Rohdaten'!J699</f>
        <v>2220</v>
      </c>
      <c r="M255" s="9">
        <f>'[2]2020_Rohdaten'!K699</f>
        <v>4945</v>
      </c>
      <c r="N255" s="9">
        <f>'[2]2020_Rohdaten'!L699</f>
        <v>440</v>
      </c>
      <c r="O255" s="9">
        <f>'[2]2020_Rohdaten'!M699</f>
        <v>1255</v>
      </c>
      <c r="P255" s="9">
        <f>'[2]2020_Rohdaten'!N699</f>
        <v>1655</v>
      </c>
      <c r="Q255" s="9">
        <f>'[2]2020_Rohdaten'!O699</f>
        <v>320</v>
      </c>
      <c r="R255" s="9">
        <f>'[2]2020_Rohdaten'!P699</f>
        <v>160</v>
      </c>
      <c r="S255" s="9">
        <f>'[2]2020_Rohdaten'!Q699</f>
        <v>1110</v>
      </c>
      <c r="T255" s="9">
        <f>'[2]2020_Rohdaten'!R699</f>
        <v>3845</v>
      </c>
      <c r="U255" s="9">
        <f>'[2]2020_Rohdaten'!S699</f>
        <v>350</v>
      </c>
      <c r="V255" s="9">
        <f>'[2]2020_Rohdaten'!T699</f>
        <v>1150</v>
      </c>
      <c r="W255" s="9">
        <f>'[2]2020_Rohdaten'!U699</f>
        <v>920</v>
      </c>
      <c r="X255" s="9">
        <f>'[2]2020_Rohdaten'!V699</f>
        <v>225</v>
      </c>
      <c r="Y255" s="9">
        <f>'[2]2020_Rohdaten'!W699</f>
        <v>90</v>
      </c>
      <c r="Z255" s="9">
        <f>'[2]2020_Rohdaten'!X699</f>
        <v>1110</v>
      </c>
    </row>
    <row r="256" spans="2:26" s="9" customFormat="1" ht="7.8" x14ac:dyDescent="0.15">
      <c r="B256" s="9">
        <v>91</v>
      </c>
      <c r="C256" s="9">
        <f>'[2]2020_Rohdaten'!A716</f>
        <v>451</v>
      </c>
      <c r="D256" s="9" t="str">
        <f>VLOOKUP(C256,[3]Tabelle1!$A$1:$B$68,2,FALSE)</f>
        <v>Ammerland</v>
      </c>
      <c r="E256" s="9">
        <f>'[2]2020_Rohdaten'!C716</f>
        <v>2019</v>
      </c>
      <c r="F256" s="9">
        <f>'[2]2020_Rohdaten'!D716</f>
        <v>8525</v>
      </c>
      <c r="G256" s="9">
        <f>'[2]2020_Rohdaten'!E716</f>
        <v>740</v>
      </c>
      <c r="H256" s="9">
        <f>'[2]2020_Rohdaten'!F716</f>
        <v>2205</v>
      </c>
      <c r="I256" s="9">
        <f>'[2]2020_Rohdaten'!G716</f>
        <v>2035</v>
      </c>
      <c r="J256" s="9">
        <f>'[2]2020_Rohdaten'!H716</f>
        <v>710</v>
      </c>
      <c r="K256" s="9">
        <f>'[2]2020_Rohdaten'!I716</f>
        <v>430</v>
      </c>
      <c r="L256" s="9">
        <f>'[2]2020_Rohdaten'!J716</f>
        <v>2400</v>
      </c>
      <c r="M256" s="9">
        <f>'[2]2020_Rohdaten'!K716</f>
        <v>4590</v>
      </c>
      <c r="N256" s="9">
        <f>'[2]2020_Rohdaten'!L716</f>
        <v>395</v>
      </c>
      <c r="O256" s="9">
        <f>'[2]2020_Rohdaten'!M716</f>
        <v>1140</v>
      </c>
      <c r="P256" s="9">
        <f>'[2]2020_Rohdaten'!N716</f>
        <v>1195</v>
      </c>
      <c r="Q256" s="9">
        <f>'[2]2020_Rohdaten'!O716</f>
        <v>410</v>
      </c>
      <c r="R256" s="9">
        <f>'[2]2020_Rohdaten'!P716</f>
        <v>235</v>
      </c>
      <c r="S256" s="9">
        <f>'[2]2020_Rohdaten'!Q716</f>
        <v>1215</v>
      </c>
      <c r="T256" s="9">
        <f>'[2]2020_Rohdaten'!R716</f>
        <v>3935</v>
      </c>
      <c r="U256" s="9">
        <f>'[2]2020_Rohdaten'!S716</f>
        <v>340</v>
      </c>
      <c r="V256" s="9">
        <f>'[2]2020_Rohdaten'!T716</f>
        <v>1070</v>
      </c>
      <c r="W256" s="9">
        <f>'[2]2020_Rohdaten'!U716</f>
        <v>840</v>
      </c>
      <c r="X256" s="9">
        <f>'[2]2020_Rohdaten'!V716</f>
        <v>300</v>
      </c>
      <c r="Y256" s="9">
        <f>'[2]2020_Rohdaten'!W716</f>
        <v>195</v>
      </c>
      <c r="Z256" s="9">
        <f>'[2]2020_Rohdaten'!X716</f>
        <v>1185</v>
      </c>
    </row>
    <row r="257" spans="2:26" s="9" customFormat="1" ht="7.8" x14ac:dyDescent="0.15">
      <c r="B257" s="9">
        <v>92</v>
      </c>
      <c r="C257" s="9">
        <f>'[2]2020_Rohdaten'!A733</f>
        <v>452</v>
      </c>
      <c r="D257" s="9" t="str">
        <f>VLOOKUP(C257,[3]Tabelle1!$A$1:$B$68,2,FALSE)</f>
        <v>Aurich</v>
      </c>
      <c r="E257" s="9">
        <f>'[2]2020_Rohdaten'!C733</f>
        <v>2019</v>
      </c>
      <c r="F257" s="9">
        <f>'[2]2020_Rohdaten'!D733</f>
        <v>11480</v>
      </c>
      <c r="G257" s="9">
        <f>'[2]2020_Rohdaten'!E733</f>
        <v>1035</v>
      </c>
      <c r="H257" s="9">
        <f>'[2]2020_Rohdaten'!F733</f>
        <v>3000</v>
      </c>
      <c r="I257" s="9">
        <f>'[2]2020_Rohdaten'!G733</f>
        <v>2595</v>
      </c>
      <c r="J257" s="9">
        <f>'[2]2020_Rohdaten'!H733</f>
        <v>950</v>
      </c>
      <c r="K257" s="9">
        <f>'[2]2020_Rohdaten'!I733</f>
        <v>495</v>
      </c>
      <c r="L257" s="9">
        <f>'[2]2020_Rohdaten'!J733</f>
        <v>3400</v>
      </c>
      <c r="M257" s="9">
        <f>'[2]2020_Rohdaten'!K733</f>
        <v>6455</v>
      </c>
      <c r="N257" s="9">
        <f>'[2]2020_Rohdaten'!L733</f>
        <v>630</v>
      </c>
      <c r="O257" s="9">
        <f>'[2]2020_Rohdaten'!M733</f>
        <v>1675</v>
      </c>
      <c r="P257" s="9">
        <f>'[2]2020_Rohdaten'!N733</f>
        <v>1615</v>
      </c>
      <c r="Q257" s="9">
        <f>'[2]2020_Rohdaten'!O733</f>
        <v>540</v>
      </c>
      <c r="R257" s="9">
        <f>'[2]2020_Rohdaten'!P733</f>
        <v>225</v>
      </c>
      <c r="S257" s="9">
        <f>'[2]2020_Rohdaten'!Q733</f>
        <v>1775</v>
      </c>
      <c r="T257" s="9">
        <f>'[2]2020_Rohdaten'!R733</f>
        <v>5025</v>
      </c>
      <c r="U257" s="9">
        <f>'[2]2020_Rohdaten'!S733</f>
        <v>405</v>
      </c>
      <c r="V257" s="9">
        <f>'[2]2020_Rohdaten'!T733</f>
        <v>1330</v>
      </c>
      <c r="W257" s="9">
        <f>'[2]2020_Rohdaten'!U733</f>
        <v>980</v>
      </c>
      <c r="X257" s="9">
        <f>'[2]2020_Rohdaten'!V733</f>
        <v>410</v>
      </c>
      <c r="Y257" s="9">
        <f>'[2]2020_Rohdaten'!W733</f>
        <v>270</v>
      </c>
      <c r="Z257" s="9">
        <f>'[2]2020_Rohdaten'!X733</f>
        <v>1630</v>
      </c>
    </row>
    <row r="258" spans="2:26" s="9" customFormat="1" ht="7.8" x14ac:dyDescent="0.15">
      <c r="B258" s="9">
        <v>93</v>
      </c>
      <c r="C258" s="9">
        <f>'[2]2020_Rohdaten'!A750</f>
        <v>453</v>
      </c>
      <c r="D258" s="9" t="str">
        <f>VLOOKUP(C258,[3]Tabelle1!$A$1:$B$68,2,FALSE)</f>
        <v>Cloppenburg</v>
      </c>
      <c r="E258" s="9">
        <f>'[2]2020_Rohdaten'!C750</f>
        <v>2019</v>
      </c>
      <c r="F258" s="9">
        <f>'[2]2020_Rohdaten'!D750</f>
        <v>18890</v>
      </c>
      <c r="G258" s="9">
        <f>'[2]2020_Rohdaten'!E750</f>
        <v>1220</v>
      </c>
      <c r="H258" s="9">
        <f>'[2]2020_Rohdaten'!F750</f>
        <v>5625</v>
      </c>
      <c r="I258" s="9">
        <f>'[2]2020_Rohdaten'!G750</f>
        <v>3960</v>
      </c>
      <c r="J258" s="9">
        <f>'[2]2020_Rohdaten'!H750</f>
        <v>1845</v>
      </c>
      <c r="K258" s="9">
        <f>'[2]2020_Rohdaten'!I750</f>
        <v>1250</v>
      </c>
      <c r="L258" s="9">
        <f>'[2]2020_Rohdaten'!J750</f>
        <v>4985</v>
      </c>
      <c r="M258" s="9">
        <f>'[2]2020_Rohdaten'!K750</f>
        <v>10885</v>
      </c>
      <c r="N258" s="9">
        <f>'[2]2020_Rohdaten'!L750</f>
        <v>775</v>
      </c>
      <c r="O258" s="9">
        <f>'[2]2020_Rohdaten'!M750</f>
        <v>3150</v>
      </c>
      <c r="P258" s="9">
        <f>'[2]2020_Rohdaten'!N750</f>
        <v>2320</v>
      </c>
      <c r="Q258" s="9">
        <f>'[2]2020_Rohdaten'!O750</f>
        <v>1060</v>
      </c>
      <c r="R258" s="9">
        <f>'[2]2020_Rohdaten'!P750</f>
        <v>745</v>
      </c>
      <c r="S258" s="9">
        <f>'[2]2020_Rohdaten'!Q750</f>
        <v>2830</v>
      </c>
      <c r="T258" s="9">
        <f>'[2]2020_Rohdaten'!R750</f>
        <v>8005</v>
      </c>
      <c r="U258" s="9">
        <f>'[2]2020_Rohdaten'!S750</f>
        <v>445</v>
      </c>
      <c r="V258" s="9">
        <f>'[2]2020_Rohdaten'!T750</f>
        <v>2475</v>
      </c>
      <c r="W258" s="9">
        <f>'[2]2020_Rohdaten'!U750</f>
        <v>1640</v>
      </c>
      <c r="X258" s="9">
        <f>'[2]2020_Rohdaten'!V750</f>
        <v>785</v>
      </c>
      <c r="Y258" s="9">
        <f>'[2]2020_Rohdaten'!W750</f>
        <v>505</v>
      </c>
      <c r="Z258" s="9">
        <f>'[2]2020_Rohdaten'!X750</f>
        <v>2155</v>
      </c>
    </row>
    <row r="259" spans="2:26" s="9" customFormat="1" ht="7.8" x14ac:dyDescent="0.15">
      <c r="B259" s="9">
        <v>94</v>
      </c>
      <c r="C259" s="9">
        <f>'[2]2020_Rohdaten'!A767</f>
        <v>454</v>
      </c>
      <c r="D259" s="9" t="str">
        <f>VLOOKUP(C259,[3]Tabelle1!$A$1:$B$68,2,FALSE)</f>
        <v>Emsland</v>
      </c>
      <c r="E259" s="9">
        <f>'[2]2020_Rohdaten'!C767</f>
        <v>2019</v>
      </c>
      <c r="F259" s="9">
        <f>'[2]2020_Rohdaten'!D767</f>
        <v>40430</v>
      </c>
      <c r="G259" s="9">
        <f>'[2]2020_Rohdaten'!E767</f>
        <v>4860</v>
      </c>
      <c r="H259" s="9">
        <f>'[2]2020_Rohdaten'!F767</f>
        <v>11345</v>
      </c>
      <c r="I259" s="9">
        <f>'[2]2020_Rohdaten'!G767</f>
        <v>7405</v>
      </c>
      <c r="J259" s="9">
        <f>'[2]2020_Rohdaten'!H767</f>
        <v>3420</v>
      </c>
      <c r="K259" s="9">
        <f>'[2]2020_Rohdaten'!I767</f>
        <v>2190</v>
      </c>
      <c r="L259" s="9">
        <f>'[2]2020_Rohdaten'!J767</f>
        <v>11215</v>
      </c>
      <c r="M259" s="9">
        <f>'[2]2020_Rohdaten'!K767</f>
        <v>24340</v>
      </c>
      <c r="N259" s="9">
        <f>'[2]2020_Rohdaten'!L767</f>
        <v>3075</v>
      </c>
      <c r="O259" s="9">
        <f>'[2]2020_Rohdaten'!M767</f>
        <v>6850</v>
      </c>
      <c r="P259" s="9">
        <f>'[2]2020_Rohdaten'!N767</f>
        <v>4595</v>
      </c>
      <c r="Q259" s="9">
        <f>'[2]2020_Rohdaten'!O767</f>
        <v>2105</v>
      </c>
      <c r="R259" s="9">
        <f>'[2]2020_Rohdaten'!P767</f>
        <v>1340</v>
      </c>
      <c r="S259" s="9">
        <f>'[2]2020_Rohdaten'!Q767</f>
        <v>6375</v>
      </c>
      <c r="T259" s="9">
        <f>'[2]2020_Rohdaten'!R767</f>
        <v>16090</v>
      </c>
      <c r="U259" s="9">
        <f>'[2]2020_Rohdaten'!S767</f>
        <v>1785</v>
      </c>
      <c r="V259" s="9">
        <f>'[2]2020_Rohdaten'!T767</f>
        <v>4495</v>
      </c>
      <c r="W259" s="9">
        <f>'[2]2020_Rohdaten'!U767</f>
        <v>2810</v>
      </c>
      <c r="X259" s="9">
        <f>'[2]2020_Rohdaten'!V767</f>
        <v>1310</v>
      </c>
      <c r="Y259" s="9">
        <f>'[2]2020_Rohdaten'!W767</f>
        <v>850</v>
      </c>
      <c r="Z259" s="9">
        <f>'[2]2020_Rohdaten'!X767</f>
        <v>4840</v>
      </c>
    </row>
    <row r="260" spans="2:26" s="9" customFormat="1" ht="7.8" x14ac:dyDescent="0.15">
      <c r="B260" s="9">
        <v>95</v>
      </c>
      <c r="C260" s="9">
        <f>'[2]2020_Rohdaten'!A784</f>
        <v>455</v>
      </c>
      <c r="D260" s="9" t="str">
        <f>VLOOKUP(C260,[3]Tabelle1!$A$1:$B$68,2,FALSE)</f>
        <v>Friesland</v>
      </c>
      <c r="E260" s="9">
        <f>'[2]2020_Rohdaten'!C784</f>
        <v>2019</v>
      </c>
      <c r="F260" s="9">
        <f>'[2]2020_Rohdaten'!D784</f>
        <v>4840</v>
      </c>
      <c r="G260" s="9">
        <f>'[2]2020_Rohdaten'!E784</f>
        <v>300</v>
      </c>
      <c r="H260" s="9">
        <f>'[2]2020_Rohdaten'!F784</f>
        <v>955</v>
      </c>
      <c r="I260" s="9">
        <f>'[2]2020_Rohdaten'!G784</f>
        <v>1315</v>
      </c>
      <c r="J260" s="9">
        <f>'[2]2020_Rohdaten'!H784</f>
        <v>375</v>
      </c>
      <c r="K260" s="9">
        <f>'[2]2020_Rohdaten'!I784</f>
        <v>165</v>
      </c>
      <c r="L260" s="9">
        <f>'[2]2020_Rohdaten'!J784</f>
        <v>1730</v>
      </c>
      <c r="M260" s="9">
        <f>'[2]2020_Rohdaten'!K784</f>
        <v>2570</v>
      </c>
      <c r="N260" s="9">
        <f>'[2]2020_Rohdaten'!L784</f>
        <v>170</v>
      </c>
      <c r="O260" s="9">
        <f>'[2]2020_Rohdaten'!M784</f>
        <v>505</v>
      </c>
      <c r="P260" s="9">
        <f>'[2]2020_Rohdaten'!N784</f>
        <v>755</v>
      </c>
      <c r="Q260" s="9">
        <f>'[2]2020_Rohdaten'!O784</f>
        <v>195</v>
      </c>
      <c r="R260" s="9">
        <f>'[2]2020_Rohdaten'!P784</f>
        <v>85</v>
      </c>
      <c r="S260" s="9">
        <f>'[2]2020_Rohdaten'!Q784</f>
        <v>860</v>
      </c>
      <c r="T260" s="9">
        <f>'[2]2020_Rohdaten'!R784</f>
        <v>2270</v>
      </c>
      <c r="U260" s="9">
        <f>'[2]2020_Rohdaten'!S784</f>
        <v>130</v>
      </c>
      <c r="V260" s="9">
        <f>'[2]2020_Rohdaten'!T784</f>
        <v>455</v>
      </c>
      <c r="W260" s="9">
        <f>'[2]2020_Rohdaten'!U784</f>
        <v>560</v>
      </c>
      <c r="X260" s="9">
        <f>'[2]2020_Rohdaten'!V784</f>
        <v>175</v>
      </c>
      <c r="Y260" s="9">
        <f>'[2]2020_Rohdaten'!W784</f>
        <v>80</v>
      </c>
      <c r="Z260" s="9">
        <f>'[2]2020_Rohdaten'!X784</f>
        <v>865</v>
      </c>
    </row>
    <row r="261" spans="2:26" s="9" customFormat="1" ht="7.8" x14ac:dyDescent="0.15">
      <c r="B261" s="9">
        <v>96</v>
      </c>
      <c r="C261" s="9">
        <f>'[2]2020_Rohdaten'!A801</f>
        <v>456</v>
      </c>
      <c r="D261" s="9" t="str">
        <f>VLOOKUP(C261,[3]Tabelle1!$A$1:$B$68,2,FALSE)</f>
        <v>Grafschaft Bentheim</v>
      </c>
      <c r="E261" s="9">
        <f>'[2]2020_Rohdaten'!C801</f>
        <v>2019</v>
      </c>
      <c r="F261" s="9">
        <f>'[2]2020_Rohdaten'!D801</f>
        <v>22030</v>
      </c>
      <c r="G261" s="9">
        <f>'[2]2020_Rohdaten'!E801</f>
        <v>1005</v>
      </c>
      <c r="H261" s="9">
        <f>'[2]2020_Rohdaten'!F801</f>
        <v>3920</v>
      </c>
      <c r="I261" s="9">
        <f>'[2]2020_Rohdaten'!G801</f>
        <v>3190</v>
      </c>
      <c r="J261" s="9">
        <f>'[2]2020_Rohdaten'!H801</f>
        <v>1770</v>
      </c>
      <c r="K261" s="9">
        <f>'[2]2020_Rohdaten'!I801</f>
        <v>1255</v>
      </c>
      <c r="L261" s="9">
        <f>'[2]2020_Rohdaten'!J801</f>
        <v>10895</v>
      </c>
      <c r="M261" s="9">
        <f>'[2]2020_Rohdaten'!K801</f>
        <v>12065</v>
      </c>
      <c r="N261" s="9">
        <f>'[2]2020_Rohdaten'!L801</f>
        <v>555</v>
      </c>
      <c r="O261" s="9">
        <f>'[2]2020_Rohdaten'!M801</f>
        <v>2150</v>
      </c>
      <c r="P261" s="9">
        <f>'[2]2020_Rohdaten'!N801</f>
        <v>1920</v>
      </c>
      <c r="Q261" s="9">
        <f>'[2]2020_Rohdaten'!O801</f>
        <v>950</v>
      </c>
      <c r="R261" s="9">
        <f>'[2]2020_Rohdaten'!P801</f>
        <v>650</v>
      </c>
      <c r="S261" s="9">
        <f>'[2]2020_Rohdaten'!Q801</f>
        <v>5845</v>
      </c>
      <c r="T261" s="9">
        <f>'[2]2020_Rohdaten'!R801</f>
        <v>9965</v>
      </c>
      <c r="U261" s="9">
        <f>'[2]2020_Rohdaten'!S801</f>
        <v>450</v>
      </c>
      <c r="V261" s="9">
        <f>'[2]2020_Rohdaten'!T801</f>
        <v>1775</v>
      </c>
      <c r="W261" s="9">
        <f>'[2]2020_Rohdaten'!U801</f>
        <v>1270</v>
      </c>
      <c r="X261" s="9">
        <f>'[2]2020_Rohdaten'!V801</f>
        <v>820</v>
      </c>
      <c r="Y261" s="9">
        <f>'[2]2020_Rohdaten'!W801</f>
        <v>605</v>
      </c>
      <c r="Z261" s="9">
        <f>'[2]2020_Rohdaten'!X801</f>
        <v>5050</v>
      </c>
    </row>
    <row r="262" spans="2:26" s="9" customFormat="1" ht="7.8" x14ac:dyDescent="0.15">
      <c r="B262" s="9">
        <v>97</v>
      </c>
      <c r="C262" s="9">
        <f>'[2]2020_Rohdaten'!A818</f>
        <v>457</v>
      </c>
      <c r="D262" s="9" t="str">
        <f>VLOOKUP(C262,[3]Tabelle1!$A$1:$B$68,2,FALSE)</f>
        <v>Leer</v>
      </c>
      <c r="E262" s="9">
        <f>'[2]2020_Rohdaten'!C818</f>
        <v>2019</v>
      </c>
      <c r="F262" s="9">
        <f>'[2]2020_Rohdaten'!D818</f>
        <v>14855</v>
      </c>
      <c r="G262" s="9">
        <f>'[2]2020_Rohdaten'!E818</f>
        <v>1500</v>
      </c>
      <c r="H262" s="9">
        <f>'[2]2020_Rohdaten'!F818</f>
        <v>3700</v>
      </c>
      <c r="I262" s="9">
        <f>'[2]2020_Rohdaten'!G818</f>
        <v>3080</v>
      </c>
      <c r="J262" s="9">
        <f>'[2]2020_Rohdaten'!H818</f>
        <v>1120</v>
      </c>
      <c r="K262" s="9">
        <f>'[2]2020_Rohdaten'!I818</f>
        <v>740</v>
      </c>
      <c r="L262" s="9">
        <f>'[2]2020_Rohdaten'!J818</f>
        <v>4715</v>
      </c>
      <c r="M262" s="9">
        <f>'[2]2020_Rohdaten'!K818</f>
        <v>8535</v>
      </c>
      <c r="N262" s="9">
        <f>'[2]2020_Rohdaten'!L818</f>
        <v>920</v>
      </c>
      <c r="O262" s="9">
        <f>'[2]2020_Rohdaten'!M818</f>
        <v>2225</v>
      </c>
      <c r="P262" s="9">
        <f>'[2]2020_Rohdaten'!N818</f>
        <v>1870</v>
      </c>
      <c r="Q262" s="9">
        <f>'[2]2020_Rohdaten'!O818</f>
        <v>675</v>
      </c>
      <c r="R262" s="9">
        <f>'[2]2020_Rohdaten'!P818</f>
        <v>400</v>
      </c>
      <c r="S262" s="9">
        <f>'[2]2020_Rohdaten'!Q818</f>
        <v>2450</v>
      </c>
      <c r="T262" s="9">
        <f>'[2]2020_Rohdaten'!R818</f>
        <v>6320</v>
      </c>
      <c r="U262" s="9">
        <f>'[2]2020_Rohdaten'!S818</f>
        <v>575</v>
      </c>
      <c r="V262" s="9">
        <f>'[2]2020_Rohdaten'!T818</f>
        <v>1480</v>
      </c>
      <c r="W262" s="9">
        <f>'[2]2020_Rohdaten'!U818</f>
        <v>1210</v>
      </c>
      <c r="X262" s="9">
        <f>'[2]2020_Rohdaten'!V818</f>
        <v>445</v>
      </c>
      <c r="Y262" s="9">
        <f>'[2]2020_Rohdaten'!W818</f>
        <v>340</v>
      </c>
      <c r="Z262" s="9">
        <f>'[2]2020_Rohdaten'!X818</f>
        <v>2265</v>
      </c>
    </row>
    <row r="263" spans="2:26" s="9" customFormat="1" ht="7.8" x14ac:dyDescent="0.15">
      <c r="B263" s="9">
        <v>98</v>
      </c>
      <c r="C263" s="9">
        <f>'[2]2020_Rohdaten'!A835</f>
        <v>458</v>
      </c>
      <c r="D263" s="9" t="str">
        <f>VLOOKUP(C263,[3]Tabelle1!$A$1:$B$68,2,FALSE)</f>
        <v>Oldenburg</v>
      </c>
      <c r="E263" s="9">
        <f>'[2]2020_Rohdaten'!C835</f>
        <v>2019</v>
      </c>
      <c r="F263" s="9">
        <f>'[2]2020_Rohdaten'!D835</f>
        <v>12525</v>
      </c>
      <c r="G263" s="9">
        <f>'[2]2020_Rohdaten'!E835</f>
        <v>1415</v>
      </c>
      <c r="H263" s="9">
        <f>'[2]2020_Rohdaten'!F835</f>
        <v>3660</v>
      </c>
      <c r="I263" s="9">
        <f>'[2]2020_Rohdaten'!G835</f>
        <v>2600</v>
      </c>
      <c r="J263" s="9">
        <f>'[2]2020_Rohdaten'!H835</f>
        <v>1080</v>
      </c>
      <c r="K263" s="9">
        <f>'[2]2020_Rohdaten'!I835</f>
        <v>615</v>
      </c>
      <c r="L263" s="9">
        <f>'[2]2020_Rohdaten'!J835</f>
        <v>3155</v>
      </c>
      <c r="M263" s="9">
        <f>'[2]2020_Rohdaten'!K835</f>
        <v>6960</v>
      </c>
      <c r="N263" s="9">
        <f>'[2]2020_Rohdaten'!L835</f>
        <v>830</v>
      </c>
      <c r="O263" s="9">
        <f>'[2]2020_Rohdaten'!M835</f>
        <v>2035</v>
      </c>
      <c r="P263" s="9">
        <f>'[2]2020_Rohdaten'!N835</f>
        <v>1505</v>
      </c>
      <c r="Q263" s="9">
        <f>'[2]2020_Rohdaten'!O835</f>
        <v>610</v>
      </c>
      <c r="R263" s="9">
        <f>'[2]2020_Rohdaten'!P835</f>
        <v>330</v>
      </c>
      <c r="S263" s="9">
        <f>'[2]2020_Rohdaten'!Q835</f>
        <v>1650</v>
      </c>
      <c r="T263" s="9">
        <f>'[2]2020_Rohdaten'!R835</f>
        <v>5565</v>
      </c>
      <c r="U263" s="9">
        <f>'[2]2020_Rohdaten'!S835</f>
        <v>585</v>
      </c>
      <c r="V263" s="9">
        <f>'[2]2020_Rohdaten'!T835</f>
        <v>1625</v>
      </c>
      <c r="W263" s="9">
        <f>'[2]2020_Rohdaten'!U835</f>
        <v>1090</v>
      </c>
      <c r="X263" s="9">
        <f>'[2]2020_Rohdaten'!V835</f>
        <v>470</v>
      </c>
      <c r="Y263" s="9">
        <f>'[2]2020_Rohdaten'!W835</f>
        <v>285</v>
      </c>
      <c r="Z263" s="9">
        <f>'[2]2020_Rohdaten'!X835</f>
        <v>1505</v>
      </c>
    </row>
    <row r="264" spans="2:26" s="9" customFormat="1" ht="7.8" x14ac:dyDescent="0.15">
      <c r="B264" s="9">
        <v>99</v>
      </c>
      <c r="C264" s="9">
        <f>'[2]2020_Rohdaten'!A852</f>
        <v>459</v>
      </c>
      <c r="D264" s="9" t="str">
        <f>VLOOKUP(C264,[3]Tabelle1!$A$1:$B$68,2,FALSE)</f>
        <v>Osnabrück</v>
      </c>
      <c r="E264" s="9">
        <f>'[2]2020_Rohdaten'!C852</f>
        <v>2019</v>
      </c>
      <c r="F264" s="9">
        <f>'[2]2020_Rohdaten'!D852</f>
        <v>33445</v>
      </c>
      <c r="G264" s="9">
        <f>'[2]2020_Rohdaten'!E852</f>
        <v>3230</v>
      </c>
      <c r="H264" s="9">
        <f>'[2]2020_Rohdaten'!F852</f>
        <v>8430</v>
      </c>
      <c r="I264" s="9">
        <f>'[2]2020_Rohdaten'!G852</f>
        <v>5070</v>
      </c>
      <c r="J264" s="9">
        <f>'[2]2020_Rohdaten'!H852</f>
        <v>2530</v>
      </c>
      <c r="K264" s="9">
        <f>'[2]2020_Rohdaten'!I852</f>
        <v>1520</v>
      </c>
      <c r="L264" s="9">
        <f>'[2]2020_Rohdaten'!J852</f>
        <v>12660</v>
      </c>
      <c r="M264" s="9">
        <f>'[2]2020_Rohdaten'!K852</f>
        <v>18205</v>
      </c>
      <c r="N264" s="9">
        <f>'[2]2020_Rohdaten'!L852</f>
        <v>1790</v>
      </c>
      <c r="O264" s="9">
        <f>'[2]2020_Rohdaten'!M852</f>
        <v>4655</v>
      </c>
      <c r="P264" s="9">
        <f>'[2]2020_Rohdaten'!N852</f>
        <v>2860</v>
      </c>
      <c r="Q264" s="9">
        <f>'[2]2020_Rohdaten'!O852</f>
        <v>1400</v>
      </c>
      <c r="R264" s="9">
        <f>'[2]2020_Rohdaten'!P852</f>
        <v>865</v>
      </c>
      <c r="S264" s="9">
        <f>'[2]2020_Rohdaten'!Q852</f>
        <v>6635</v>
      </c>
      <c r="T264" s="9">
        <f>'[2]2020_Rohdaten'!R852</f>
        <v>15235</v>
      </c>
      <c r="U264" s="9">
        <f>'[2]2020_Rohdaten'!S852</f>
        <v>1440</v>
      </c>
      <c r="V264" s="9">
        <f>'[2]2020_Rohdaten'!T852</f>
        <v>3775</v>
      </c>
      <c r="W264" s="9">
        <f>'[2]2020_Rohdaten'!U852</f>
        <v>2210</v>
      </c>
      <c r="X264" s="9">
        <f>'[2]2020_Rohdaten'!V852</f>
        <v>1130</v>
      </c>
      <c r="Y264" s="9">
        <f>'[2]2020_Rohdaten'!W852</f>
        <v>655</v>
      </c>
      <c r="Z264" s="9">
        <f>'[2]2020_Rohdaten'!X852</f>
        <v>6030</v>
      </c>
    </row>
    <row r="265" spans="2:26" s="9" customFormat="1" ht="7.8" x14ac:dyDescent="0.15">
      <c r="B265" s="9">
        <v>100</v>
      </c>
      <c r="C265" s="9">
        <f>'[2]2020_Rohdaten'!A869</f>
        <v>460</v>
      </c>
      <c r="D265" s="9" t="str">
        <f>VLOOKUP(C265,[3]Tabelle1!$A$1:$B$68,2,FALSE)</f>
        <v>Vechta</v>
      </c>
      <c r="E265" s="9">
        <f>'[2]2020_Rohdaten'!C869</f>
        <v>2019</v>
      </c>
      <c r="F265" s="9">
        <f>'[2]2020_Rohdaten'!D869</f>
        <v>20715</v>
      </c>
      <c r="G265" s="9">
        <f>'[2]2020_Rohdaten'!E869</f>
        <v>1985</v>
      </c>
      <c r="H265" s="9">
        <f>'[2]2020_Rohdaten'!F869</f>
        <v>5055</v>
      </c>
      <c r="I265" s="9">
        <f>'[2]2020_Rohdaten'!G869</f>
        <v>4240</v>
      </c>
      <c r="J265" s="9">
        <f>'[2]2020_Rohdaten'!H869</f>
        <v>1885</v>
      </c>
      <c r="K265" s="9">
        <f>'[2]2020_Rohdaten'!I869</f>
        <v>1205</v>
      </c>
      <c r="L265" s="9">
        <f>'[2]2020_Rohdaten'!J869</f>
        <v>6335</v>
      </c>
      <c r="M265" s="9">
        <f>'[2]2020_Rohdaten'!K869</f>
        <v>11240</v>
      </c>
      <c r="N265" s="9">
        <f>'[2]2020_Rohdaten'!L869</f>
        <v>1035</v>
      </c>
      <c r="O265" s="9">
        <f>'[2]2020_Rohdaten'!M869</f>
        <v>2645</v>
      </c>
      <c r="P265" s="9">
        <f>'[2]2020_Rohdaten'!N869</f>
        <v>2475</v>
      </c>
      <c r="Q265" s="9">
        <f>'[2]2020_Rohdaten'!O869</f>
        <v>1050</v>
      </c>
      <c r="R265" s="9">
        <f>'[2]2020_Rohdaten'!P869</f>
        <v>685</v>
      </c>
      <c r="S265" s="9">
        <f>'[2]2020_Rohdaten'!Q869</f>
        <v>3350</v>
      </c>
      <c r="T265" s="9">
        <f>'[2]2020_Rohdaten'!R869</f>
        <v>9470</v>
      </c>
      <c r="U265" s="9">
        <f>'[2]2020_Rohdaten'!S869</f>
        <v>955</v>
      </c>
      <c r="V265" s="9">
        <f>'[2]2020_Rohdaten'!T869</f>
        <v>2410</v>
      </c>
      <c r="W265" s="9">
        <f>'[2]2020_Rohdaten'!U869</f>
        <v>1765</v>
      </c>
      <c r="X265" s="9">
        <f>'[2]2020_Rohdaten'!V869</f>
        <v>835</v>
      </c>
      <c r="Y265" s="9">
        <f>'[2]2020_Rohdaten'!W869</f>
        <v>520</v>
      </c>
      <c r="Z265" s="9">
        <f>'[2]2020_Rohdaten'!X869</f>
        <v>2985</v>
      </c>
    </row>
    <row r="266" spans="2:26" s="9" customFormat="1" ht="7.8" x14ac:dyDescent="0.15">
      <c r="B266" s="9">
        <v>101</v>
      </c>
      <c r="C266" s="9">
        <f>'[2]2020_Rohdaten'!A886</f>
        <v>461</v>
      </c>
      <c r="D266" s="9" t="str">
        <f>VLOOKUP(C266,[3]Tabelle1!$A$1:$B$68,2,FALSE)</f>
        <v>Wesermarsch</v>
      </c>
      <c r="E266" s="9">
        <f>'[2]2020_Rohdaten'!C886</f>
        <v>2019</v>
      </c>
      <c r="F266" s="9">
        <f>'[2]2020_Rohdaten'!D886</f>
        <v>7780</v>
      </c>
      <c r="G266" s="9">
        <f>'[2]2020_Rohdaten'!E886</f>
        <v>535</v>
      </c>
      <c r="H266" s="9">
        <f>'[2]2020_Rohdaten'!F886</f>
        <v>1720</v>
      </c>
      <c r="I266" s="9">
        <f>'[2]2020_Rohdaten'!G886</f>
        <v>1620</v>
      </c>
      <c r="J266" s="9">
        <f>'[2]2020_Rohdaten'!H886</f>
        <v>455</v>
      </c>
      <c r="K266" s="9">
        <f>'[2]2020_Rohdaten'!I886</f>
        <v>270</v>
      </c>
      <c r="L266" s="9">
        <f>'[2]2020_Rohdaten'!J886</f>
        <v>3175</v>
      </c>
      <c r="M266" s="9">
        <f>'[2]2020_Rohdaten'!K886</f>
        <v>4400</v>
      </c>
      <c r="N266" s="9">
        <f>'[2]2020_Rohdaten'!L886</f>
        <v>330</v>
      </c>
      <c r="O266" s="9">
        <f>'[2]2020_Rohdaten'!M886</f>
        <v>985</v>
      </c>
      <c r="P266" s="9">
        <f>'[2]2020_Rohdaten'!N886</f>
        <v>965</v>
      </c>
      <c r="Q266" s="9">
        <f>'[2]2020_Rohdaten'!O886</f>
        <v>255</v>
      </c>
      <c r="R266" s="9">
        <f>'[2]2020_Rohdaten'!P886</f>
        <v>155</v>
      </c>
      <c r="S266" s="9">
        <f>'[2]2020_Rohdaten'!Q886</f>
        <v>1710</v>
      </c>
      <c r="T266" s="9">
        <f>'[2]2020_Rohdaten'!R886</f>
        <v>3380</v>
      </c>
      <c r="U266" s="9">
        <f>'[2]2020_Rohdaten'!S886</f>
        <v>205</v>
      </c>
      <c r="V266" s="9">
        <f>'[2]2020_Rohdaten'!T886</f>
        <v>735</v>
      </c>
      <c r="W266" s="9">
        <f>'[2]2020_Rohdaten'!U886</f>
        <v>655</v>
      </c>
      <c r="X266" s="9">
        <f>'[2]2020_Rohdaten'!V886</f>
        <v>200</v>
      </c>
      <c r="Y266" s="9">
        <f>'[2]2020_Rohdaten'!W886</f>
        <v>115</v>
      </c>
      <c r="Z266" s="9">
        <f>'[2]2020_Rohdaten'!X886</f>
        <v>1465</v>
      </c>
    </row>
    <row r="267" spans="2:26" s="9" customFormat="1" ht="7.8" x14ac:dyDescent="0.15">
      <c r="B267" s="9">
        <v>102</v>
      </c>
      <c r="C267" s="9">
        <f>'[2]2020_Rohdaten'!A903</f>
        <v>462</v>
      </c>
      <c r="D267" s="9" t="str">
        <f>VLOOKUP(C267,[3]Tabelle1!$A$1:$B$68,2,FALSE)</f>
        <v>Wittmund</v>
      </c>
      <c r="E267" s="9">
        <f>'[2]2020_Rohdaten'!C903</f>
        <v>2019</v>
      </c>
      <c r="F267" s="9">
        <f>'[2]2020_Rohdaten'!D903</f>
        <v>2745</v>
      </c>
      <c r="G267" s="9">
        <f>'[2]2020_Rohdaten'!E903</f>
        <v>265</v>
      </c>
      <c r="H267" s="9">
        <f>'[2]2020_Rohdaten'!F903</f>
        <v>695</v>
      </c>
      <c r="I267" s="9">
        <f>'[2]2020_Rohdaten'!G903</f>
        <v>625</v>
      </c>
      <c r="J267" s="9">
        <f>'[2]2020_Rohdaten'!H903</f>
        <v>190</v>
      </c>
      <c r="K267" s="9">
        <f>'[2]2020_Rohdaten'!I903</f>
        <v>120</v>
      </c>
      <c r="L267" s="9">
        <f>'[2]2020_Rohdaten'!J903</f>
        <v>850</v>
      </c>
      <c r="M267" s="9">
        <f>'[2]2020_Rohdaten'!K903</f>
        <v>1435</v>
      </c>
      <c r="N267" s="9">
        <f>'[2]2020_Rohdaten'!L903</f>
        <v>135</v>
      </c>
      <c r="O267" s="9">
        <f>'[2]2020_Rohdaten'!M903</f>
        <v>360</v>
      </c>
      <c r="P267" s="9">
        <f>'[2]2020_Rohdaten'!N903</f>
        <v>365</v>
      </c>
      <c r="Q267" s="9">
        <f>'[2]2020_Rohdaten'!O903</f>
        <v>105</v>
      </c>
      <c r="R267" s="9">
        <f>'[2]2020_Rohdaten'!P903</f>
        <v>50</v>
      </c>
      <c r="S267" s="9">
        <f>'[2]2020_Rohdaten'!Q903</f>
        <v>420</v>
      </c>
      <c r="T267" s="9">
        <f>'[2]2020_Rohdaten'!R903</f>
        <v>1310</v>
      </c>
      <c r="U267" s="9">
        <f>'[2]2020_Rohdaten'!S903</f>
        <v>130</v>
      </c>
      <c r="V267" s="9">
        <f>'[2]2020_Rohdaten'!T903</f>
        <v>335</v>
      </c>
      <c r="W267" s="9">
        <f>'[2]2020_Rohdaten'!U903</f>
        <v>260</v>
      </c>
      <c r="X267" s="9">
        <f>'[2]2020_Rohdaten'!V903</f>
        <v>85</v>
      </c>
      <c r="Y267" s="9">
        <f>'[2]2020_Rohdaten'!W903</f>
        <v>70</v>
      </c>
      <c r="Z267" s="9">
        <f>'[2]2020_Rohdaten'!X903</f>
        <v>430</v>
      </c>
    </row>
    <row r="268" spans="2:26" s="10" customFormat="1" ht="16.5" customHeight="1" x14ac:dyDescent="0.3">
      <c r="B268" s="10">
        <v>103</v>
      </c>
      <c r="C268" s="10">
        <f>'[2]2020_Rohdaten'!A614</f>
        <v>4</v>
      </c>
      <c r="D268" s="10" t="str">
        <f>VLOOKUP(C268,[3]Tabelle1!$A$1:$B$68,2,FALSE)</f>
        <v>Statistische Region Weser-Ems</v>
      </c>
      <c r="E268" s="10">
        <f>'[2]2020_Rohdaten'!C614</f>
        <v>2019</v>
      </c>
      <c r="F268" s="10">
        <f>'[2]2020_Rohdaten'!D614</f>
        <v>269505</v>
      </c>
      <c r="G268" s="10">
        <f>'[2]2020_Rohdaten'!E614</f>
        <v>23780</v>
      </c>
      <c r="H268" s="10">
        <f>'[2]2020_Rohdaten'!F614</f>
        <v>68015</v>
      </c>
      <c r="I268" s="10">
        <f>'[2]2020_Rohdaten'!G614</f>
        <v>53785</v>
      </c>
      <c r="J268" s="10">
        <f>'[2]2020_Rohdaten'!H614</f>
        <v>21580</v>
      </c>
      <c r="K268" s="10">
        <f>'[2]2020_Rohdaten'!I614</f>
        <v>13065</v>
      </c>
      <c r="L268" s="10">
        <f>'[2]2020_Rohdaten'!J614</f>
        <v>89285</v>
      </c>
      <c r="M268" s="10">
        <f>'[2]2020_Rohdaten'!K614</f>
        <v>150165</v>
      </c>
      <c r="N268" s="10">
        <f>'[2]2020_Rohdaten'!L614</f>
        <v>13655</v>
      </c>
      <c r="O268" s="10">
        <f>'[2]2020_Rohdaten'!M614</f>
        <v>37710</v>
      </c>
      <c r="P268" s="10">
        <f>'[2]2020_Rohdaten'!N614</f>
        <v>32280</v>
      </c>
      <c r="Q268" s="10">
        <f>'[2]2020_Rohdaten'!O614</f>
        <v>12240</v>
      </c>
      <c r="R268" s="10">
        <f>'[2]2020_Rohdaten'!P614</f>
        <v>7245</v>
      </c>
      <c r="S268" s="10">
        <f>'[2]2020_Rohdaten'!Q614</f>
        <v>47040</v>
      </c>
      <c r="T268" s="10">
        <f>'[2]2020_Rohdaten'!R614</f>
        <v>119345</v>
      </c>
      <c r="U268" s="10">
        <f>'[2]2020_Rohdaten'!S614</f>
        <v>10125</v>
      </c>
      <c r="V268" s="10">
        <f>'[2]2020_Rohdaten'!T614</f>
        <v>30310</v>
      </c>
      <c r="W268" s="10">
        <f>'[2]2020_Rohdaten'!U614</f>
        <v>21505</v>
      </c>
      <c r="X268" s="10">
        <f>'[2]2020_Rohdaten'!V614</f>
        <v>9345</v>
      </c>
      <c r="Y268" s="10">
        <f>'[2]2020_Rohdaten'!W614</f>
        <v>5815</v>
      </c>
      <c r="Z268" s="10">
        <f>'[2]2020_Rohdaten'!X614</f>
        <v>42245</v>
      </c>
    </row>
    <row r="269" spans="2:26" s="10" customFormat="1" ht="16.5" customHeight="1" x14ac:dyDescent="0.3">
      <c r="B269" s="10">
        <v>104</v>
      </c>
      <c r="C269" s="10">
        <f>'[2]2020_Rohdaten'!A19</f>
        <v>0</v>
      </c>
      <c r="D269" s="10" t="str">
        <f>VLOOKUP(C269,[3]Tabelle1!$A$1:$B$68,2,FALSE)</f>
        <v>Niedersachsen</v>
      </c>
      <c r="E269" s="10">
        <f>'[2]2020_Rohdaten'!C19</f>
        <v>2019</v>
      </c>
      <c r="F269" s="10">
        <f>'[2]2020_Rohdaten'!D19</f>
        <v>841165</v>
      </c>
      <c r="G269" s="10">
        <f>'[2]2020_Rohdaten'!E19</f>
        <v>62100</v>
      </c>
      <c r="H269" s="10">
        <f>'[2]2020_Rohdaten'!F19</f>
        <v>191145</v>
      </c>
      <c r="I269" s="10">
        <f>'[2]2020_Rohdaten'!G19</f>
        <v>164230</v>
      </c>
      <c r="J269" s="10">
        <f>'[2]2020_Rohdaten'!H19</f>
        <v>63010</v>
      </c>
      <c r="K269" s="10">
        <f>'[2]2020_Rohdaten'!I19</f>
        <v>36530</v>
      </c>
      <c r="L269" s="10">
        <f>'[2]2020_Rohdaten'!J19</f>
        <v>324145</v>
      </c>
      <c r="M269" s="10">
        <f>'[2]2020_Rohdaten'!K19</f>
        <v>457315</v>
      </c>
      <c r="N269" s="10">
        <f>'[2]2020_Rohdaten'!L19</f>
        <v>34865</v>
      </c>
      <c r="O269" s="10">
        <f>'[2]2020_Rohdaten'!M19</f>
        <v>104125</v>
      </c>
      <c r="P269" s="10">
        <f>'[2]2020_Rohdaten'!N19</f>
        <v>99650</v>
      </c>
      <c r="Q269" s="10">
        <f>'[2]2020_Rohdaten'!O19</f>
        <v>34985</v>
      </c>
      <c r="R269" s="10">
        <f>'[2]2020_Rohdaten'!P19</f>
        <v>19585</v>
      </c>
      <c r="S269" s="10">
        <f>'[2]2020_Rohdaten'!Q19</f>
        <v>164100</v>
      </c>
      <c r="T269" s="10">
        <f>'[2]2020_Rohdaten'!R19</f>
        <v>383850</v>
      </c>
      <c r="U269" s="10">
        <f>'[2]2020_Rohdaten'!S19</f>
        <v>27235</v>
      </c>
      <c r="V269" s="10">
        <f>'[2]2020_Rohdaten'!T19</f>
        <v>87020</v>
      </c>
      <c r="W269" s="10">
        <f>'[2]2020_Rohdaten'!U19</f>
        <v>64580</v>
      </c>
      <c r="X269" s="10">
        <f>'[2]2020_Rohdaten'!V19</f>
        <v>28030</v>
      </c>
      <c r="Y269" s="10">
        <f>'[2]2020_Rohdaten'!W19</f>
        <v>16945</v>
      </c>
      <c r="Z269" s="10">
        <f>'[2]2020_Rohdaten'!X19</f>
        <v>160045</v>
      </c>
    </row>
    <row r="270" spans="2:26" s="9" customFormat="1" ht="7.8" x14ac:dyDescent="0.15">
      <c r="B270" s="9">
        <v>105</v>
      </c>
      <c r="C270" s="9">
        <f>'[2]2020_Rohdaten'!A52</f>
        <v>101</v>
      </c>
      <c r="D270" s="9" t="str">
        <f>VLOOKUP(C270,[3]Tabelle1!$A$1:$B$68,2,FALSE)</f>
        <v>Braunschweig, Stadt</v>
      </c>
      <c r="E270" s="9">
        <f>'[2]2020_Rohdaten'!C52</f>
        <v>2018</v>
      </c>
      <c r="F270" s="9">
        <f>'[2]2020_Rohdaten'!D52</f>
        <v>29730</v>
      </c>
      <c r="G270" s="9">
        <f>'[2]2020_Rohdaten'!E52</f>
        <v>2610</v>
      </c>
      <c r="H270" s="9">
        <f>'[2]2020_Rohdaten'!F52</f>
        <v>7540</v>
      </c>
      <c r="I270" s="9">
        <f>'[2]2020_Rohdaten'!G52</f>
        <v>3305</v>
      </c>
      <c r="J270" s="9">
        <f>'[2]2020_Rohdaten'!H52</f>
        <v>2040</v>
      </c>
      <c r="K270" s="9">
        <f>'[2]2020_Rohdaten'!I52</f>
        <v>1090</v>
      </c>
      <c r="L270" s="9">
        <f>'[2]2020_Rohdaten'!J52</f>
        <v>13150</v>
      </c>
      <c r="M270" s="9">
        <f>'[2]2020_Rohdaten'!K52</f>
        <v>15925</v>
      </c>
      <c r="N270" s="9">
        <f>'[2]2020_Rohdaten'!L52</f>
        <v>1455</v>
      </c>
      <c r="O270" s="9">
        <f>'[2]2020_Rohdaten'!M52</f>
        <v>4360</v>
      </c>
      <c r="P270" s="9">
        <f>'[2]2020_Rohdaten'!N52</f>
        <v>1910</v>
      </c>
      <c r="Q270" s="9">
        <f>'[2]2020_Rohdaten'!O52</f>
        <v>1080</v>
      </c>
      <c r="R270" s="9">
        <f>'[2]2020_Rohdaten'!P52</f>
        <v>545</v>
      </c>
      <c r="S270" s="9">
        <f>'[2]2020_Rohdaten'!Q52</f>
        <v>6580</v>
      </c>
      <c r="T270" s="9">
        <f>'[2]2020_Rohdaten'!R52</f>
        <v>13805</v>
      </c>
      <c r="U270" s="9">
        <f>'[2]2020_Rohdaten'!S52</f>
        <v>1155</v>
      </c>
      <c r="V270" s="9">
        <f>'[2]2020_Rohdaten'!T52</f>
        <v>3180</v>
      </c>
      <c r="W270" s="9">
        <f>'[2]2020_Rohdaten'!U52</f>
        <v>1390</v>
      </c>
      <c r="X270" s="9">
        <f>'[2]2020_Rohdaten'!V52</f>
        <v>965</v>
      </c>
      <c r="Y270" s="9">
        <f>'[2]2020_Rohdaten'!W52</f>
        <v>545</v>
      </c>
      <c r="Z270" s="9">
        <f>'[2]2020_Rohdaten'!X52</f>
        <v>6570</v>
      </c>
    </row>
    <row r="271" spans="2:26" s="9" customFormat="1" ht="7.8" x14ac:dyDescent="0.15">
      <c r="B271" s="9">
        <v>106</v>
      </c>
      <c r="C271" s="9">
        <f>'[2]2020_Rohdaten'!A69</f>
        <v>102</v>
      </c>
      <c r="D271" s="9" t="str">
        <f>VLOOKUP(C271,[3]Tabelle1!$A$1:$B$68,2,FALSE)</f>
        <v>Salzgitter, Stadt</v>
      </c>
      <c r="E271" s="9">
        <f>'[2]2020_Rohdaten'!C69</f>
        <v>2018</v>
      </c>
      <c r="F271" s="9">
        <f>'[2]2020_Rohdaten'!D69</f>
        <v>19850</v>
      </c>
      <c r="G271" s="9">
        <f>'[2]2020_Rohdaten'!E69</f>
        <v>1620</v>
      </c>
      <c r="H271" s="9">
        <f>'[2]2020_Rohdaten'!F69</f>
        <v>7370</v>
      </c>
      <c r="I271" s="9">
        <f>'[2]2020_Rohdaten'!G69</f>
        <v>1820</v>
      </c>
      <c r="J271" s="9">
        <f>'[2]2020_Rohdaten'!H69</f>
        <v>745</v>
      </c>
      <c r="K271" s="9">
        <f>'[2]2020_Rohdaten'!I69</f>
        <v>410</v>
      </c>
      <c r="L271" s="9">
        <f>'[2]2020_Rohdaten'!J69</f>
        <v>7880</v>
      </c>
      <c r="M271" s="9">
        <f>'[2]2020_Rohdaten'!K69</f>
        <v>10805</v>
      </c>
      <c r="N271" s="9">
        <f>'[2]2020_Rohdaten'!L69</f>
        <v>925</v>
      </c>
      <c r="O271" s="9">
        <f>'[2]2020_Rohdaten'!M69</f>
        <v>4215</v>
      </c>
      <c r="P271" s="9">
        <f>'[2]2020_Rohdaten'!N69</f>
        <v>1105</v>
      </c>
      <c r="Q271" s="9">
        <f>'[2]2020_Rohdaten'!O69</f>
        <v>425</v>
      </c>
      <c r="R271" s="9">
        <f>'[2]2020_Rohdaten'!P69</f>
        <v>235</v>
      </c>
      <c r="S271" s="9">
        <f>'[2]2020_Rohdaten'!Q69</f>
        <v>3910</v>
      </c>
      <c r="T271" s="9">
        <f>'[2]2020_Rohdaten'!R69</f>
        <v>9045</v>
      </c>
      <c r="U271" s="9">
        <f>'[2]2020_Rohdaten'!S69</f>
        <v>695</v>
      </c>
      <c r="V271" s="9">
        <f>'[2]2020_Rohdaten'!T69</f>
        <v>3160</v>
      </c>
      <c r="W271" s="9">
        <f>'[2]2020_Rohdaten'!U69</f>
        <v>720</v>
      </c>
      <c r="X271" s="9">
        <f>'[2]2020_Rohdaten'!V69</f>
        <v>325</v>
      </c>
      <c r="Y271" s="9">
        <f>'[2]2020_Rohdaten'!W69</f>
        <v>175</v>
      </c>
      <c r="Z271" s="9">
        <f>'[2]2020_Rohdaten'!X69</f>
        <v>3970</v>
      </c>
    </row>
    <row r="272" spans="2:26" s="9" customFormat="1" ht="7.8" x14ac:dyDescent="0.15">
      <c r="B272" s="9">
        <v>107</v>
      </c>
      <c r="C272" s="9">
        <f>'[2]2020_Rohdaten'!A86</f>
        <v>103</v>
      </c>
      <c r="D272" s="9" t="str">
        <f>VLOOKUP(C272,[3]Tabelle1!$A$1:$B$68,2,FALSE)</f>
        <v>Wolfsburg, Stadt</v>
      </c>
      <c r="E272" s="9">
        <f>'[2]2020_Rohdaten'!C86</f>
        <v>2018</v>
      </c>
      <c r="F272" s="9">
        <f>'[2]2020_Rohdaten'!D86</f>
        <v>19325</v>
      </c>
      <c r="G272" s="9">
        <f>'[2]2020_Rohdaten'!E86</f>
        <v>1575</v>
      </c>
      <c r="H272" s="9">
        <f>'[2]2020_Rohdaten'!F86</f>
        <v>4895</v>
      </c>
      <c r="I272" s="9">
        <f>'[2]2020_Rohdaten'!G86</f>
        <v>2305</v>
      </c>
      <c r="J272" s="9">
        <f>'[2]2020_Rohdaten'!H86</f>
        <v>1140</v>
      </c>
      <c r="K272" s="9">
        <f>'[2]2020_Rohdaten'!I86</f>
        <v>570</v>
      </c>
      <c r="L272" s="9">
        <f>'[2]2020_Rohdaten'!J86</f>
        <v>8835</v>
      </c>
      <c r="M272" s="9">
        <f>'[2]2020_Rohdaten'!K86</f>
        <v>10555</v>
      </c>
      <c r="N272" s="9">
        <f>'[2]2020_Rohdaten'!L86</f>
        <v>895</v>
      </c>
      <c r="O272" s="9">
        <f>'[2]2020_Rohdaten'!M86</f>
        <v>2880</v>
      </c>
      <c r="P272" s="9">
        <f>'[2]2020_Rohdaten'!N86</f>
        <v>1240</v>
      </c>
      <c r="Q272" s="9">
        <f>'[2]2020_Rohdaten'!O86</f>
        <v>620</v>
      </c>
      <c r="R272" s="9">
        <f>'[2]2020_Rohdaten'!P86</f>
        <v>290</v>
      </c>
      <c r="S272" s="9">
        <f>'[2]2020_Rohdaten'!Q86</f>
        <v>4630</v>
      </c>
      <c r="T272" s="9">
        <f>'[2]2020_Rohdaten'!R86</f>
        <v>8770</v>
      </c>
      <c r="U272" s="9">
        <f>'[2]2020_Rohdaten'!S86</f>
        <v>680</v>
      </c>
      <c r="V272" s="9">
        <f>'[2]2020_Rohdaten'!T86</f>
        <v>2015</v>
      </c>
      <c r="W272" s="9">
        <f>'[2]2020_Rohdaten'!U86</f>
        <v>1065</v>
      </c>
      <c r="X272" s="9">
        <f>'[2]2020_Rohdaten'!V86</f>
        <v>520</v>
      </c>
      <c r="Y272" s="9">
        <f>'[2]2020_Rohdaten'!W86</f>
        <v>285</v>
      </c>
      <c r="Z272" s="9">
        <f>'[2]2020_Rohdaten'!X86</f>
        <v>4205</v>
      </c>
    </row>
    <row r="273" spans="2:26" s="9" customFormat="1" ht="7.8" x14ac:dyDescent="0.15">
      <c r="B273" s="9">
        <v>108</v>
      </c>
      <c r="C273" s="9">
        <f>'[2]2020_Rohdaten'!A103</f>
        <v>151</v>
      </c>
      <c r="D273" s="9" t="str">
        <f>VLOOKUP(C273,[3]Tabelle1!$A$1:$B$68,2,FALSE)</f>
        <v>Gifhorn</v>
      </c>
      <c r="E273" s="9">
        <f>'[2]2020_Rohdaten'!C103</f>
        <v>2018</v>
      </c>
      <c r="F273" s="9">
        <f>'[2]2020_Rohdaten'!D103</f>
        <v>11810</v>
      </c>
      <c r="G273" s="9">
        <f>'[2]2020_Rohdaten'!E103</f>
        <v>765</v>
      </c>
      <c r="H273" s="9">
        <f>'[2]2020_Rohdaten'!F103</f>
        <v>3395</v>
      </c>
      <c r="I273" s="9">
        <f>'[2]2020_Rohdaten'!G103</f>
        <v>1055</v>
      </c>
      <c r="J273" s="9">
        <f>'[2]2020_Rohdaten'!H103</f>
        <v>645</v>
      </c>
      <c r="K273" s="9">
        <f>'[2]2020_Rohdaten'!I103</f>
        <v>380</v>
      </c>
      <c r="L273" s="9">
        <f>'[2]2020_Rohdaten'!J103</f>
        <v>5570</v>
      </c>
      <c r="M273" s="9">
        <f>'[2]2020_Rohdaten'!K103</f>
        <v>6355</v>
      </c>
      <c r="N273" s="9">
        <f>'[2]2020_Rohdaten'!L103</f>
        <v>415</v>
      </c>
      <c r="O273" s="9">
        <f>'[2]2020_Rohdaten'!M103</f>
        <v>2065</v>
      </c>
      <c r="P273" s="9">
        <f>'[2]2020_Rohdaten'!N103</f>
        <v>590</v>
      </c>
      <c r="Q273" s="9">
        <f>'[2]2020_Rohdaten'!O103</f>
        <v>330</v>
      </c>
      <c r="R273" s="9">
        <f>'[2]2020_Rohdaten'!P103</f>
        <v>180</v>
      </c>
      <c r="S273" s="9">
        <f>'[2]2020_Rohdaten'!Q103</f>
        <v>2775</v>
      </c>
      <c r="T273" s="9">
        <f>'[2]2020_Rohdaten'!R103</f>
        <v>5455</v>
      </c>
      <c r="U273" s="9">
        <f>'[2]2020_Rohdaten'!S103</f>
        <v>355</v>
      </c>
      <c r="V273" s="9">
        <f>'[2]2020_Rohdaten'!T103</f>
        <v>1330</v>
      </c>
      <c r="W273" s="9">
        <f>'[2]2020_Rohdaten'!U103</f>
        <v>465</v>
      </c>
      <c r="X273" s="9">
        <f>'[2]2020_Rohdaten'!V103</f>
        <v>315</v>
      </c>
      <c r="Y273" s="9">
        <f>'[2]2020_Rohdaten'!W103</f>
        <v>200</v>
      </c>
      <c r="Z273" s="9">
        <f>'[2]2020_Rohdaten'!X103</f>
        <v>2795</v>
      </c>
    </row>
    <row r="274" spans="2:26" s="9" customFormat="1" ht="7.8" x14ac:dyDescent="0.15">
      <c r="B274" s="9">
        <v>109</v>
      </c>
      <c r="C274" s="9">
        <f>'[2]2020_Rohdaten'!A120</f>
        <v>153</v>
      </c>
      <c r="D274" s="9" t="str">
        <f>VLOOKUP(C274,[3]Tabelle1!$A$1:$B$68,2,FALSE)</f>
        <v>Goslar</v>
      </c>
      <c r="E274" s="9">
        <f>'[2]2020_Rohdaten'!C120</f>
        <v>2018</v>
      </c>
      <c r="F274" s="9">
        <f>'[2]2020_Rohdaten'!D120</f>
        <v>13455</v>
      </c>
      <c r="G274" s="9">
        <f>'[2]2020_Rohdaten'!E120</f>
        <v>1870</v>
      </c>
      <c r="H274" s="9">
        <f>'[2]2020_Rohdaten'!F120</f>
        <v>4925</v>
      </c>
      <c r="I274" s="9">
        <f>'[2]2020_Rohdaten'!G120</f>
        <v>1250</v>
      </c>
      <c r="J274" s="9">
        <f>'[2]2020_Rohdaten'!H120</f>
        <v>600</v>
      </c>
      <c r="K274" s="9">
        <f>'[2]2020_Rohdaten'!I120</f>
        <v>375</v>
      </c>
      <c r="L274" s="9">
        <f>'[2]2020_Rohdaten'!J120</f>
        <v>4430</v>
      </c>
      <c r="M274" s="9">
        <f>'[2]2020_Rohdaten'!K120</f>
        <v>7615</v>
      </c>
      <c r="N274" s="9">
        <f>'[2]2020_Rohdaten'!L120</f>
        <v>1175</v>
      </c>
      <c r="O274" s="9">
        <f>'[2]2020_Rohdaten'!M120</f>
        <v>2870</v>
      </c>
      <c r="P274" s="9">
        <f>'[2]2020_Rohdaten'!N120</f>
        <v>720</v>
      </c>
      <c r="Q274" s="9">
        <f>'[2]2020_Rohdaten'!O120</f>
        <v>350</v>
      </c>
      <c r="R274" s="9">
        <f>'[2]2020_Rohdaten'!P120</f>
        <v>210</v>
      </c>
      <c r="S274" s="9">
        <f>'[2]2020_Rohdaten'!Q120</f>
        <v>2285</v>
      </c>
      <c r="T274" s="9">
        <f>'[2]2020_Rohdaten'!R120</f>
        <v>5835</v>
      </c>
      <c r="U274" s="9">
        <f>'[2]2020_Rohdaten'!S120</f>
        <v>695</v>
      </c>
      <c r="V274" s="9">
        <f>'[2]2020_Rohdaten'!T120</f>
        <v>2055</v>
      </c>
      <c r="W274" s="9">
        <f>'[2]2020_Rohdaten'!U120</f>
        <v>530</v>
      </c>
      <c r="X274" s="9">
        <f>'[2]2020_Rohdaten'!V120</f>
        <v>245</v>
      </c>
      <c r="Y274" s="9">
        <f>'[2]2020_Rohdaten'!W120</f>
        <v>165</v>
      </c>
      <c r="Z274" s="9">
        <f>'[2]2020_Rohdaten'!X120</f>
        <v>2145</v>
      </c>
    </row>
    <row r="275" spans="2:26" s="9" customFormat="1" ht="7.8" x14ac:dyDescent="0.15">
      <c r="B275" s="9">
        <v>110</v>
      </c>
      <c r="C275" s="9">
        <f>'[2]2020_Rohdaten'!A137</f>
        <v>154</v>
      </c>
      <c r="D275" s="9" t="str">
        <f>VLOOKUP(C275,[3]Tabelle1!$A$1:$B$68,2,FALSE)</f>
        <v>Helmstedt</v>
      </c>
      <c r="E275" s="9">
        <f>'[2]2020_Rohdaten'!C137</f>
        <v>2018</v>
      </c>
      <c r="F275" s="9">
        <f>'[2]2020_Rohdaten'!D137</f>
        <v>6485</v>
      </c>
      <c r="G275" s="9">
        <f>'[2]2020_Rohdaten'!E137</f>
        <v>430</v>
      </c>
      <c r="H275" s="9">
        <f>'[2]2020_Rohdaten'!F137</f>
        <v>2165</v>
      </c>
      <c r="I275" s="9">
        <f>'[2]2020_Rohdaten'!G137</f>
        <v>720</v>
      </c>
      <c r="J275" s="9">
        <f>'[2]2020_Rohdaten'!H137</f>
        <v>315</v>
      </c>
      <c r="K275" s="9">
        <f>'[2]2020_Rohdaten'!I137</f>
        <v>180</v>
      </c>
      <c r="L275" s="9">
        <f>'[2]2020_Rohdaten'!J137</f>
        <v>2670</v>
      </c>
      <c r="M275" s="9">
        <f>'[2]2020_Rohdaten'!K137</f>
        <v>3655</v>
      </c>
      <c r="N275" s="9">
        <f>'[2]2020_Rohdaten'!L137</f>
        <v>245</v>
      </c>
      <c r="O275" s="9">
        <f>'[2]2020_Rohdaten'!M137</f>
        <v>1290</v>
      </c>
      <c r="P275" s="9">
        <f>'[2]2020_Rohdaten'!N137</f>
        <v>450</v>
      </c>
      <c r="Q275" s="9">
        <f>'[2]2020_Rohdaten'!O137</f>
        <v>165</v>
      </c>
      <c r="R275" s="9">
        <f>'[2]2020_Rohdaten'!P137</f>
        <v>100</v>
      </c>
      <c r="S275" s="9">
        <f>'[2]2020_Rohdaten'!Q137</f>
        <v>1410</v>
      </c>
      <c r="T275" s="9">
        <f>'[2]2020_Rohdaten'!R137</f>
        <v>2830</v>
      </c>
      <c r="U275" s="9">
        <f>'[2]2020_Rohdaten'!S137</f>
        <v>185</v>
      </c>
      <c r="V275" s="9">
        <f>'[2]2020_Rohdaten'!T137</f>
        <v>875</v>
      </c>
      <c r="W275" s="9">
        <f>'[2]2020_Rohdaten'!U137</f>
        <v>270</v>
      </c>
      <c r="X275" s="9">
        <f>'[2]2020_Rohdaten'!V137</f>
        <v>155</v>
      </c>
      <c r="Y275" s="9">
        <f>'[2]2020_Rohdaten'!W137</f>
        <v>85</v>
      </c>
      <c r="Z275" s="9">
        <f>'[2]2020_Rohdaten'!X137</f>
        <v>1260</v>
      </c>
    </row>
    <row r="276" spans="2:26" s="9" customFormat="1" ht="7.8" x14ac:dyDescent="0.15">
      <c r="B276" s="9">
        <v>111</v>
      </c>
      <c r="C276" s="9">
        <f>'[2]2020_Rohdaten'!A154</f>
        <v>155</v>
      </c>
      <c r="D276" s="9" t="str">
        <f>VLOOKUP(C276,[3]Tabelle1!$A$1:$B$68,2,FALSE)</f>
        <v>Northeim</v>
      </c>
      <c r="E276" s="9">
        <f>'[2]2020_Rohdaten'!C154</f>
        <v>2018</v>
      </c>
      <c r="F276" s="9">
        <f>'[2]2020_Rohdaten'!D154</f>
        <v>8805</v>
      </c>
      <c r="G276" s="9">
        <f>'[2]2020_Rohdaten'!E154</f>
        <v>525</v>
      </c>
      <c r="H276" s="9">
        <f>'[2]2020_Rohdaten'!F154</f>
        <v>3050</v>
      </c>
      <c r="I276" s="9">
        <f>'[2]2020_Rohdaten'!G154</f>
        <v>880</v>
      </c>
      <c r="J276" s="9">
        <f>'[2]2020_Rohdaten'!H154</f>
        <v>445</v>
      </c>
      <c r="K276" s="9">
        <f>'[2]2020_Rohdaten'!I154</f>
        <v>235</v>
      </c>
      <c r="L276" s="9">
        <f>'[2]2020_Rohdaten'!J154</f>
        <v>3675</v>
      </c>
      <c r="M276" s="9">
        <f>'[2]2020_Rohdaten'!K154</f>
        <v>4635</v>
      </c>
      <c r="N276" s="9">
        <f>'[2]2020_Rohdaten'!L154</f>
        <v>285</v>
      </c>
      <c r="O276" s="9">
        <f>'[2]2020_Rohdaten'!M154</f>
        <v>1775</v>
      </c>
      <c r="P276" s="9">
        <f>'[2]2020_Rohdaten'!N154</f>
        <v>450</v>
      </c>
      <c r="Q276" s="9">
        <f>'[2]2020_Rohdaten'!O154</f>
        <v>215</v>
      </c>
      <c r="R276" s="9">
        <f>'[2]2020_Rohdaten'!P154</f>
        <v>120</v>
      </c>
      <c r="S276" s="9">
        <f>'[2]2020_Rohdaten'!Q154</f>
        <v>1790</v>
      </c>
      <c r="T276" s="9">
        <f>'[2]2020_Rohdaten'!R154</f>
        <v>4175</v>
      </c>
      <c r="U276" s="9">
        <f>'[2]2020_Rohdaten'!S154</f>
        <v>240</v>
      </c>
      <c r="V276" s="9">
        <f>'[2]2020_Rohdaten'!T154</f>
        <v>1275</v>
      </c>
      <c r="W276" s="9">
        <f>'[2]2020_Rohdaten'!U154</f>
        <v>425</v>
      </c>
      <c r="X276" s="9">
        <f>'[2]2020_Rohdaten'!V154</f>
        <v>230</v>
      </c>
      <c r="Y276" s="9">
        <f>'[2]2020_Rohdaten'!W154</f>
        <v>115</v>
      </c>
      <c r="Z276" s="9">
        <f>'[2]2020_Rohdaten'!X154</f>
        <v>1885</v>
      </c>
    </row>
    <row r="277" spans="2:26" s="9" customFormat="1" ht="7.8" x14ac:dyDescent="0.15">
      <c r="B277" s="9">
        <v>112</v>
      </c>
      <c r="C277" s="9">
        <f>'[2]2020_Rohdaten'!A171</f>
        <v>157</v>
      </c>
      <c r="D277" s="9" t="str">
        <f>VLOOKUP(C277,[3]Tabelle1!$A$1:$B$68,2,FALSE)</f>
        <v>Peine</v>
      </c>
      <c r="E277" s="9">
        <f>'[2]2020_Rohdaten'!C171</f>
        <v>2018</v>
      </c>
      <c r="F277" s="9">
        <f>'[2]2020_Rohdaten'!D171</f>
        <v>11035</v>
      </c>
      <c r="G277" s="9">
        <f>'[2]2020_Rohdaten'!E171</f>
        <v>870</v>
      </c>
      <c r="H277" s="9">
        <f>'[2]2020_Rohdaten'!F171</f>
        <v>3435</v>
      </c>
      <c r="I277" s="9">
        <f>'[2]2020_Rohdaten'!G171</f>
        <v>1070</v>
      </c>
      <c r="J277" s="9">
        <f>'[2]2020_Rohdaten'!H171</f>
        <v>575</v>
      </c>
      <c r="K277" s="9">
        <f>'[2]2020_Rohdaten'!I171</f>
        <v>315</v>
      </c>
      <c r="L277" s="9">
        <f>'[2]2020_Rohdaten'!J171</f>
        <v>4765</v>
      </c>
      <c r="M277" s="9">
        <f>'[2]2020_Rohdaten'!K171</f>
        <v>5935</v>
      </c>
      <c r="N277" s="9">
        <f>'[2]2020_Rohdaten'!L171</f>
        <v>510</v>
      </c>
      <c r="O277" s="9">
        <f>'[2]2020_Rohdaten'!M171</f>
        <v>1985</v>
      </c>
      <c r="P277" s="9">
        <f>'[2]2020_Rohdaten'!N171</f>
        <v>590</v>
      </c>
      <c r="Q277" s="9">
        <f>'[2]2020_Rohdaten'!O171</f>
        <v>310</v>
      </c>
      <c r="R277" s="9">
        <f>'[2]2020_Rohdaten'!P171</f>
        <v>155</v>
      </c>
      <c r="S277" s="9">
        <f>'[2]2020_Rohdaten'!Q171</f>
        <v>2385</v>
      </c>
      <c r="T277" s="9">
        <f>'[2]2020_Rohdaten'!R171</f>
        <v>5100</v>
      </c>
      <c r="U277" s="9">
        <f>'[2]2020_Rohdaten'!S171</f>
        <v>360</v>
      </c>
      <c r="V277" s="9">
        <f>'[2]2020_Rohdaten'!T171</f>
        <v>1450</v>
      </c>
      <c r="W277" s="9">
        <f>'[2]2020_Rohdaten'!U171</f>
        <v>480</v>
      </c>
      <c r="X277" s="9">
        <f>'[2]2020_Rohdaten'!V171</f>
        <v>270</v>
      </c>
      <c r="Y277" s="9">
        <f>'[2]2020_Rohdaten'!W171</f>
        <v>160</v>
      </c>
      <c r="Z277" s="9">
        <f>'[2]2020_Rohdaten'!X171</f>
        <v>2380</v>
      </c>
    </row>
    <row r="278" spans="2:26" s="9" customFormat="1" ht="7.8" x14ac:dyDescent="0.15">
      <c r="B278" s="9">
        <v>113</v>
      </c>
      <c r="C278" s="9">
        <f>'[2]2020_Rohdaten'!A188</f>
        <v>158</v>
      </c>
      <c r="D278" s="9" t="str">
        <f>VLOOKUP(C278,[3]Tabelle1!$A$1:$B$68,2,FALSE)</f>
        <v>Wolfenbüttel</v>
      </c>
      <c r="E278" s="9">
        <f>'[2]2020_Rohdaten'!C188</f>
        <v>2018</v>
      </c>
      <c r="F278" s="9">
        <f>'[2]2020_Rohdaten'!D188</f>
        <v>7515</v>
      </c>
      <c r="G278" s="9">
        <f>'[2]2020_Rohdaten'!E188</f>
        <v>535</v>
      </c>
      <c r="H278" s="9">
        <f>'[2]2020_Rohdaten'!F188</f>
        <v>2505</v>
      </c>
      <c r="I278" s="9">
        <f>'[2]2020_Rohdaten'!G188</f>
        <v>795</v>
      </c>
      <c r="J278" s="9">
        <f>'[2]2020_Rohdaten'!H188</f>
        <v>365</v>
      </c>
      <c r="K278" s="9">
        <f>'[2]2020_Rohdaten'!I188</f>
        <v>210</v>
      </c>
      <c r="L278" s="9">
        <f>'[2]2020_Rohdaten'!J188</f>
        <v>3105</v>
      </c>
      <c r="M278" s="9">
        <f>'[2]2020_Rohdaten'!K188</f>
        <v>4095</v>
      </c>
      <c r="N278" s="9">
        <f>'[2]2020_Rohdaten'!L188</f>
        <v>295</v>
      </c>
      <c r="O278" s="9">
        <f>'[2]2020_Rohdaten'!M188</f>
        <v>1480</v>
      </c>
      <c r="P278" s="9">
        <f>'[2]2020_Rohdaten'!N188</f>
        <v>450</v>
      </c>
      <c r="Q278" s="9">
        <f>'[2]2020_Rohdaten'!O188</f>
        <v>205</v>
      </c>
      <c r="R278" s="9">
        <f>'[2]2020_Rohdaten'!P188</f>
        <v>115</v>
      </c>
      <c r="S278" s="9">
        <f>'[2]2020_Rohdaten'!Q188</f>
        <v>1550</v>
      </c>
      <c r="T278" s="9">
        <f>'[2]2020_Rohdaten'!R188</f>
        <v>3420</v>
      </c>
      <c r="U278" s="9">
        <f>'[2]2020_Rohdaten'!S188</f>
        <v>240</v>
      </c>
      <c r="V278" s="9">
        <f>'[2]2020_Rohdaten'!T188</f>
        <v>1025</v>
      </c>
      <c r="W278" s="9">
        <f>'[2]2020_Rohdaten'!U188</f>
        <v>345</v>
      </c>
      <c r="X278" s="9">
        <f>'[2]2020_Rohdaten'!V188</f>
        <v>160</v>
      </c>
      <c r="Y278" s="9">
        <f>'[2]2020_Rohdaten'!W188</f>
        <v>95</v>
      </c>
      <c r="Z278" s="9">
        <f>'[2]2020_Rohdaten'!X188</f>
        <v>1555</v>
      </c>
    </row>
    <row r="279" spans="2:26" s="9" customFormat="1" ht="7.8" x14ac:dyDescent="0.15">
      <c r="B279" s="9">
        <v>114</v>
      </c>
      <c r="C279" s="9">
        <f>'[2]2020_Rohdaten'!A205</f>
        <v>159</v>
      </c>
      <c r="D279" s="9" t="str">
        <f>VLOOKUP(C279,[3]Tabelle1!$A$1:$B$68,2,FALSE)</f>
        <v>Göttingen</v>
      </c>
      <c r="E279" s="9">
        <f>'[2]2020_Rohdaten'!C205</f>
        <v>2018</v>
      </c>
      <c r="F279" s="9">
        <f>'[2]2020_Rohdaten'!D205</f>
        <v>30170</v>
      </c>
      <c r="G279" s="9">
        <f>'[2]2020_Rohdaten'!E205</f>
        <v>2640</v>
      </c>
      <c r="H279" s="9">
        <f>'[2]2020_Rohdaten'!F205</f>
        <v>9680</v>
      </c>
      <c r="I279" s="9">
        <f>'[2]2020_Rohdaten'!G205</f>
        <v>3310</v>
      </c>
      <c r="J279" s="9">
        <f>'[2]2020_Rohdaten'!H205</f>
        <v>1635</v>
      </c>
      <c r="K279" s="9">
        <f>'[2]2020_Rohdaten'!I205</f>
        <v>940</v>
      </c>
      <c r="L279" s="9">
        <f>'[2]2020_Rohdaten'!J205</f>
        <v>11970</v>
      </c>
      <c r="M279" s="9">
        <f>'[2]2020_Rohdaten'!K205</f>
        <v>15570</v>
      </c>
      <c r="N279" s="9">
        <f>'[2]2020_Rohdaten'!L205</f>
        <v>1365</v>
      </c>
      <c r="O279" s="9">
        <f>'[2]2020_Rohdaten'!M205</f>
        <v>5295</v>
      </c>
      <c r="P279" s="9">
        <f>'[2]2020_Rohdaten'!N205</f>
        <v>1765</v>
      </c>
      <c r="Q279" s="9">
        <f>'[2]2020_Rohdaten'!O205</f>
        <v>805</v>
      </c>
      <c r="R279" s="9">
        <f>'[2]2020_Rohdaten'!P205</f>
        <v>450</v>
      </c>
      <c r="S279" s="9">
        <f>'[2]2020_Rohdaten'!Q205</f>
        <v>5890</v>
      </c>
      <c r="T279" s="9">
        <f>'[2]2020_Rohdaten'!R205</f>
        <v>14600</v>
      </c>
      <c r="U279" s="9">
        <f>'[2]2020_Rohdaten'!S205</f>
        <v>1275</v>
      </c>
      <c r="V279" s="9">
        <f>'[2]2020_Rohdaten'!T205</f>
        <v>4385</v>
      </c>
      <c r="W279" s="9">
        <f>'[2]2020_Rohdaten'!U205</f>
        <v>1540</v>
      </c>
      <c r="X279" s="9">
        <f>'[2]2020_Rohdaten'!V205</f>
        <v>825</v>
      </c>
      <c r="Y279" s="9">
        <f>'[2]2020_Rohdaten'!W205</f>
        <v>490</v>
      </c>
      <c r="Z279" s="9">
        <f>'[2]2020_Rohdaten'!X205</f>
        <v>6080</v>
      </c>
    </row>
    <row r="280" spans="2:26" s="10" customFormat="1" ht="16.5" customHeight="1" x14ac:dyDescent="0.3">
      <c r="B280" s="10">
        <v>115</v>
      </c>
      <c r="C280" s="10">
        <f>'[2]2020_Rohdaten'!A35</f>
        <v>1</v>
      </c>
      <c r="D280" s="10" t="str">
        <f>VLOOKUP(C280,[3]Tabelle1!$A$1:$B$68,2,FALSE)</f>
        <v>Statistische Region Braunschweig</v>
      </c>
      <c r="E280" s="10">
        <f>'[2]2020_Rohdaten'!C35</f>
        <v>2018</v>
      </c>
      <c r="F280" s="10">
        <f>'[2]2020_Rohdaten'!D35</f>
        <v>158180</v>
      </c>
      <c r="G280" s="10">
        <f>'[2]2020_Rohdaten'!E35</f>
        <v>13440</v>
      </c>
      <c r="H280" s="10">
        <f>'[2]2020_Rohdaten'!F35</f>
        <v>48955</v>
      </c>
      <c r="I280" s="10">
        <f>'[2]2020_Rohdaten'!G35</f>
        <v>16515</v>
      </c>
      <c r="J280" s="10">
        <f>'[2]2020_Rohdaten'!H35</f>
        <v>8510</v>
      </c>
      <c r="K280" s="10">
        <f>'[2]2020_Rohdaten'!I35</f>
        <v>4710</v>
      </c>
      <c r="L280" s="10">
        <f>'[2]2020_Rohdaten'!J35</f>
        <v>66045</v>
      </c>
      <c r="M280" s="10">
        <f>'[2]2020_Rohdaten'!K35</f>
        <v>85145</v>
      </c>
      <c r="N280" s="10">
        <f>'[2]2020_Rohdaten'!L35</f>
        <v>7560</v>
      </c>
      <c r="O280" s="10">
        <f>'[2]2020_Rohdaten'!M35</f>
        <v>28205</v>
      </c>
      <c r="P280" s="10">
        <f>'[2]2020_Rohdaten'!N35</f>
        <v>9280</v>
      </c>
      <c r="Q280" s="10">
        <f>'[2]2020_Rohdaten'!O35</f>
        <v>4505</v>
      </c>
      <c r="R280" s="10">
        <f>'[2]2020_Rohdaten'!P35</f>
        <v>2400</v>
      </c>
      <c r="S280" s="10">
        <f>'[2]2020_Rohdaten'!Q35</f>
        <v>33195</v>
      </c>
      <c r="T280" s="10">
        <f>'[2]2020_Rohdaten'!R35</f>
        <v>73030</v>
      </c>
      <c r="U280" s="10">
        <f>'[2]2020_Rohdaten'!S35</f>
        <v>5880</v>
      </c>
      <c r="V280" s="10">
        <f>'[2]2020_Rohdaten'!T35</f>
        <v>20750</v>
      </c>
      <c r="W280" s="10">
        <f>'[2]2020_Rohdaten'!U35</f>
        <v>7235</v>
      </c>
      <c r="X280" s="10">
        <f>'[2]2020_Rohdaten'!V35</f>
        <v>4005</v>
      </c>
      <c r="Y280" s="10">
        <f>'[2]2020_Rohdaten'!W35</f>
        <v>2305</v>
      </c>
      <c r="Z280" s="10">
        <f>'[2]2020_Rohdaten'!X35</f>
        <v>32850</v>
      </c>
    </row>
    <row r="281" spans="2:26" s="9" customFormat="1" ht="7.8" x14ac:dyDescent="0.15">
      <c r="B281" s="9">
        <v>116</v>
      </c>
      <c r="C281" s="9">
        <f>'[2]2020_Rohdaten'!A256</f>
        <v>241</v>
      </c>
      <c r="D281" s="9" t="str">
        <f>VLOOKUP(C281,[3]Tabelle1!$A$1:$B$68,2,FALSE)</f>
        <v>Region Hannover</v>
      </c>
      <c r="E281" s="9">
        <f>'[2]2020_Rohdaten'!C256</f>
        <v>2018</v>
      </c>
      <c r="F281" s="9">
        <f>'[2]2020_Rohdaten'!D256</f>
        <v>181570</v>
      </c>
      <c r="G281" s="9">
        <f>'[2]2020_Rohdaten'!E256</f>
        <v>10470</v>
      </c>
      <c r="H281" s="9">
        <f>'[2]2020_Rohdaten'!F256</f>
        <v>47870</v>
      </c>
      <c r="I281" s="9">
        <f>'[2]2020_Rohdaten'!G256</f>
        <v>20285</v>
      </c>
      <c r="J281" s="9">
        <f>'[2]2020_Rohdaten'!H256</f>
        <v>12090</v>
      </c>
      <c r="K281" s="9">
        <f>'[2]2020_Rohdaten'!I256</f>
        <v>6635</v>
      </c>
      <c r="L281" s="9">
        <f>'[2]2020_Rohdaten'!J256</f>
        <v>84220</v>
      </c>
      <c r="M281" s="9">
        <f>'[2]2020_Rohdaten'!K256</f>
        <v>96690</v>
      </c>
      <c r="N281" s="9">
        <f>'[2]2020_Rohdaten'!L256</f>
        <v>5790</v>
      </c>
      <c r="O281" s="9">
        <f>'[2]2020_Rohdaten'!M256</f>
        <v>27755</v>
      </c>
      <c r="P281" s="9">
        <f>'[2]2020_Rohdaten'!N256</f>
        <v>11475</v>
      </c>
      <c r="Q281" s="9">
        <f>'[2]2020_Rohdaten'!O256</f>
        <v>6540</v>
      </c>
      <c r="R281" s="9">
        <f>'[2]2020_Rohdaten'!P256</f>
        <v>3380</v>
      </c>
      <c r="S281" s="9">
        <f>'[2]2020_Rohdaten'!Q256</f>
        <v>41750</v>
      </c>
      <c r="T281" s="9">
        <f>'[2]2020_Rohdaten'!R256</f>
        <v>84880</v>
      </c>
      <c r="U281" s="9">
        <f>'[2]2020_Rohdaten'!S256</f>
        <v>4680</v>
      </c>
      <c r="V281" s="9">
        <f>'[2]2020_Rohdaten'!T256</f>
        <v>20115</v>
      </c>
      <c r="W281" s="9">
        <f>'[2]2020_Rohdaten'!U256</f>
        <v>8810</v>
      </c>
      <c r="X281" s="9">
        <f>'[2]2020_Rohdaten'!V256</f>
        <v>5550</v>
      </c>
      <c r="Y281" s="9">
        <f>'[2]2020_Rohdaten'!W256</f>
        <v>3255</v>
      </c>
      <c r="Z281" s="9">
        <f>'[2]2020_Rohdaten'!X256</f>
        <v>42465</v>
      </c>
    </row>
    <row r="282" spans="2:26" s="9" customFormat="1" ht="7.8" x14ac:dyDescent="0.15">
      <c r="B282" s="9">
        <v>117</v>
      </c>
      <c r="C282" s="9">
        <f>'[2]2020_Rohdaten'!A273</f>
        <v>241001</v>
      </c>
      <c r="D282" s="9" t="str">
        <f>VLOOKUP(C282,[3]Tabelle1!$A$1:$B$68,2,FALSE)</f>
        <v>dav. Hannover, Lhst.</v>
      </c>
      <c r="E282" s="9">
        <f>'[2]2020_Rohdaten'!C273</f>
        <v>2018</v>
      </c>
      <c r="F282" s="9">
        <f>'[2]2020_Rohdaten'!D273</f>
        <v>111255</v>
      </c>
      <c r="G282" s="9">
        <f>'[2]2020_Rohdaten'!E273</f>
        <v>6105</v>
      </c>
      <c r="H282" s="9">
        <f>'[2]2020_Rohdaten'!F273</f>
        <v>26805</v>
      </c>
      <c r="I282" s="9">
        <f>'[2]2020_Rohdaten'!G273</f>
        <v>13140</v>
      </c>
      <c r="J282" s="9">
        <f>'[2]2020_Rohdaten'!H273</f>
        <v>8190</v>
      </c>
      <c r="K282" s="9">
        <f>'[2]2020_Rohdaten'!I273</f>
        <v>4575</v>
      </c>
      <c r="L282" s="9">
        <f>'[2]2020_Rohdaten'!J273</f>
        <v>52440</v>
      </c>
      <c r="M282" s="9">
        <f>'[2]2020_Rohdaten'!K273</f>
        <v>59325</v>
      </c>
      <c r="N282" s="9">
        <f>'[2]2020_Rohdaten'!L273</f>
        <v>3340</v>
      </c>
      <c r="O282" s="9">
        <f>'[2]2020_Rohdaten'!M273</f>
        <v>15745</v>
      </c>
      <c r="P282" s="9">
        <f>'[2]2020_Rohdaten'!N273</f>
        <v>7485</v>
      </c>
      <c r="Q282" s="9">
        <f>'[2]2020_Rohdaten'!O273</f>
        <v>4485</v>
      </c>
      <c r="R282" s="9">
        <f>'[2]2020_Rohdaten'!P273</f>
        <v>2365</v>
      </c>
      <c r="S282" s="9">
        <f>'[2]2020_Rohdaten'!Q273</f>
        <v>25900</v>
      </c>
      <c r="T282" s="9">
        <f>'[2]2020_Rohdaten'!R273</f>
        <v>51925</v>
      </c>
      <c r="U282" s="9">
        <f>'[2]2020_Rohdaten'!S273</f>
        <v>2760</v>
      </c>
      <c r="V282" s="9">
        <f>'[2]2020_Rohdaten'!T273</f>
        <v>11060</v>
      </c>
      <c r="W282" s="9">
        <f>'[2]2020_Rohdaten'!U273</f>
        <v>5650</v>
      </c>
      <c r="X282" s="9">
        <f>'[2]2020_Rohdaten'!V273</f>
        <v>3705</v>
      </c>
      <c r="Y282" s="9">
        <f>'[2]2020_Rohdaten'!W273</f>
        <v>2210</v>
      </c>
      <c r="Z282" s="9">
        <f>'[2]2020_Rohdaten'!X273</f>
        <v>26540</v>
      </c>
    </row>
    <row r="283" spans="2:26" s="9" customFormat="1" ht="7.8" x14ac:dyDescent="0.15">
      <c r="B283" s="9">
        <v>118</v>
      </c>
      <c r="C283" s="9">
        <v>241999</v>
      </c>
      <c r="D283" s="9" t="str">
        <f>VLOOKUP(C283,[3]Tabelle1!$A$1:$B$68,2,FALSE)</f>
        <v>dav. Hannover, Umland</v>
      </c>
      <c r="E283" s="9">
        <v>2018</v>
      </c>
      <c r="F283" s="9">
        <f>F281-F282</f>
        <v>70315</v>
      </c>
      <c r="G283" s="9">
        <f t="shared" ref="G283:Z283" si="2">G281-G282</f>
        <v>4365</v>
      </c>
      <c r="H283" s="9">
        <f t="shared" si="2"/>
        <v>21065</v>
      </c>
      <c r="I283" s="9">
        <f t="shared" si="2"/>
        <v>7145</v>
      </c>
      <c r="J283" s="9">
        <f t="shared" si="2"/>
        <v>3900</v>
      </c>
      <c r="K283" s="9">
        <f t="shared" si="2"/>
        <v>2060</v>
      </c>
      <c r="L283" s="9">
        <f t="shared" si="2"/>
        <v>31780</v>
      </c>
      <c r="M283" s="9">
        <f t="shared" si="2"/>
        <v>37365</v>
      </c>
      <c r="N283" s="9">
        <f t="shared" si="2"/>
        <v>2450</v>
      </c>
      <c r="O283" s="9">
        <f t="shared" si="2"/>
        <v>12010</v>
      </c>
      <c r="P283" s="9">
        <f t="shared" si="2"/>
        <v>3990</v>
      </c>
      <c r="Q283" s="9">
        <f t="shared" si="2"/>
        <v>2055</v>
      </c>
      <c r="R283" s="9">
        <f t="shared" si="2"/>
        <v>1015</v>
      </c>
      <c r="S283" s="9">
        <f t="shared" si="2"/>
        <v>15850</v>
      </c>
      <c r="T283" s="9">
        <f t="shared" si="2"/>
        <v>32955</v>
      </c>
      <c r="U283" s="9">
        <f t="shared" si="2"/>
        <v>1920</v>
      </c>
      <c r="V283" s="9">
        <f t="shared" si="2"/>
        <v>9055</v>
      </c>
      <c r="W283" s="9">
        <f t="shared" si="2"/>
        <v>3160</v>
      </c>
      <c r="X283" s="9">
        <f t="shared" si="2"/>
        <v>1845</v>
      </c>
      <c r="Y283" s="9">
        <f t="shared" si="2"/>
        <v>1045</v>
      </c>
      <c r="Z283" s="9">
        <f t="shared" si="2"/>
        <v>15925</v>
      </c>
    </row>
    <row r="284" spans="2:26" s="9" customFormat="1" ht="7.8" x14ac:dyDescent="0.15">
      <c r="B284" s="9">
        <v>119</v>
      </c>
      <c r="C284" s="9">
        <f>'[2]2020_Rohdaten'!A290</f>
        <v>251</v>
      </c>
      <c r="D284" s="9" t="str">
        <f>VLOOKUP(C284,[3]Tabelle1!$A$1:$B$68,2,FALSE)</f>
        <v>Diepholz</v>
      </c>
      <c r="E284" s="9">
        <f>'[2]2020_Rohdaten'!C290</f>
        <v>2018</v>
      </c>
      <c r="F284" s="9">
        <f>'[2]2020_Rohdaten'!D290</f>
        <v>17565</v>
      </c>
      <c r="G284" s="9">
        <f>'[2]2020_Rohdaten'!E290</f>
        <v>1120</v>
      </c>
      <c r="H284" s="9">
        <f>'[2]2020_Rohdaten'!F290</f>
        <v>6020</v>
      </c>
      <c r="I284" s="9">
        <f>'[2]2020_Rohdaten'!G290</f>
        <v>2440</v>
      </c>
      <c r="J284" s="9">
        <f>'[2]2020_Rohdaten'!H290</f>
        <v>1310</v>
      </c>
      <c r="K284" s="9">
        <f>'[2]2020_Rohdaten'!I290</f>
        <v>605</v>
      </c>
      <c r="L284" s="9">
        <f>'[2]2020_Rohdaten'!J290</f>
        <v>6075</v>
      </c>
      <c r="M284" s="9">
        <f>'[2]2020_Rohdaten'!K290</f>
        <v>9285</v>
      </c>
      <c r="N284" s="9">
        <f>'[2]2020_Rohdaten'!L290</f>
        <v>570</v>
      </c>
      <c r="O284" s="9">
        <f>'[2]2020_Rohdaten'!M290</f>
        <v>3335</v>
      </c>
      <c r="P284" s="9">
        <f>'[2]2020_Rohdaten'!N290</f>
        <v>1380</v>
      </c>
      <c r="Q284" s="9">
        <f>'[2]2020_Rohdaten'!O290</f>
        <v>715</v>
      </c>
      <c r="R284" s="9">
        <f>'[2]2020_Rohdaten'!P290</f>
        <v>300</v>
      </c>
      <c r="S284" s="9">
        <f>'[2]2020_Rohdaten'!Q290</f>
        <v>2985</v>
      </c>
      <c r="T284" s="9">
        <f>'[2]2020_Rohdaten'!R290</f>
        <v>8285</v>
      </c>
      <c r="U284" s="9">
        <f>'[2]2020_Rohdaten'!S290</f>
        <v>550</v>
      </c>
      <c r="V284" s="9">
        <f>'[2]2020_Rohdaten'!T290</f>
        <v>2685</v>
      </c>
      <c r="W284" s="9">
        <f>'[2]2020_Rohdaten'!U290</f>
        <v>1055</v>
      </c>
      <c r="X284" s="9">
        <f>'[2]2020_Rohdaten'!V290</f>
        <v>595</v>
      </c>
      <c r="Y284" s="9">
        <f>'[2]2020_Rohdaten'!W290</f>
        <v>305</v>
      </c>
      <c r="Z284" s="9">
        <f>'[2]2020_Rohdaten'!X290</f>
        <v>3090</v>
      </c>
    </row>
    <row r="285" spans="2:26" s="9" customFormat="1" ht="7.8" x14ac:dyDescent="0.15">
      <c r="B285" s="9">
        <v>120</v>
      </c>
      <c r="C285" s="9">
        <f>'[2]2020_Rohdaten'!A307</f>
        <v>252</v>
      </c>
      <c r="D285" s="9" t="str">
        <f>VLOOKUP(C285,[3]Tabelle1!$A$1:$B$68,2,FALSE)</f>
        <v>Hameln-Pyrmont</v>
      </c>
      <c r="E285" s="9">
        <f>'[2]2020_Rohdaten'!C307</f>
        <v>2018</v>
      </c>
      <c r="F285" s="9">
        <f>'[2]2020_Rohdaten'!D307</f>
        <v>16535</v>
      </c>
      <c r="G285" s="9">
        <f>'[2]2020_Rohdaten'!E307</f>
        <v>1090</v>
      </c>
      <c r="H285" s="9">
        <f>'[2]2020_Rohdaten'!F307</f>
        <v>5020</v>
      </c>
      <c r="I285" s="9">
        <f>'[2]2020_Rohdaten'!G307</f>
        <v>1510</v>
      </c>
      <c r="J285" s="9">
        <f>'[2]2020_Rohdaten'!H307</f>
        <v>740</v>
      </c>
      <c r="K285" s="9">
        <f>'[2]2020_Rohdaten'!I307</f>
        <v>500</v>
      </c>
      <c r="L285" s="9">
        <f>'[2]2020_Rohdaten'!J307</f>
        <v>7675</v>
      </c>
      <c r="M285" s="9">
        <f>'[2]2020_Rohdaten'!K307</f>
        <v>8700</v>
      </c>
      <c r="N285" s="9">
        <f>'[2]2020_Rohdaten'!L307</f>
        <v>590</v>
      </c>
      <c r="O285" s="9">
        <f>'[2]2020_Rohdaten'!M307</f>
        <v>2780</v>
      </c>
      <c r="P285" s="9">
        <f>'[2]2020_Rohdaten'!N307</f>
        <v>845</v>
      </c>
      <c r="Q285" s="9">
        <f>'[2]2020_Rohdaten'!O307</f>
        <v>380</v>
      </c>
      <c r="R285" s="9">
        <f>'[2]2020_Rohdaten'!P307</f>
        <v>275</v>
      </c>
      <c r="S285" s="9">
        <f>'[2]2020_Rohdaten'!Q307</f>
        <v>3840</v>
      </c>
      <c r="T285" s="9">
        <f>'[2]2020_Rohdaten'!R307</f>
        <v>7830</v>
      </c>
      <c r="U285" s="9">
        <f>'[2]2020_Rohdaten'!S307</f>
        <v>500</v>
      </c>
      <c r="V285" s="9">
        <f>'[2]2020_Rohdaten'!T307</f>
        <v>2240</v>
      </c>
      <c r="W285" s="9">
        <f>'[2]2020_Rohdaten'!U307</f>
        <v>665</v>
      </c>
      <c r="X285" s="9">
        <f>'[2]2020_Rohdaten'!V307</f>
        <v>365</v>
      </c>
      <c r="Y285" s="9">
        <f>'[2]2020_Rohdaten'!W307</f>
        <v>225</v>
      </c>
      <c r="Z285" s="9">
        <f>'[2]2020_Rohdaten'!X307</f>
        <v>3835</v>
      </c>
    </row>
    <row r="286" spans="2:26" s="9" customFormat="1" ht="7.8" x14ac:dyDescent="0.15">
      <c r="B286" s="9">
        <v>121</v>
      </c>
      <c r="C286" s="9">
        <f>'[2]2020_Rohdaten'!A324</f>
        <v>254</v>
      </c>
      <c r="D286" s="9" t="str">
        <f>VLOOKUP(C286,[3]Tabelle1!$A$1:$B$68,2,FALSE)</f>
        <v>Hildesheim</v>
      </c>
      <c r="E286" s="9">
        <f>'[2]2020_Rohdaten'!C324</f>
        <v>2018</v>
      </c>
      <c r="F286" s="9">
        <f>'[2]2020_Rohdaten'!D324</f>
        <v>24090</v>
      </c>
      <c r="G286" s="9">
        <f>'[2]2020_Rohdaten'!E324</f>
        <v>1885</v>
      </c>
      <c r="H286" s="9">
        <f>'[2]2020_Rohdaten'!F324</f>
        <v>7465</v>
      </c>
      <c r="I286" s="9">
        <f>'[2]2020_Rohdaten'!G324</f>
        <v>2480</v>
      </c>
      <c r="J286" s="9">
        <f>'[2]2020_Rohdaten'!H324</f>
        <v>1370</v>
      </c>
      <c r="K286" s="9">
        <f>'[2]2020_Rohdaten'!I324</f>
        <v>835</v>
      </c>
      <c r="L286" s="9">
        <f>'[2]2020_Rohdaten'!J324</f>
        <v>10055</v>
      </c>
      <c r="M286" s="9">
        <f>'[2]2020_Rohdaten'!K324</f>
        <v>13035</v>
      </c>
      <c r="N286" s="9">
        <f>'[2]2020_Rohdaten'!L324</f>
        <v>1040</v>
      </c>
      <c r="O286" s="9">
        <f>'[2]2020_Rohdaten'!M324</f>
        <v>4505</v>
      </c>
      <c r="P286" s="9">
        <f>'[2]2020_Rohdaten'!N324</f>
        <v>1400</v>
      </c>
      <c r="Q286" s="9">
        <f>'[2]2020_Rohdaten'!O324</f>
        <v>725</v>
      </c>
      <c r="R286" s="9">
        <f>'[2]2020_Rohdaten'!P324</f>
        <v>405</v>
      </c>
      <c r="S286" s="9">
        <f>'[2]2020_Rohdaten'!Q324</f>
        <v>4955</v>
      </c>
      <c r="T286" s="9">
        <f>'[2]2020_Rohdaten'!R324</f>
        <v>11055</v>
      </c>
      <c r="U286" s="9">
        <f>'[2]2020_Rohdaten'!S324</f>
        <v>845</v>
      </c>
      <c r="V286" s="9">
        <f>'[2]2020_Rohdaten'!T324</f>
        <v>2955</v>
      </c>
      <c r="W286" s="9">
        <f>'[2]2020_Rohdaten'!U324</f>
        <v>1080</v>
      </c>
      <c r="X286" s="9">
        <f>'[2]2020_Rohdaten'!V324</f>
        <v>645</v>
      </c>
      <c r="Y286" s="9">
        <f>'[2]2020_Rohdaten'!W324</f>
        <v>430</v>
      </c>
      <c r="Z286" s="9">
        <f>'[2]2020_Rohdaten'!X324</f>
        <v>5100</v>
      </c>
    </row>
    <row r="287" spans="2:26" s="9" customFormat="1" ht="7.8" x14ac:dyDescent="0.15">
      <c r="B287" s="9">
        <v>122</v>
      </c>
      <c r="C287" s="9">
        <f>'[2]2020_Rohdaten'!A358</f>
        <v>255</v>
      </c>
      <c r="D287" s="9" t="str">
        <f>VLOOKUP(C287,[3]Tabelle1!$A$1:$B$68,2,FALSE)</f>
        <v>Holzminden</v>
      </c>
      <c r="E287" s="9">
        <f>'[2]2020_Rohdaten'!C358</f>
        <v>2018</v>
      </c>
      <c r="F287" s="9">
        <f>'[2]2020_Rohdaten'!D358</f>
        <v>4330</v>
      </c>
      <c r="G287" s="9">
        <f>'[2]2020_Rohdaten'!E358</f>
        <v>270</v>
      </c>
      <c r="H287" s="9">
        <f>'[2]2020_Rohdaten'!F358</f>
        <v>1390</v>
      </c>
      <c r="I287" s="9">
        <f>'[2]2020_Rohdaten'!G358</f>
        <v>255</v>
      </c>
      <c r="J287" s="9">
        <f>'[2]2020_Rohdaten'!H358</f>
        <v>185</v>
      </c>
      <c r="K287" s="9">
        <f>'[2]2020_Rohdaten'!I358</f>
        <v>80</v>
      </c>
      <c r="L287" s="9">
        <f>'[2]2020_Rohdaten'!J358</f>
        <v>2155</v>
      </c>
      <c r="M287" s="9">
        <f>'[2]2020_Rohdaten'!K358</f>
        <v>2340</v>
      </c>
      <c r="N287" s="9">
        <f>'[2]2020_Rohdaten'!L358</f>
        <v>145</v>
      </c>
      <c r="O287" s="9">
        <f>'[2]2020_Rohdaten'!M358</f>
        <v>850</v>
      </c>
      <c r="P287" s="9">
        <f>'[2]2020_Rohdaten'!N358</f>
        <v>135</v>
      </c>
      <c r="Q287" s="9">
        <f>'[2]2020_Rohdaten'!O358</f>
        <v>95</v>
      </c>
      <c r="R287" s="9">
        <f>'[2]2020_Rohdaten'!P358</f>
        <v>40</v>
      </c>
      <c r="S287" s="9">
        <f>'[2]2020_Rohdaten'!Q358</f>
        <v>1080</v>
      </c>
      <c r="T287" s="9">
        <f>'[2]2020_Rohdaten'!R358</f>
        <v>1995</v>
      </c>
      <c r="U287" s="9">
        <f>'[2]2020_Rohdaten'!S358</f>
        <v>125</v>
      </c>
      <c r="V287" s="9">
        <f>'[2]2020_Rohdaten'!T358</f>
        <v>540</v>
      </c>
      <c r="W287" s="9">
        <f>'[2]2020_Rohdaten'!U358</f>
        <v>120</v>
      </c>
      <c r="X287" s="9">
        <f>'[2]2020_Rohdaten'!V358</f>
        <v>90</v>
      </c>
      <c r="Y287" s="9">
        <f>'[2]2020_Rohdaten'!W358</f>
        <v>40</v>
      </c>
      <c r="Z287" s="9">
        <f>'[2]2020_Rohdaten'!X358</f>
        <v>1075</v>
      </c>
    </row>
    <row r="288" spans="2:26" s="9" customFormat="1" ht="7.8" x14ac:dyDescent="0.15">
      <c r="B288" s="9">
        <v>123</v>
      </c>
      <c r="C288" s="9">
        <f>'[2]2020_Rohdaten'!A375</f>
        <v>256</v>
      </c>
      <c r="D288" s="9" t="str">
        <f>VLOOKUP(C288,[3]Tabelle1!$A$1:$B$68,2,FALSE)</f>
        <v>Nienburg (Weser)</v>
      </c>
      <c r="E288" s="9">
        <f>'[2]2020_Rohdaten'!C375</f>
        <v>2018</v>
      </c>
      <c r="F288" s="9">
        <f>'[2]2020_Rohdaten'!D375</f>
        <v>10430</v>
      </c>
      <c r="G288" s="9">
        <f>'[2]2020_Rohdaten'!E375</f>
        <v>885</v>
      </c>
      <c r="H288" s="9">
        <f>'[2]2020_Rohdaten'!F375</f>
        <v>4005</v>
      </c>
      <c r="I288" s="9">
        <f>'[2]2020_Rohdaten'!G375</f>
        <v>1025</v>
      </c>
      <c r="J288" s="9">
        <f>'[2]2020_Rohdaten'!H375</f>
        <v>600</v>
      </c>
      <c r="K288" s="9">
        <f>'[2]2020_Rohdaten'!I375</f>
        <v>295</v>
      </c>
      <c r="L288" s="9">
        <f>'[2]2020_Rohdaten'!J375</f>
        <v>3615</v>
      </c>
      <c r="M288" s="9">
        <f>'[2]2020_Rohdaten'!K375</f>
        <v>5825</v>
      </c>
      <c r="N288" s="9">
        <f>'[2]2020_Rohdaten'!L375</f>
        <v>555</v>
      </c>
      <c r="O288" s="9">
        <f>'[2]2020_Rohdaten'!M375</f>
        <v>2305</v>
      </c>
      <c r="P288" s="9">
        <f>'[2]2020_Rohdaten'!N375</f>
        <v>570</v>
      </c>
      <c r="Q288" s="9">
        <f>'[2]2020_Rohdaten'!O375</f>
        <v>360</v>
      </c>
      <c r="R288" s="9">
        <f>'[2]2020_Rohdaten'!P375</f>
        <v>150</v>
      </c>
      <c r="S288" s="9">
        <f>'[2]2020_Rohdaten'!Q375</f>
        <v>1890</v>
      </c>
      <c r="T288" s="9">
        <f>'[2]2020_Rohdaten'!R375</f>
        <v>4605</v>
      </c>
      <c r="U288" s="9">
        <f>'[2]2020_Rohdaten'!S375</f>
        <v>330</v>
      </c>
      <c r="V288" s="9">
        <f>'[2]2020_Rohdaten'!T375</f>
        <v>1700</v>
      </c>
      <c r="W288" s="9">
        <f>'[2]2020_Rohdaten'!U375</f>
        <v>455</v>
      </c>
      <c r="X288" s="9">
        <f>'[2]2020_Rohdaten'!V375</f>
        <v>240</v>
      </c>
      <c r="Y288" s="9">
        <f>'[2]2020_Rohdaten'!W375</f>
        <v>150</v>
      </c>
      <c r="Z288" s="9">
        <f>'[2]2020_Rohdaten'!X375</f>
        <v>1730</v>
      </c>
    </row>
    <row r="289" spans="2:26" s="9" customFormat="1" ht="7.8" x14ac:dyDescent="0.15">
      <c r="B289" s="9">
        <v>124</v>
      </c>
      <c r="C289" s="9">
        <f>'[2]2020_Rohdaten'!A392</f>
        <v>257</v>
      </c>
      <c r="D289" s="9" t="str">
        <f>VLOOKUP(C289,[3]Tabelle1!$A$1:$B$68,2,FALSE)</f>
        <v>Schaumburg</v>
      </c>
      <c r="E289" s="9">
        <f>'[2]2020_Rohdaten'!C392</f>
        <v>2018</v>
      </c>
      <c r="F289" s="9">
        <f>'[2]2020_Rohdaten'!D392</f>
        <v>13985</v>
      </c>
      <c r="G289" s="9">
        <f>'[2]2020_Rohdaten'!E392</f>
        <v>1015</v>
      </c>
      <c r="H289" s="9">
        <f>'[2]2020_Rohdaten'!F392</f>
        <v>4570</v>
      </c>
      <c r="I289" s="9">
        <f>'[2]2020_Rohdaten'!G392</f>
        <v>1180</v>
      </c>
      <c r="J289" s="9">
        <f>'[2]2020_Rohdaten'!H392</f>
        <v>635</v>
      </c>
      <c r="K289" s="9">
        <f>'[2]2020_Rohdaten'!I392</f>
        <v>315</v>
      </c>
      <c r="L289" s="9">
        <f>'[2]2020_Rohdaten'!J392</f>
        <v>6270</v>
      </c>
      <c r="M289" s="9">
        <f>'[2]2020_Rohdaten'!K392</f>
        <v>7545</v>
      </c>
      <c r="N289" s="9">
        <f>'[2]2020_Rohdaten'!L392</f>
        <v>545</v>
      </c>
      <c r="O289" s="9">
        <f>'[2]2020_Rohdaten'!M392</f>
        <v>2660</v>
      </c>
      <c r="P289" s="9">
        <f>'[2]2020_Rohdaten'!N392</f>
        <v>660</v>
      </c>
      <c r="Q289" s="9">
        <f>'[2]2020_Rohdaten'!O392</f>
        <v>330</v>
      </c>
      <c r="R289" s="9">
        <f>'[2]2020_Rohdaten'!P392</f>
        <v>155</v>
      </c>
      <c r="S289" s="9">
        <f>'[2]2020_Rohdaten'!Q392</f>
        <v>3195</v>
      </c>
      <c r="T289" s="9">
        <f>'[2]2020_Rohdaten'!R392</f>
        <v>6440</v>
      </c>
      <c r="U289" s="9">
        <f>'[2]2020_Rohdaten'!S392</f>
        <v>470</v>
      </c>
      <c r="V289" s="9">
        <f>'[2]2020_Rohdaten'!T392</f>
        <v>1915</v>
      </c>
      <c r="W289" s="9">
        <f>'[2]2020_Rohdaten'!U392</f>
        <v>520</v>
      </c>
      <c r="X289" s="9">
        <f>'[2]2020_Rohdaten'!V392</f>
        <v>305</v>
      </c>
      <c r="Y289" s="9">
        <f>'[2]2020_Rohdaten'!W392</f>
        <v>160</v>
      </c>
      <c r="Z289" s="9">
        <f>'[2]2020_Rohdaten'!X392</f>
        <v>3075</v>
      </c>
    </row>
    <row r="290" spans="2:26" s="10" customFormat="1" ht="16.5" customHeight="1" x14ac:dyDescent="0.3">
      <c r="B290" s="10">
        <v>125</v>
      </c>
      <c r="C290" s="10">
        <f>'[2]2020_Rohdaten'!A239</f>
        <v>2</v>
      </c>
      <c r="D290" s="10" t="str">
        <f>VLOOKUP(C290,[3]Tabelle1!$A$1:$B$68,2,FALSE)</f>
        <v>Statistische Region Hannover</v>
      </c>
      <c r="E290" s="10">
        <f>'[2]2020_Rohdaten'!C239</f>
        <v>2018</v>
      </c>
      <c r="F290" s="10">
        <f>'[2]2020_Rohdaten'!D239</f>
        <v>268505</v>
      </c>
      <c r="G290" s="10">
        <f>'[2]2020_Rohdaten'!E239</f>
        <v>16725</v>
      </c>
      <c r="H290" s="10">
        <f>'[2]2020_Rohdaten'!F239</f>
        <v>76335</v>
      </c>
      <c r="I290" s="10">
        <f>'[2]2020_Rohdaten'!G239</f>
        <v>29170</v>
      </c>
      <c r="J290" s="10">
        <f>'[2]2020_Rohdaten'!H239</f>
        <v>16940</v>
      </c>
      <c r="K290" s="10">
        <f>'[2]2020_Rohdaten'!I239</f>
        <v>9265</v>
      </c>
      <c r="L290" s="10">
        <f>'[2]2020_Rohdaten'!J239</f>
        <v>120065</v>
      </c>
      <c r="M290" s="10">
        <f>'[2]2020_Rohdaten'!K239</f>
        <v>143420</v>
      </c>
      <c r="N290" s="10">
        <f>'[2]2020_Rohdaten'!L239</f>
        <v>9225</v>
      </c>
      <c r="O290" s="10">
        <f>'[2]2020_Rohdaten'!M239</f>
        <v>44190</v>
      </c>
      <c r="P290" s="10">
        <f>'[2]2020_Rohdaten'!N239</f>
        <v>16460</v>
      </c>
      <c r="Q290" s="10">
        <f>'[2]2020_Rohdaten'!O239</f>
        <v>9145</v>
      </c>
      <c r="R290" s="10">
        <f>'[2]2020_Rohdaten'!P239</f>
        <v>4700</v>
      </c>
      <c r="S290" s="10">
        <f>'[2]2020_Rohdaten'!Q239</f>
        <v>59695</v>
      </c>
      <c r="T290" s="10">
        <f>'[2]2020_Rohdaten'!R239</f>
        <v>125085</v>
      </c>
      <c r="U290" s="10">
        <f>'[2]2020_Rohdaten'!S239</f>
        <v>7500</v>
      </c>
      <c r="V290" s="10">
        <f>'[2]2020_Rohdaten'!T239</f>
        <v>32145</v>
      </c>
      <c r="W290" s="10">
        <f>'[2]2020_Rohdaten'!U239</f>
        <v>12710</v>
      </c>
      <c r="X290" s="10">
        <f>'[2]2020_Rohdaten'!V239</f>
        <v>7790</v>
      </c>
      <c r="Y290" s="10">
        <f>'[2]2020_Rohdaten'!W239</f>
        <v>4565</v>
      </c>
      <c r="Z290" s="10">
        <f>'[2]2020_Rohdaten'!X239</f>
        <v>60370</v>
      </c>
    </row>
    <row r="291" spans="2:26" s="9" customFormat="1" ht="7.8" x14ac:dyDescent="0.15">
      <c r="B291" s="9">
        <v>126</v>
      </c>
      <c r="C291" s="9">
        <f>'[2]2020_Rohdaten'!A426</f>
        <v>351</v>
      </c>
      <c r="D291" s="9" t="str">
        <f>VLOOKUP(C291,[3]Tabelle1!$A$1:$B$68,2,FALSE)</f>
        <v>Celle</v>
      </c>
      <c r="E291" s="9">
        <f>'[2]2020_Rohdaten'!C426</f>
        <v>2018</v>
      </c>
      <c r="F291" s="9">
        <f>'[2]2020_Rohdaten'!D426</f>
        <v>14130</v>
      </c>
      <c r="G291" s="9">
        <f>'[2]2020_Rohdaten'!E426</f>
        <v>1080</v>
      </c>
      <c r="H291" s="9">
        <f>'[2]2020_Rohdaten'!F426</f>
        <v>5030</v>
      </c>
      <c r="I291" s="9">
        <f>'[2]2020_Rohdaten'!G426</f>
        <v>1495</v>
      </c>
      <c r="J291" s="9">
        <f>'[2]2020_Rohdaten'!H426</f>
        <v>775</v>
      </c>
      <c r="K291" s="9">
        <f>'[2]2020_Rohdaten'!I426</f>
        <v>430</v>
      </c>
      <c r="L291" s="9">
        <f>'[2]2020_Rohdaten'!J426</f>
        <v>5320</v>
      </c>
      <c r="M291" s="9">
        <f>'[2]2020_Rohdaten'!K426</f>
        <v>7620</v>
      </c>
      <c r="N291" s="9">
        <f>'[2]2020_Rohdaten'!L426</f>
        <v>605</v>
      </c>
      <c r="O291" s="9">
        <f>'[2]2020_Rohdaten'!M426</f>
        <v>2830</v>
      </c>
      <c r="P291" s="9">
        <f>'[2]2020_Rohdaten'!N426</f>
        <v>845</v>
      </c>
      <c r="Q291" s="9">
        <f>'[2]2020_Rohdaten'!O426</f>
        <v>375</v>
      </c>
      <c r="R291" s="9">
        <f>'[2]2020_Rohdaten'!P426</f>
        <v>215</v>
      </c>
      <c r="S291" s="9">
        <f>'[2]2020_Rohdaten'!Q426</f>
        <v>2745</v>
      </c>
      <c r="T291" s="9">
        <f>'[2]2020_Rohdaten'!R426</f>
        <v>6515</v>
      </c>
      <c r="U291" s="9">
        <f>'[2]2020_Rohdaten'!S426</f>
        <v>475</v>
      </c>
      <c r="V291" s="9">
        <f>'[2]2020_Rohdaten'!T426</f>
        <v>2200</v>
      </c>
      <c r="W291" s="9">
        <f>'[2]2020_Rohdaten'!U426</f>
        <v>650</v>
      </c>
      <c r="X291" s="9">
        <f>'[2]2020_Rohdaten'!V426</f>
        <v>395</v>
      </c>
      <c r="Y291" s="9">
        <f>'[2]2020_Rohdaten'!W426</f>
        <v>215</v>
      </c>
      <c r="Z291" s="9">
        <f>'[2]2020_Rohdaten'!X426</f>
        <v>2575</v>
      </c>
    </row>
    <row r="292" spans="2:26" s="9" customFormat="1" ht="7.8" x14ac:dyDescent="0.15">
      <c r="B292" s="9">
        <v>127</v>
      </c>
      <c r="C292" s="9">
        <f>'[2]2020_Rohdaten'!A443</f>
        <v>352</v>
      </c>
      <c r="D292" s="9" t="str">
        <f>VLOOKUP(C292,[3]Tabelle1!$A$1:$B$68,2,FALSE)</f>
        <v>Cuxhaven</v>
      </c>
      <c r="E292" s="9">
        <f>'[2]2020_Rohdaten'!C443</f>
        <v>2018</v>
      </c>
      <c r="F292" s="9">
        <f>'[2]2020_Rohdaten'!D443</f>
        <v>13335</v>
      </c>
      <c r="G292" s="9">
        <f>'[2]2020_Rohdaten'!E443</f>
        <v>900</v>
      </c>
      <c r="H292" s="9">
        <f>'[2]2020_Rohdaten'!F443</f>
        <v>4195</v>
      </c>
      <c r="I292" s="9">
        <f>'[2]2020_Rohdaten'!G443</f>
        <v>1305</v>
      </c>
      <c r="J292" s="9">
        <f>'[2]2020_Rohdaten'!H443</f>
        <v>715</v>
      </c>
      <c r="K292" s="9">
        <f>'[2]2020_Rohdaten'!I443</f>
        <v>420</v>
      </c>
      <c r="L292" s="9">
        <f>'[2]2020_Rohdaten'!J443</f>
        <v>5800</v>
      </c>
      <c r="M292" s="9">
        <f>'[2]2020_Rohdaten'!K443</f>
        <v>7235</v>
      </c>
      <c r="N292" s="9">
        <f>'[2]2020_Rohdaten'!L443</f>
        <v>525</v>
      </c>
      <c r="O292" s="9">
        <f>'[2]2020_Rohdaten'!M443</f>
        <v>2480</v>
      </c>
      <c r="P292" s="9">
        <f>'[2]2020_Rohdaten'!N443</f>
        <v>750</v>
      </c>
      <c r="Q292" s="9">
        <f>'[2]2020_Rohdaten'!O443</f>
        <v>395</v>
      </c>
      <c r="R292" s="9">
        <f>'[2]2020_Rohdaten'!P443</f>
        <v>220</v>
      </c>
      <c r="S292" s="9">
        <f>'[2]2020_Rohdaten'!Q443</f>
        <v>2865</v>
      </c>
      <c r="T292" s="9">
        <f>'[2]2020_Rohdaten'!R443</f>
        <v>6100</v>
      </c>
      <c r="U292" s="9">
        <f>'[2]2020_Rohdaten'!S443</f>
        <v>375</v>
      </c>
      <c r="V292" s="9">
        <f>'[2]2020_Rohdaten'!T443</f>
        <v>1715</v>
      </c>
      <c r="W292" s="9">
        <f>'[2]2020_Rohdaten'!U443</f>
        <v>555</v>
      </c>
      <c r="X292" s="9">
        <f>'[2]2020_Rohdaten'!V443</f>
        <v>320</v>
      </c>
      <c r="Y292" s="9">
        <f>'[2]2020_Rohdaten'!W443</f>
        <v>200</v>
      </c>
      <c r="Z292" s="9">
        <f>'[2]2020_Rohdaten'!X443</f>
        <v>2940</v>
      </c>
    </row>
    <row r="293" spans="2:26" s="9" customFormat="1" ht="7.8" x14ac:dyDescent="0.15">
      <c r="B293" s="9">
        <v>128</v>
      </c>
      <c r="C293" s="9">
        <f>'[2]2020_Rohdaten'!A460</f>
        <v>353</v>
      </c>
      <c r="D293" s="9" t="str">
        <f>VLOOKUP(C293,[3]Tabelle1!$A$1:$B$68,2,FALSE)</f>
        <v>Harburg</v>
      </c>
      <c r="E293" s="9">
        <f>'[2]2020_Rohdaten'!C460</f>
        <v>2018</v>
      </c>
      <c r="F293" s="9">
        <f>'[2]2020_Rohdaten'!D460</f>
        <v>18930</v>
      </c>
      <c r="G293" s="9">
        <f>'[2]2020_Rohdaten'!E460</f>
        <v>1375</v>
      </c>
      <c r="H293" s="9">
        <f>'[2]2020_Rohdaten'!F460</f>
        <v>5200</v>
      </c>
      <c r="I293" s="9">
        <f>'[2]2020_Rohdaten'!G460</f>
        <v>1995</v>
      </c>
      <c r="J293" s="9">
        <f>'[2]2020_Rohdaten'!H460</f>
        <v>1075</v>
      </c>
      <c r="K293" s="9">
        <f>'[2]2020_Rohdaten'!I460</f>
        <v>830</v>
      </c>
      <c r="L293" s="9">
        <f>'[2]2020_Rohdaten'!J460</f>
        <v>8465</v>
      </c>
      <c r="M293" s="9">
        <f>'[2]2020_Rohdaten'!K460</f>
        <v>10945</v>
      </c>
      <c r="N293" s="9">
        <f>'[2]2020_Rohdaten'!L460</f>
        <v>825</v>
      </c>
      <c r="O293" s="9">
        <f>'[2]2020_Rohdaten'!M460</f>
        <v>3600</v>
      </c>
      <c r="P293" s="9">
        <f>'[2]2020_Rohdaten'!N460</f>
        <v>1330</v>
      </c>
      <c r="Q293" s="9">
        <f>'[2]2020_Rohdaten'!O460</f>
        <v>575</v>
      </c>
      <c r="R293" s="9">
        <f>'[2]2020_Rohdaten'!P460</f>
        <v>410</v>
      </c>
      <c r="S293" s="9">
        <f>'[2]2020_Rohdaten'!Q460</f>
        <v>4200</v>
      </c>
      <c r="T293" s="9">
        <f>'[2]2020_Rohdaten'!R460</f>
        <v>7990</v>
      </c>
      <c r="U293" s="9">
        <f>'[2]2020_Rohdaten'!S460</f>
        <v>550</v>
      </c>
      <c r="V293" s="9">
        <f>'[2]2020_Rohdaten'!T460</f>
        <v>1595</v>
      </c>
      <c r="W293" s="9">
        <f>'[2]2020_Rohdaten'!U460</f>
        <v>665</v>
      </c>
      <c r="X293" s="9">
        <f>'[2]2020_Rohdaten'!V460</f>
        <v>500</v>
      </c>
      <c r="Y293" s="9">
        <f>'[2]2020_Rohdaten'!W460</f>
        <v>415</v>
      </c>
      <c r="Z293" s="9">
        <f>'[2]2020_Rohdaten'!X460</f>
        <v>4265</v>
      </c>
    </row>
    <row r="294" spans="2:26" s="9" customFormat="1" ht="7.8" x14ac:dyDescent="0.15">
      <c r="B294" s="9">
        <v>129</v>
      </c>
      <c r="C294" s="9">
        <f>'[2]2020_Rohdaten'!A477</f>
        <v>354</v>
      </c>
      <c r="D294" s="9" t="str">
        <f>VLOOKUP(C294,[3]Tabelle1!$A$1:$B$68,2,FALSE)</f>
        <v>Lüchow-Dannenberg</v>
      </c>
      <c r="E294" s="9">
        <f>'[2]2020_Rohdaten'!C477</f>
        <v>2018</v>
      </c>
      <c r="F294" s="9">
        <f>'[2]2020_Rohdaten'!D477</f>
        <v>2665</v>
      </c>
      <c r="G294" s="9">
        <f>'[2]2020_Rohdaten'!E477</f>
        <v>260</v>
      </c>
      <c r="H294" s="9">
        <f>'[2]2020_Rohdaten'!F477</f>
        <v>870</v>
      </c>
      <c r="I294" s="9">
        <f>'[2]2020_Rohdaten'!G477</f>
        <v>400</v>
      </c>
      <c r="J294" s="9">
        <f>'[2]2020_Rohdaten'!H477</f>
        <v>185</v>
      </c>
      <c r="K294" s="9">
        <f>'[2]2020_Rohdaten'!I477</f>
        <v>75</v>
      </c>
      <c r="L294" s="9">
        <f>'[2]2020_Rohdaten'!J477</f>
        <v>875</v>
      </c>
      <c r="M294" s="9">
        <f>'[2]2020_Rohdaten'!K477</f>
        <v>1435</v>
      </c>
      <c r="N294" s="9">
        <f>'[2]2020_Rohdaten'!L477</f>
        <v>150</v>
      </c>
      <c r="O294" s="9">
        <f>'[2]2020_Rohdaten'!M477</f>
        <v>465</v>
      </c>
      <c r="P294" s="9">
        <f>'[2]2020_Rohdaten'!N477</f>
        <v>215</v>
      </c>
      <c r="Q294" s="9">
        <f>'[2]2020_Rohdaten'!O477</f>
        <v>105</v>
      </c>
      <c r="R294" s="9">
        <f>'[2]2020_Rohdaten'!P477</f>
        <v>45</v>
      </c>
      <c r="S294" s="9">
        <f>'[2]2020_Rohdaten'!Q477</f>
        <v>455</v>
      </c>
      <c r="T294" s="9">
        <f>'[2]2020_Rohdaten'!R477</f>
        <v>1230</v>
      </c>
      <c r="U294" s="9">
        <f>'[2]2020_Rohdaten'!S477</f>
        <v>110</v>
      </c>
      <c r="V294" s="9">
        <f>'[2]2020_Rohdaten'!T477</f>
        <v>405</v>
      </c>
      <c r="W294" s="9">
        <f>'[2]2020_Rohdaten'!U477</f>
        <v>185</v>
      </c>
      <c r="X294" s="9">
        <f>'[2]2020_Rohdaten'!V477</f>
        <v>80</v>
      </c>
      <c r="Y294" s="9">
        <f>'[2]2020_Rohdaten'!W477</f>
        <v>30</v>
      </c>
      <c r="Z294" s="9">
        <f>'[2]2020_Rohdaten'!X477</f>
        <v>420</v>
      </c>
    </row>
    <row r="295" spans="2:26" s="9" customFormat="1" ht="7.8" x14ac:dyDescent="0.15">
      <c r="B295" s="9">
        <v>130</v>
      </c>
      <c r="C295" s="9">
        <f>'[2]2020_Rohdaten'!A494</f>
        <v>355</v>
      </c>
      <c r="D295" s="9" t="str">
        <f>VLOOKUP(C295,[3]Tabelle1!$A$1:$B$68,2,FALSE)</f>
        <v>Lüneburg</v>
      </c>
      <c r="E295" s="9">
        <f>'[2]2020_Rohdaten'!C494</f>
        <v>2018</v>
      </c>
      <c r="F295" s="9">
        <f>'[2]2020_Rohdaten'!D494</f>
        <v>12760</v>
      </c>
      <c r="G295" s="9">
        <f>'[2]2020_Rohdaten'!E494</f>
        <v>935</v>
      </c>
      <c r="H295" s="9">
        <f>'[2]2020_Rohdaten'!F494</f>
        <v>4865</v>
      </c>
      <c r="I295" s="9">
        <f>'[2]2020_Rohdaten'!G494</f>
        <v>1565</v>
      </c>
      <c r="J295" s="9">
        <f>'[2]2020_Rohdaten'!H494</f>
        <v>690</v>
      </c>
      <c r="K295" s="9">
        <f>'[2]2020_Rohdaten'!I494</f>
        <v>370</v>
      </c>
      <c r="L295" s="9">
        <f>'[2]2020_Rohdaten'!J494</f>
        <v>4335</v>
      </c>
      <c r="M295" s="9">
        <f>'[2]2020_Rohdaten'!K494</f>
        <v>7010</v>
      </c>
      <c r="N295" s="9">
        <f>'[2]2020_Rohdaten'!L494</f>
        <v>470</v>
      </c>
      <c r="O295" s="9">
        <f>'[2]2020_Rohdaten'!M494</f>
        <v>2930</v>
      </c>
      <c r="P295" s="9">
        <f>'[2]2020_Rohdaten'!N494</f>
        <v>925</v>
      </c>
      <c r="Q295" s="9">
        <f>'[2]2020_Rohdaten'!O494</f>
        <v>340</v>
      </c>
      <c r="R295" s="9">
        <f>'[2]2020_Rohdaten'!P494</f>
        <v>200</v>
      </c>
      <c r="S295" s="9">
        <f>'[2]2020_Rohdaten'!Q494</f>
        <v>2150</v>
      </c>
      <c r="T295" s="9">
        <f>'[2]2020_Rohdaten'!R494</f>
        <v>5745</v>
      </c>
      <c r="U295" s="9">
        <f>'[2]2020_Rohdaten'!S494</f>
        <v>470</v>
      </c>
      <c r="V295" s="9">
        <f>'[2]2020_Rohdaten'!T494</f>
        <v>1930</v>
      </c>
      <c r="W295" s="9">
        <f>'[2]2020_Rohdaten'!U494</f>
        <v>640</v>
      </c>
      <c r="X295" s="9">
        <f>'[2]2020_Rohdaten'!V494</f>
        <v>350</v>
      </c>
      <c r="Y295" s="9">
        <f>'[2]2020_Rohdaten'!W494</f>
        <v>170</v>
      </c>
      <c r="Z295" s="9">
        <f>'[2]2020_Rohdaten'!X494</f>
        <v>2185</v>
      </c>
    </row>
    <row r="296" spans="2:26" s="9" customFormat="1" ht="7.8" x14ac:dyDescent="0.15">
      <c r="B296" s="9">
        <v>131</v>
      </c>
      <c r="C296" s="9">
        <f>'[2]2020_Rohdaten'!A511</f>
        <v>356</v>
      </c>
      <c r="D296" s="9" t="str">
        <f>VLOOKUP(C296,[3]Tabelle1!$A$1:$B$68,2,FALSE)</f>
        <v>Osterholz</v>
      </c>
      <c r="E296" s="9">
        <f>'[2]2020_Rohdaten'!C511</f>
        <v>2018</v>
      </c>
      <c r="F296" s="9">
        <f>'[2]2020_Rohdaten'!D511</f>
        <v>6560</v>
      </c>
      <c r="G296" s="9">
        <f>'[2]2020_Rohdaten'!E511</f>
        <v>390</v>
      </c>
      <c r="H296" s="9">
        <f>'[2]2020_Rohdaten'!F511</f>
        <v>1955</v>
      </c>
      <c r="I296" s="9">
        <f>'[2]2020_Rohdaten'!G511</f>
        <v>695</v>
      </c>
      <c r="J296" s="9">
        <f>'[2]2020_Rohdaten'!H511</f>
        <v>380</v>
      </c>
      <c r="K296" s="9">
        <f>'[2]2020_Rohdaten'!I511</f>
        <v>210</v>
      </c>
      <c r="L296" s="9">
        <f>'[2]2020_Rohdaten'!J511</f>
        <v>2930</v>
      </c>
      <c r="M296" s="9">
        <f>'[2]2020_Rohdaten'!K511</f>
        <v>3395</v>
      </c>
      <c r="N296" s="9">
        <f>'[2]2020_Rohdaten'!L511</f>
        <v>200</v>
      </c>
      <c r="O296" s="9">
        <f>'[2]2020_Rohdaten'!M511</f>
        <v>1115</v>
      </c>
      <c r="P296" s="9">
        <f>'[2]2020_Rohdaten'!N511</f>
        <v>380</v>
      </c>
      <c r="Q296" s="9">
        <f>'[2]2020_Rohdaten'!O511</f>
        <v>200</v>
      </c>
      <c r="R296" s="9">
        <f>'[2]2020_Rohdaten'!P511</f>
        <v>105</v>
      </c>
      <c r="S296" s="9">
        <f>'[2]2020_Rohdaten'!Q511</f>
        <v>1395</v>
      </c>
      <c r="T296" s="9">
        <f>'[2]2020_Rohdaten'!R511</f>
        <v>3165</v>
      </c>
      <c r="U296" s="9">
        <f>'[2]2020_Rohdaten'!S511</f>
        <v>190</v>
      </c>
      <c r="V296" s="9">
        <f>'[2]2020_Rohdaten'!T511</f>
        <v>840</v>
      </c>
      <c r="W296" s="9">
        <f>'[2]2020_Rohdaten'!U511</f>
        <v>315</v>
      </c>
      <c r="X296" s="9">
        <f>'[2]2020_Rohdaten'!V511</f>
        <v>180</v>
      </c>
      <c r="Y296" s="9">
        <f>'[2]2020_Rohdaten'!W511</f>
        <v>105</v>
      </c>
      <c r="Z296" s="9">
        <f>'[2]2020_Rohdaten'!X511</f>
        <v>1535</v>
      </c>
    </row>
    <row r="297" spans="2:26" s="9" customFormat="1" ht="7.8" x14ac:dyDescent="0.15">
      <c r="B297" s="9">
        <v>132</v>
      </c>
      <c r="C297" s="9">
        <f>'[2]2020_Rohdaten'!A528</f>
        <v>357</v>
      </c>
      <c r="D297" s="9" t="str">
        <f>VLOOKUP(C297,[3]Tabelle1!$A$1:$B$68,2,FALSE)</f>
        <v>Rotenburg (Wümme)</v>
      </c>
      <c r="E297" s="9">
        <f>'[2]2020_Rohdaten'!C528</f>
        <v>2018</v>
      </c>
      <c r="F297" s="9">
        <f>'[2]2020_Rohdaten'!D528</f>
        <v>11145</v>
      </c>
      <c r="G297" s="9">
        <f>'[2]2020_Rohdaten'!E528</f>
        <v>945</v>
      </c>
      <c r="H297" s="9">
        <f>'[2]2020_Rohdaten'!F528</f>
        <v>3670</v>
      </c>
      <c r="I297" s="9">
        <f>'[2]2020_Rohdaten'!G528</f>
        <v>1115</v>
      </c>
      <c r="J297" s="9">
        <f>'[2]2020_Rohdaten'!H528</f>
        <v>630</v>
      </c>
      <c r="K297" s="9">
        <f>'[2]2020_Rohdaten'!I528</f>
        <v>345</v>
      </c>
      <c r="L297" s="9">
        <f>'[2]2020_Rohdaten'!J528</f>
        <v>4435</v>
      </c>
      <c r="M297" s="9">
        <f>'[2]2020_Rohdaten'!K528</f>
        <v>6270</v>
      </c>
      <c r="N297" s="9">
        <f>'[2]2020_Rohdaten'!L528</f>
        <v>500</v>
      </c>
      <c r="O297" s="9">
        <f>'[2]2020_Rohdaten'!M528</f>
        <v>2225</v>
      </c>
      <c r="P297" s="9">
        <f>'[2]2020_Rohdaten'!N528</f>
        <v>650</v>
      </c>
      <c r="Q297" s="9">
        <f>'[2]2020_Rohdaten'!O528</f>
        <v>350</v>
      </c>
      <c r="R297" s="9">
        <f>'[2]2020_Rohdaten'!P528</f>
        <v>200</v>
      </c>
      <c r="S297" s="9">
        <f>'[2]2020_Rohdaten'!Q528</f>
        <v>2345</v>
      </c>
      <c r="T297" s="9">
        <f>'[2]2020_Rohdaten'!R528</f>
        <v>4875</v>
      </c>
      <c r="U297" s="9">
        <f>'[2]2020_Rohdaten'!S528</f>
        <v>445</v>
      </c>
      <c r="V297" s="9">
        <f>'[2]2020_Rohdaten'!T528</f>
        <v>1445</v>
      </c>
      <c r="W297" s="9">
        <f>'[2]2020_Rohdaten'!U528</f>
        <v>465</v>
      </c>
      <c r="X297" s="9">
        <f>'[2]2020_Rohdaten'!V528</f>
        <v>285</v>
      </c>
      <c r="Y297" s="9">
        <f>'[2]2020_Rohdaten'!W528</f>
        <v>150</v>
      </c>
      <c r="Z297" s="9">
        <f>'[2]2020_Rohdaten'!X528</f>
        <v>2090</v>
      </c>
    </row>
    <row r="298" spans="2:26" s="9" customFormat="1" ht="7.8" x14ac:dyDescent="0.15">
      <c r="B298" s="9">
        <v>133</v>
      </c>
      <c r="C298" s="9">
        <f>'[2]2020_Rohdaten'!A545</f>
        <v>358</v>
      </c>
      <c r="D298" s="9" t="str">
        <f>VLOOKUP(C298,[3]Tabelle1!$A$1:$B$68,2,FALSE)</f>
        <v>Heidekreis</v>
      </c>
      <c r="E298" s="9">
        <f>'[2]2020_Rohdaten'!C545</f>
        <v>2018</v>
      </c>
      <c r="F298" s="9">
        <f>'[2]2020_Rohdaten'!D545</f>
        <v>11545</v>
      </c>
      <c r="G298" s="9">
        <f>'[2]2020_Rohdaten'!E545</f>
        <v>935</v>
      </c>
      <c r="H298" s="9">
        <f>'[2]2020_Rohdaten'!F545</f>
        <v>3715</v>
      </c>
      <c r="I298" s="9">
        <f>'[2]2020_Rohdaten'!G545</f>
        <v>1395</v>
      </c>
      <c r="J298" s="9">
        <f>'[2]2020_Rohdaten'!H545</f>
        <v>790</v>
      </c>
      <c r="K298" s="9">
        <f>'[2]2020_Rohdaten'!I545</f>
        <v>465</v>
      </c>
      <c r="L298" s="9">
        <f>'[2]2020_Rohdaten'!J545</f>
        <v>4245</v>
      </c>
      <c r="M298" s="9">
        <f>'[2]2020_Rohdaten'!K545</f>
        <v>6385</v>
      </c>
      <c r="N298" s="9">
        <f>'[2]2020_Rohdaten'!L545</f>
        <v>525</v>
      </c>
      <c r="O298" s="9">
        <f>'[2]2020_Rohdaten'!M545</f>
        <v>2210</v>
      </c>
      <c r="P298" s="9">
        <f>'[2]2020_Rohdaten'!N545</f>
        <v>770</v>
      </c>
      <c r="Q298" s="9">
        <f>'[2]2020_Rohdaten'!O545</f>
        <v>455</v>
      </c>
      <c r="R298" s="9">
        <f>'[2]2020_Rohdaten'!P545</f>
        <v>270</v>
      </c>
      <c r="S298" s="9">
        <f>'[2]2020_Rohdaten'!Q545</f>
        <v>2155</v>
      </c>
      <c r="T298" s="9">
        <f>'[2]2020_Rohdaten'!R545</f>
        <v>5160</v>
      </c>
      <c r="U298" s="9">
        <f>'[2]2020_Rohdaten'!S545</f>
        <v>410</v>
      </c>
      <c r="V298" s="9">
        <f>'[2]2020_Rohdaten'!T545</f>
        <v>1505</v>
      </c>
      <c r="W298" s="9">
        <f>'[2]2020_Rohdaten'!U545</f>
        <v>625</v>
      </c>
      <c r="X298" s="9">
        <f>'[2]2020_Rohdaten'!V545</f>
        <v>335</v>
      </c>
      <c r="Y298" s="9">
        <f>'[2]2020_Rohdaten'!W545</f>
        <v>195</v>
      </c>
      <c r="Z298" s="9">
        <f>'[2]2020_Rohdaten'!X545</f>
        <v>2085</v>
      </c>
    </row>
    <row r="299" spans="2:26" s="9" customFormat="1" ht="7.8" x14ac:dyDescent="0.15">
      <c r="B299" s="9">
        <v>134</v>
      </c>
      <c r="C299" s="9">
        <f>'[2]2020_Rohdaten'!A562</f>
        <v>359</v>
      </c>
      <c r="D299" s="9" t="str">
        <f>VLOOKUP(C299,[3]Tabelle1!$A$1:$B$68,2,FALSE)</f>
        <v>Stade</v>
      </c>
      <c r="E299" s="9">
        <f>'[2]2020_Rohdaten'!C562</f>
        <v>2018</v>
      </c>
      <c r="F299" s="9">
        <f>'[2]2020_Rohdaten'!D562</f>
        <v>18555</v>
      </c>
      <c r="G299" s="9">
        <f>'[2]2020_Rohdaten'!E562</f>
        <v>1640</v>
      </c>
      <c r="H299" s="9">
        <f>'[2]2020_Rohdaten'!F562</f>
        <v>6845</v>
      </c>
      <c r="I299" s="9">
        <f>'[2]2020_Rohdaten'!G562</f>
        <v>2105</v>
      </c>
      <c r="J299" s="9">
        <f>'[2]2020_Rohdaten'!H562</f>
        <v>1355</v>
      </c>
      <c r="K299" s="9">
        <f>'[2]2020_Rohdaten'!I562</f>
        <v>605</v>
      </c>
      <c r="L299" s="9">
        <f>'[2]2020_Rohdaten'!J562</f>
        <v>6005</v>
      </c>
      <c r="M299" s="9">
        <f>'[2]2020_Rohdaten'!K562</f>
        <v>10605</v>
      </c>
      <c r="N299" s="9">
        <f>'[2]2020_Rohdaten'!L562</f>
        <v>920</v>
      </c>
      <c r="O299" s="9">
        <f>'[2]2020_Rohdaten'!M562</f>
        <v>4095</v>
      </c>
      <c r="P299" s="9">
        <f>'[2]2020_Rohdaten'!N562</f>
        <v>1305</v>
      </c>
      <c r="Q299" s="9">
        <f>'[2]2020_Rohdaten'!O562</f>
        <v>830</v>
      </c>
      <c r="R299" s="9">
        <f>'[2]2020_Rohdaten'!P562</f>
        <v>335</v>
      </c>
      <c r="S299" s="9">
        <f>'[2]2020_Rohdaten'!Q562</f>
        <v>3125</v>
      </c>
      <c r="T299" s="9">
        <f>'[2]2020_Rohdaten'!R562</f>
        <v>7950</v>
      </c>
      <c r="U299" s="9">
        <f>'[2]2020_Rohdaten'!S562</f>
        <v>720</v>
      </c>
      <c r="V299" s="9">
        <f>'[2]2020_Rohdaten'!T562</f>
        <v>2750</v>
      </c>
      <c r="W299" s="9">
        <f>'[2]2020_Rohdaten'!U562</f>
        <v>800</v>
      </c>
      <c r="X299" s="9">
        <f>'[2]2020_Rohdaten'!V562</f>
        <v>525</v>
      </c>
      <c r="Y299" s="9">
        <f>'[2]2020_Rohdaten'!W562</f>
        <v>270</v>
      </c>
      <c r="Z299" s="9">
        <f>'[2]2020_Rohdaten'!X562</f>
        <v>2885</v>
      </c>
    </row>
    <row r="300" spans="2:26" s="9" customFormat="1" ht="7.8" x14ac:dyDescent="0.15">
      <c r="B300" s="9">
        <v>135</v>
      </c>
      <c r="C300" s="9">
        <f>'[2]2020_Rohdaten'!A579</f>
        <v>360</v>
      </c>
      <c r="D300" s="9" t="str">
        <f>VLOOKUP(C300,[3]Tabelle1!$A$1:$B$68,2,FALSE)</f>
        <v>Uelzen</v>
      </c>
      <c r="E300" s="9">
        <f>'[2]2020_Rohdaten'!C579</f>
        <v>2018</v>
      </c>
      <c r="F300" s="9">
        <f>'[2]2020_Rohdaten'!D579</f>
        <v>5605</v>
      </c>
      <c r="G300" s="9">
        <f>'[2]2020_Rohdaten'!E579</f>
        <v>510</v>
      </c>
      <c r="H300" s="9">
        <f>'[2]2020_Rohdaten'!F579</f>
        <v>1965</v>
      </c>
      <c r="I300" s="9">
        <f>'[2]2020_Rohdaten'!G579</f>
        <v>750</v>
      </c>
      <c r="J300" s="9">
        <f>'[2]2020_Rohdaten'!H579</f>
        <v>330</v>
      </c>
      <c r="K300" s="9">
        <f>'[2]2020_Rohdaten'!I579</f>
        <v>175</v>
      </c>
      <c r="L300" s="9">
        <f>'[2]2020_Rohdaten'!J579</f>
        <v>1875</v>
      </c>
      <c r="M300" s="9">
        <f>'[2]2020_Rohdaten'!K579</f>
        <v>3000</v>
      </c>
      <c r="N300" s="9">
        <f>'[2]2020_Rohdaten'!L579</f>
        <v>280</v>
      </c>
      <c r="O300" s="9">
        <f>'[2]2020_Rohdaten'!M579</f>
        <v>1130</v>
      </c>
      <c r="P300" s="9">
        <f>'[2]2020_Rohdaten'!N579</f>
        <v>425</v>
      </c>
      <c r="Q300" s="9">
        <f>'[2]2020_Rohdaten'!O579</f>
        <v>175</v>
      </c>
      <c r="R300" s="9">
        <f>'[2]2020_Rohdaten'!P579</f>
        <v>85</v>
      </c>
      <c r="S300" s="9">
        <f>'[2]2020_Rohdaten'!Q579</f>
        <v>900</v>
      </c>
      <c r="T300" s="9">
        <f>'[2]2020_Rohdaten'!R579</f>
        <v>2605</v>
      </c>
      <c r="U300" s="9">
        <f>'[2]2020_Rohdaten'!S579</f>
        <v>230</v>
      </c>
      <c r="V300" s="9">
        <f>'[2]2020_Rohdaten'!T579</f>
        <v>835</v>
      </c>
      <c r="W300" s="9">
        <f>'[2]2020_Rohdaten'!U579</f>
        <v>325</v>
      </c>
      <c r="X300" s="9">
        <f>'[2]2020_Rohdaten'!V579</f>
        <v>155</v>
      </c>
      <c r="Y300" s="9">
        <f>'[2]2020_Rohdaten'!W579</f>
        <v>90</v>
      </c>
      <c r="Z300" s="9">
        <f>'[2]2020_Rohdaten'!X579</f>
        <v>970</v>
      </c>
    </row>
    <row r="301" spans="2:26" s="9" customFormat="1" ht="7.8" x14ac:dyDescent="0.15">
      <c r="B301" s="9">
        <v>136</v>
      </c>
      <c r="C301" s="9">
        <f>'[2]2020_Rohdaten'!A596</f>
        <v>361</v>
      </c>
      <c r="D301" s="9" t="str">
        <f>VLOOKUP(C301,[3]Tabelle1!$A$1:$B$68,2,FALSE)</f>
        <v>Verden</v>
      </c>
      <c r="E301" s="9">
        <f>'[2]2020_Rohdaten'!C596</f>
        <v>2018</v>
      </c>
      <c r="F301" s="9">
        <f>'[2]2020_Rohdaten'!D596</f>
        <v>10975</v>
      </c>
      <c r="G301" s="9">
        <f>'[2]2020_Rohdaten'!E596</f>
        <v>735</v>
      </c>
      <c r="H301" s="9">
        <f>'[2]2020_Rohdaten'!F596</f>
        <v>3575</v>
      </c>
      <c r="I301" s="9">
        <f>'[2]2020_Rohdaten'!G596</f>
        <v>970</v>
      </c>
      <c r="J301" s="9">
        <f>'[2]2020_Rohdaten'!H596</f>
        <v>575</v>
      </c>
      <c r="K301" s="9">
        <f>'[2]2020_Rohdaten'!I596</f>
        <v>355</v>
      </c>
      <c r="L301" s="9">
        <f>'[2]2020_Rohdaten'!J596</f>
        <v>4770</v>
      </c>
      <c r="M301" s="9">
        <f>'[2]2020_Rohdaten'!K596</f>
        <v>6030</v>
      </c>
      <c r="N301" s="9">
        <f>'[2]2020_Rohdaten'!L596</f>
        <v>425</v>
      </c>
      <c r="O301" s="9">
        <f>'[2]2020_Rohdaten'!M596</f>
        <v>2205</v>
      </c>
      <c r="P301" s="9">
        <f>'[2]2020_Rohdaten'!N596</f>
        <v>590</v>
      </c>
      <c r="Q301" s="9">
        <f>'[2]2020_Rohdaten'!O596</f>
        <v>295</v>
      </c>
      <c r="R301" s="9">
        <f>'[2]2020_Rohdaten'!P596</f>
        <v>175</v>
      </c>
      <c r="S301" s="9">
        <f>'[2]2020_Rohdaten'!Q596</f>
        <v>2340</v>
      </c>
      <c r="T301" s="9">
        <f>'[2]2020_Rohdaten'!R596</f>
        <v>4945</v>
      </c>
      <c r="U301" s="9">
        <f>'[2]2020_Rohdaten'!S596</f>
        <v>310</v>
      </c>
      <c r="V301" s="9">
        <f>'[2]2020_Rohdaten'!T596</f>
        <v>1370</v>
      </c>
      <c r="W301" s="9">
        <f>'[2]2020_Rohdaten'!U596</f>
        <v>380</v>
      </c>
      <c r="X301" s="9">
        <f>'[2]2020_Rohdaten'!V596</f>
        <v>280</v>
      </c>
      <c r="Y301" s="9">
        <f>'[2]2020_Rohdaten'!W596</f>
        <v>175</v>
      </c>
      <c r="Z301" s="9">
        <f>'[2]2020_Rohdaten'!X596</f>
        <v>2430</v>
      </c>
    </row>
    <row r="302" spans="2:26" s="10" customFormat="1" ht="16.5" customHeight="1" x14ac:dyDescent="0.3">
      <c r="B302" s="10">
        <v>137</v>
      </c>
      <c r="C302" s="10">
        <f>'[2]2020_Rohdaten'!A409</f>
        <v>3</v>
      </c>
      <c r="D302" s="10" t="str">
        <f>VLOOKUP(C302,[3]Tabelle1!$A$1:$B$68,2,FALSE)</f>
        <v>Statistische Region Lüneburg</v>
      </c>
      <c r="E302" s="10">
        <f>'[2]2020_Rohdaten'!C409</f>
        <v>2018</v>
      </c>
      <c r="F302" s="10">
        <f>'[2]2020_Rohdaten'!D409</f>
        <v>126195</v>
      </c>
      <c r="G302" s="10">
        <f>'[2]2020_Rohdaten'!E409</f>
        <v>9700</v>
      </c>
      <c r="H302" s="10">
        <f>'[2]2020_Rohdaten'!F409</f>
        <v>41880</v>
      </c>
      <c r="I302" s="10">
        <f>'[2]2020_Rohdaten'!G409</f>
        <v>13790</v>
      </c>
      <c r="J302" s="10">
        <f>'[2]2020_Rohdaten'!H409</f>
        <v>7495</v>
      </c>
      <c r="K302" s="10">
        <f>'[2]2020_Rohdaten'!I409</f>
        <v>4275</v>
      </c>
      <c r="L302" s="10">
        <f>'[2]2020_Rohdaten'!J409</f>
        <v>49050</v>
      </c>
      <c r="M302" s="10">
        <f>'[2]2020_Rohdaten'!K409</f>
        <v>69920</v>
      </c>
      <c r="N302" s="10">
        <f>'[2]2020_Rohdaten'!L409</f>
        <v>5420</v>
      </c>
      <c r="O302" s="10">
        <f>'[2]2020_Rohdaten'!M409</f>
        <v>25295</v>
      </c>
      <c r="P302" s="10">
        <f>'[2]2020_Rohdaten'!N409</f>
        <v>8180</v>
      </c>
      <c r="Q302" s="10">
        <f>'[2]2020_Rohdaten'!O409</f>
        <v>4095</v>
      </c>
      <c r="R302" s="10">
        <f>'[2]2020_Rohdaten'!P409</f>
        <v>2260</v>
      </c>
      <c r="S302" s="10">
        <f>'[2]2020_Rohdaten'!Q409</f>
        <v>24670</v>
      </c>
      <c r="T302" s="10">
        <f>'[2]2020_Rohdaten'!R409</f>
        <v>56275</v>
      </c>
      <c r="U302" s="10">
        <f>'[2]2020_Rohdaten'!S409</f>
        <v>4280</v>
      </c>
      <c r="V302" s="10">
        <f>'[2]2020_Rohdaten'!T409</f>
        <v>16585</v>
      </c>
      <c r="W302" s="10">
        <f>'[2]2020_Rohdaten'!U409</f>
        <v>5610</v>
      </c>
      <c r="X302" s="10">
        <f>'[2]2020_Rohdaten'!V409</f>
        <v>3405</v>
      </c>
      <c r="Y302" s="10">
        <f>'[2]2020_Rohdaten'!W409</f>
        <v>2015</v>
      </c>
      <c r="Z302" s="10">
        <f>'[2]2020_Rohdaten'!X409</f>
        <v>24380</v>
      </c>
    </row>
    <row r="303" spans="2:26" s="9" customFormat="1" ht="7.8" x14ac:dyDescent="0.15">
      <c r="B303" s="9">
        <v>138</v>
      </c>
      <c r="C303" s="9">
        <f>'[2]2020_Rohdaten'!A630</f>
        <v>401</v>
      </c>
      <c r="D303" s="9" t="str">
        <f>VLOOKUP(C303,[3]Tabelle1!$A$1:$B$68,2,FALSE)</f>
        <v>Delmenhorst, Stadt</v>
      </c>
      <c r="E303" s="9">
        <f>'[2]2020_Rohdaten'!C630</f>
        <v>2018</v>
      </c>
      <c r="F303" s="9">
        <f>'[2]2020_Rohdaten'!D630</f>
        <v>12970</v>
      </c>
      <c r="G303" s="9">
        <f>'[2]2020_Rohdaten'!E630</f>
        <v>960</v>
      </c>
      <c r="H303" s="9">
        <f>'[2]2020_Rohdaten'!F630</f>
        <v>4715</v>
      </c>
      <c r="I303" s="9">
        <f>'[2]2020_Rohdaten'!G630</f>
        <v>1390</v>
      </c>
      <c r="J303" s="9">
        <f>'[2]2020_Rohdaten'!H630</f>
        <v>735</v>
      </c>
      <c r="K303" s="9">
        <f>'[2]2020_Rohdaten'!I630</f>
        <v>495</v>
      </c>
      <c r="L303" s="9">
        <f>'[2]2020_Rohdaten'!J630</f>
        <v>4675</v>
      </c>
      <c r="M303" s="9">
        <f>'[2]2020_Rohdaten'!K630</f>
        <v>6905</v>
      </c>
      <c r="N303" s="9">
        <f>'[2]2020_Rohdaten'!L630</f>
        <v>525</v>
      </c>
      <c r="O303" s="9">
        <f>'[2]2020_Rohdaten'!M630</f>
        <v>2595</v>
      </c>
      <c r="P303" s="9">
        <f>'[2]2020_Rohdaten'!N630</f>
        <v>755</v>
      </c>
      <c r="Q303" s="9">
        <f>'[2]2020_Rohdaten'!O630</f>
        <v>400</v>
      </c>
      <c r="R303" s="9">
        <f>'[2]2020_Rohdaten'!P630</f>
        <v>270</v>
      </c>
      <c r="S303" s="9">
        <f>'[2]2020_Rohdaten'!Q630</f>
        <v>2360</v>
      </c>
      <c r="T303" s="9">
        <f>'[2]2020_Rohdaten'!R630</f>
        <v>6065</v>
      </c>
      <c r="U303" s="9">
        <f>'[2]2020_Rohdaten'!S630</f>
        <v>435</v>
      </c>
      <c r="V303" s="9">
        <f>'[2]2020_Rohdaten'!T630</f>
        <v>2120</v>
      </c>
      <c r="W303" s="9">
        <f>'[2]2020_Rohdaten'!U630</f>
        <v>635</v>
      </c>
      <c r="X303" s="9">
        <f>'[2]2020_Rohdaten'!V630</f>
        <v>335</v>
      </c>
      <c r="Y303" s="9">
        <f>'[2]2020_Rohdaten'!W630</f>
        <v>230</v>
      </c>
      <c r="Z303" s="9">
        <f>'[2]2020_Rohdaten'!X630</f>
        <v>2315</v>
      </c>
    </row>
    <row r="304" spans="2:26" s="9" customFormat="1" ht="7.8" x14ac:dyDescent="0.15">
      <c r="B304" s="9">
        <v>139</v>
      </c>
      <c r="C304" s="9">
        <f>'[2]2020_Rohdaten'!A647</f>
        <v>402</v>
      </c>
      <c r="D304" s="9" t="str">
        <f>VLOOKUP(C304,[3]Tabelle1!$A$1:$B$68,2,FALSE)</f>
        <v>Emden, Stadt</v>
      </c>
      <c r="E304" s="9">
        <f>'[2]2020_Rohdaten'!C647</f>
        <v>2018</v>
      </c>
      <c r="F304" s="9">
        <f>'[2]2020_Rohdaten'!D647</f>
        <v>5530</v>
      </c>
      <c r="G304" s="9">
        <f>'[2]2020_Rohdaten'!E647</f>
        <v>470</v>
      </c>
      <c r="H304" s="9">
        <f>'[2]2020_Rohdaten'!F647</f>
        <v>2200</v>
      </c>
      <c r="I304" s="9">
        <f>'[2]2020_Rohdaten'!G647</f>
        <v>875</v>
      </c>
      <c r="J304" s="9">
        <f>'[2]2020_Rohdaten'!H647</f>
        <v>390</v>
      </c>
      <c r="K304" s="9">
        <f>'[2]2020_Rohdaten'!I647</f>
        <v>170</v>
      </c>
      <c r="L304" s="9">
        <f>'[2]2020_Rohdaten'!J647</f>
        <v>1425</v>
      </c>
      <c r="M304" s="9">
        <f>'[2]2020_Rohdaten'!K647</f>
        <v>3295</v>
      </c>
      <c r="N304" s="9">
        <f>'[2]2020_Rohdaten'!L647</f>
        <v>270</v>
      </c>
      <c r="O304" s="9">
        <f>'[2]2020_Rohdaten'!M647</f>
        <v>1415</v>
      </c>
      <c r="P304" s="9">
        <f>'[2]2020_Rohdaten'!N647</f>
        <v>490</v>
      </c>
      <c r="Q304" s="9">
        <f>'[2]2020_Rohdaten'!O647</f>
        <v>235</v>
      </c>
      <c r="R304" s="9">
        <f>'[2]2020_Rohdaten'!P647</f>
        <v>105</v>
      </c>
      <c r="S304" s="9">
        <f>'[2]2020_Rohdaten'!Q647</f>
        <v>780</v>
      </c>
      <c r="T304" s="9">
        <f>'[2]2020_Rohdaten'!R647</f>
        <v>2230</v>
      </c>
      <c r="U304" s="9">
        <f>'[2]2020_Rohdaten'!S647</f>
        <v>200</v>
      </c>
      <c r="V304" s="9">
        <f>'[2]2020_Rohdaten'!T647</f>
        <v>785</v>
      </c>
      <c r="W304" s="9">
        <f>'[2]2020_Rohdaten'!U647</f>
        <v>385</v>
      </c>
      <c r="X304" s="9">
        <f>'[2]2020_Rohdaten'!V647</f>
        <v>150</v>
      </c>
      <c r="Y304" s="9">
        <f>'[2]2020_Rohdaten'!W647</f>
        <v>65</v>
      </c>
      <c r="Z304" s="9">
        <f>'[2]2020_Rohdaten'!X647</f>
        <v>650</v>
      </c>
    </row>
    <row r="305" spans="2:26" s="9" customFormat="1" ht="7.8" x14ac:dyDescent="0.15">
      <c r="B305" s="9">
        <v>140</v>
      </c>
      <c r="C305" s="9">
        <f>'[2]2020_Rohdaten'!A664</f>
        <v>403</v>
      </c>
      <c r="D305" s="9" t="str">
        <f>VLOOKUP(C305,[3]Tabelle1!$A$1:$B$68,2,FALSE)</f>
        <v>Oldenburg (Oldb), Stadt</v>
      </c>
      <c r="E305" s="9">
        <f>'[2]2020_Rohdaten'!C664</f>
        <v>2018</v>
      </c>
      <c r="F305" s="9">
        <f>'[2]2020_Rohdaten'!D664</f>
        <v>17365</v>
      </c>
      <c r="G305" s="9">
        <f>'[2]2020_Rohdaten'!E664</f>
        <v>1535</v>
      </c>
      <c r="H305" s="9">
        <f>'[2]2020_Rohdaten'!F664</f>
        <v>6330</v>
      </c>
      <c r="I305" s="9">
        <f>'[2]2020_Rohdaten'!G664</f>
        <v>2020</v>
      </c>
      <c r="J305" s="9">
        <f>'[2]2020_Rohdaten'!H664</f>
        <v>1185</v>
      </c>
      <c r="K305" s="9">
        <f>'[2]2020_Rohdaten'!I664</f>
        <v>705</v>
      </c>
      <c r="L305" s="9">
        <f>'[2]2020_Rohdaten'!J664</f>
        <v>5590</v>
      </c>
      <c r="M305" s="9">
        <f>'[2]2020_Rohdaten'!K664</f>
        <v>9190</v>
      </c>
      <c r="N305" s="9">
        <f>'[2]2020_Rohdaten'!L664</f>
        <v>810</v>
      </c>
      <c r="O305" s="9">
        <f>'[2]2020_Rohdaten'!M664</f>
        <v>3495</v>
      </c>
      <c r="P305" s="9">
        <f>'[2]2020_Rohdaten'!N664</f>
        <v>1130</v>
      </c>
      <c r="Q305" s="9">
        <f>'[2]2020_Rohdaten'!O664</f>
        <v>600</v>
      </c>
      <c r="R305" s="9">
        <f>'[2]2020_Rohdaten'!P664</f>
        <v>360</v>
      </c>
      <c r="S305" s="9">
        <f>'[2]2020_Rohdaten'!Q664</f>
        <v>2790</v>
      </c>
      <c r="T305" s="9">
        <f>'[2]2020_Rohdaten'!R664</f>
        <v>8180</v>
      </c>
      <c r="U305" s="9">
        <f>'[2]2020_Rohdaten'!S664</f>
        <v>725</v>
      </c>
      <c r="V305" s="9">
        <f>'[2]2020_Rohdaten'!T664</f>
        <v>2835</v>
      </c>
      <c r="W305" s="9">
        <f>'[2]2020_Rohdaten'!U664</f>
        <v>890</v>
      </c>
      <c r="X305" s="9">
        <f>'[2]2020_Rohdaten'!V664</f>
        <v>590</v>
      </c>
      <c r="Y305" s="9">
        <f>'[2]2020_Rohdaten'!W664</f>
        <v>345</v>
      </c>
      <c r="Z305" s="9">
        <f>'[2]2020_Rohdaten'!X664</f>
        <v>2795</v>
      </c>
    </row>
    <row r="306" spans="2:26" s="9" customFormat="1" ht="7.8" x14ac:dyDescent="0.15">
      <c r="B306" s="9">
        <v>141</v>
      </c>
      <c r="C306" s="9">
        <f>'[2]2020_Rohdaten'!A681</f>
        <v>404</v>
      </c>
      <c r="D306" s="9" t="str">
        <f>VLOOKUP(C306,[3]Tabelle1!$A$1:$B$68,2,FALSE)</f>
        <v>Osnabrück, Stadt</v>
      </c>
      <c r="E306" s="9">
        <f>'[2]2020_Rohdaten'!C681</f>
        <v>2018</v>
      </c>
      <c r="F306" s="9">
        <f>'[2]2020_Rohdaten'!D681</f>
        <v>24470</v>
      </c>
      <c r="G306" s="9">
        <f>'[2]2020_Rohdaten'!E681</f>
        <v>1925</v>
      </c>
      <c r="H306" s="9">
        <f>'[2]2020_Rohdaten'!F681</f>
        <v>7625</v>
      </c>
      <c r="I306" s="9">
        <f>'[2]2020_Rohdaten'!G681</f>
        <v>2790</v>
      </c>
      <c r="J306" s="9">
        <f>'[2]2020_Rohdaten'!H681</f>
        <v>1460</v>
      </c>
      <c r="K306" s="9">
        <f>'[2]2020_Rohdaten'!I681</f>
        <v>800</v>
      </c>
      <c r="L306" s="9">
        <f>'[2]2020_Rohdaten'!J681</f>
        <v>9870</v>
      </c>
      <c r="M306" s="9">
        <f>'[2]2020_Rohdaten'!K681</f>
        <v>13315</v>
      </c>
      <c r="N306" s="9">
        <f>'[2]2020_Rohdaten'!L681</f>
        <v>985</v>
      </c>
      <c r="O306" s="9">
        <f>'[2]2020_Rohdaten'!M681</f>
        <v>4540</v>
      </c>
      <c r="P306" s="9">
        <f>'[2]2020_Rohdaten'!N681</f>
        <v>1625</v>
      </c>
      <c r="Q306" s="9">
        <f>'[2]2020_Rohdaten'!O681</f>
        <v>800</v>
      </c>
      <c r="R306" s="9">
        <f>'[2]2020_Rohdaten'!P681</f>
        <v>400</v>
      </c>
      <c r="S306" s="9">
        <f>'[2]2020_Rohdaten'!Q681</f>
        <v>4970</v>
      </c>
      <c r="T306" s="9">
        <f>'[2]2020_Rohdaten'!R681</f>
        <v>11160</v>
      </c>
      <c r="U306" s="9">
        <f>'[2]2020_Rohdaten'!S681</f>
        <v>940</v>
      </c>
      <c r="V306" s="9">
        <f>'[2]2020_Rohdaten'!T681</f>
        <v>3090</v>
      </c>
      <c r="W306" s="9">
        <f>'[2]2020_Rohdaten'!U681</f>
        <v>1165</v>
      </c>
      <c r="X306" s="9">
        <f>'[2]2020_Rohdaten'!V681</f>
        <v>660</v>
      </c>
      <c r="Y306" s="9">
        <f>'[2]2020_Rohdaten'!W681</f>
        <v>400</v>
      </c>
      <c r="Z306" s="9">
        <f>'[2]2020_Rohdaten'!X681</f>
        <v>4900</v>
      </c>
    </row>
    <row r="307" spans="2:26" s="9" customFormat="1" ht="7.8" x14ac:dyDescent="0.15">
      <c r="B307" s="9">
        <v>142</v>
      </c>
      <c r="C307" s="9">
        <f>'[2]2020_Rohdaten'!A698</f>
        <v>405</v>
      </c>
      <c r="D307" s="9" t="str">
        <f>VLOOKUP(C307,[3]Tabelle1!$A$1:$B$68,2,FALSE)</f>
        <v>Wilhelmshaven, Stadt</v>
      </c>
      <c r="E307" s="9">
        <f>'[2]2020_Rohdaten'!C698</f>
        <v>2018</v>
      </c>
      <c r="F307" s="9">
        <f>'[2]2020_Rohdaten'!D698</f>
        <v>8410</v>
      </c>
      <c r="G307" s="9">
        <f>'[2]2020_Rohdaten'!E698</f>
        <v>735</v>
      </c>
      <c r="H307" s="9">
        <f>'[2]2020_Rohdaten'!F698</f>
        <v>3840</v>
      </c>
      <c r="I307" s="9">
        <f>'[2]2020_Rohdaten'!G698</f>
        <v>965</v>
      </c>
      <c r="J307" s="9">
        <f>'[2]2020_Rohdaten'!H698</f>
        <v>430</v>
      </c>
      <c r="K307" s="9">
        <f>'[2]2020_Rohdaten'!I698</f>
        <v>220</v>
      </c>
      <c r="L307" s="9">
        <f>'[2]2020_Rohdaten'!J698</f>
        <v>2220</v>
      </c>
      <c r="M307" s="9">
        <f>'[2]2020_Rohdaten'!K698</f>
        <v>4795</v>
      </c>
      <c r="N307" s="9">
        <f>'[2]2020_Rohdaten'!L698</f>
        <v>420</v>
      </c>
      <c r="O307" s="9">
        <f>'[2]2020_Rohdaten'!M698</f>
        <v>2295</v>
      </c>
      <c r="P307" s="9">
        <f>'[2]2020_Rohdaten'!N698</f>
        <v>585</v>
      </c>
      <c r="Q307" s="9">
        <f>'[2]2020_Rohdaten'!O698</f>
        <v>270</v>
      </c>
      <c r="R307" s="9">
        <f>'[2]2020_Rohdaten'!P698</f>
        <v>125</v>
      </c>
      <c r="S307" s="9">
        <f>'[2]2020_Rohdaten'!Q698</f>
        <v>1100</v>
      </c>
      <c r="T307" s="9">
        <f>'[2]2020_Rohdaten'!R698</f>
        <v>3615</v>
      </c>
      <c r="U307" s="9">
        <f>'[2]2020_Rohdaten'!S698</f>
        <v>315</v>
      </c>
      <c r="V307" s="9">
        <f>'[2]2020_Rohdaten'!T698</f>
        <v>1545</v>
      </c>
      <c r="W307" s="9">
        <f>'[2]2020_Rohdaten'!U698</f>
        <v>375</v>
      </c>
      <c r="X307" s="9">
        <f>'[2]2020_Rohdaten'!V698</f>
        <v>160</v>
      </c>
      <c r="Y307" s="9">
        <f>'[2]2020_Rohdaten'!W698</f>
        <v>95</v>
      </c>
      <c r="Z307" s="9">
        <f>'[2]2020_Rohdaten'!X698</f>
        <v>1120</v>
      </c>
    </row>
    <row r="308" spans="2:26" s="9" customFormat="1" ht="7.8" x14ac:dyDescent="0.15">
      <c r="B308" s="9">
        <v>143</v>
      </c>
      <c r="C308" s="9">
        <f>'[2]2020_Rohdaten'!A715</f>
        <v>451</v>
      </c>
      <c r="D308" s="9" t="str">
        <f>VLOOKUP(C308,[3]Tabelle1!$A$1:$B$68,2,FALSE)</f>
        <v>Ammerland</v>
      </c>
      <c r="E308" s="9">
        <f>'[2]2020_Rohdaten'!C715</f>
        <v>2018</v>
      </c>
      <c r="F308" s="9">
        <f>'[2]2020_Rohdaten'!D715</f>
        <v>8075</v>
      </c>
      <c r="G308" s="9">
        <f>'[2]2020_Rohdaten'!E715</f>
        <v>765</v>
      </c>
      <c r="H308" s="9">
        <f>'[2]2020_Rohdaten'!F715</f>
        <v>3135</v>
      </c>
      <c r="I308" s="9">
        <f>'[2]2020_Rohdaten'!G715</f>
        <v>870</v>
      </c>
      <c r="J308" s="9">
        <f>'[2]2020_Rohdaten'!H715</f>
        <v>660</v>
      </c>
      <c r="K308" s="9">
        <f>'[2]2020_Rohdaten'!I715</f>
        <v>280</v>
      </c>
      <c r="L308" s="9">
        <f>'[2]2020_Rohdaten'!J715</f>
        <v>2365</v>
      </c>
      <c r="M308" s="9">
        <f>'[2]2020_Rohdaten'!K715</f>
        <v>4420</v>
      </c>
      <c r="N308" s="9">
        <f>'[2]2020_Rohdaten'!L715</f>
        <v>405</v>
      </c>
      <c r="O308" s="9">
        <f>'[2]2020_Rohdaten'!M715</f>
        <v>1765</v>
      </c>
      <c r="P308" s="9">
        <f>'[2]2020_Rohdaten'!N715</f>
        <v>505</v>
      </c>
      <c r="Q308" s="9">
        <f>'[2]2020_Rohdaten'!O715</f>
        <v>380</v>
      </c>
      <c r="R308" s="9">
        <f>'[2]2020_Rohdaten'!P715</f>
        <v>150</v>
      </c>
      <c r="S308" s="9">
        <f>'[2]2020_Rohdaten'!Q715</f>
        <v>1210</v>
      </c>
      <c r="T308" s="9">
        <f>'[2]2020_Rohdaten'!R715</f>
        <v>3660</v>
      </c>
      <c r="U308" s="9">
        <f>'[2]2020_Rohdaten'!S715</f>
        <v>360</v>
      </c>
      <c r="V308" s="9">
        <f>'[2]2020_Rohdaten'!T715</f>
        <v>1370</v>
      </c>
      <c r="W308" s="9">
        <f>'[2]2020_Rohdaten'!U715</f>
        <v>365</v>
      </c>
      <c r="X308" s="9">
        <f>'[2]2020_Rohdaten'!V715</f>
        <v>280</v>
      </c>
      <c r="Y308" s="9">
        <f>'[2]2020_Rohdaten'!W715</f>
        <v>135</v>
      </c>
      <c r="Z308" s="9">
        <f>'[2]2020_Rohdaten'!X715</f>
        <v>1155</v>
      </c>
    </row>
    <row r="309" spans="2:26" s="9" customFormat="1" ht="7.8" x14ac:dyDescent="0.15">
      <c r="B309" s="9">
        <v>144</v>
      </c>
      <c r="C309" s="9">
        <f>'[2]2020_Rohdaten'!A732</f>
        <v>452</v>
      </c>
      <c r="D309" s="9" t="str">
        <f>VLOOKUP(C309,[3]Tabelle1!$A$1:$B$68,2,FALSE)</f>
        <v>Aurich</v>
      </c>
      <c r="E309" s="9">
        <f>'[2]2020_Rohdaten'!C732</f>
        <v>2018</v>
      </c>
      <c r="F309" s="9">
        <f>'[2]2020_Rohdaten'!D732</f>
        <v>11515</v>
      </c>
      <c r="G309" s="9">
        <f>'[2]2020_Rohdaten'!E732</f>
        <v>1055</v>
      </c>
      <c r="H309" s="9">
        <f>'[2]2020_Rohdaten'!F732</f>
        <v>4320</v>
      </c>
      <c r="I309" s="9">
        <f>'[2]2020_Rohdaten'!G732</f>
        <v>1640</v>
      </c>
      <c r="J309" s="9">
        <f>'[2]2020_Rohdaten'!H732</f>
        <v>685</v>
      </c>
      <c r="K309" s="9">
        <f>'[2]2020_Rohdaten'!I732</f>
        <v>410</v>
      </c>
      <c r="L309" s="9">
        <f>'[2]2020_Rohdaten'!J732</f>
        <v>3400</v>
      </c>
      <c r="M309" s="9">
        <f>'[2]2020_Rohdaten'!K732</f>
        <v>6520</v>
      </c>
      <c r="N309" s="9">
        <f>'[2]2020_Rohdaten'!L732</f>
        <v>580</v>
      </c>
      <c r="O309" s="9">
        <f>'[2]2020_Rohdaten'!M732</f>
        <v>2640</v>
      </c>
      <c r="P309" s="9">
        <f>'[2]2020_Rohdaten'!N732</f>
        <v>965</v>
      </c>
      <c r="Q309" s="9">
        <f>'[2]2020_Rohdaten'!O732</f>
        <v>350</v>
      </c>
      <c r="R309" s="9">
        <f>'[2]2020_Rohdaten'!P732</f>
        <v>210</v>
      </c>
      <c r="S309" s="9">
        <f>'[2]2020_Rohdaten'!Q732</f>
        <v>1775</v>
      </c>
      <c r="T309" s="9">
        <f>'[2]2020_Rohdaten'!R732</f>
        <v>4995</v>
      </c>
      <c r="U309" s="9">
        <f>'[2]2020_Rohdaten'!S732</f>
        <v>480</v>
      </c>
      <c r="V309" s="9">
        <f>'[2]2020_Rohdaten'!T732</f>
        <v>1680</v>
      </c>
      <c r="W309" s="9">
        <f>'[2]2020_Rohdaten'!U732</f>
        <v>675</v>
      </c>
      <c r="X309" s="9">
        <f>'[2]2020_Rohdaten'!V732</f>
        <v>340</v>
      </c>
      <c r="Y309" s="9">
        <f>'[2]2020_Rohdaten'!W732</f>
        <v>200</v>
      </c>
      <c r="Z309" s="9">
        <f>'[2]2020_Rohdaten'!X732</f>
        <v>1630</v>
      </c>
    </row>
    <row r="310" spans="2:26" s="9" customFormat="1" ht="7.8" x14ac:dyDescent="0.15">
      <c r="B310" s="9">
        <v>145</v>
      </c>
      <c r="C310" s="9">
        <f>'[2]2020_Rohdaten'!A749</f>
        <v>453</v>
      </c>
      <c r="D310" s="9" t="str">
        <f>VLOOKUP(C310,[3]Tabelle1!$A$1:$B$68,2,FALSE)</f>
        <v>Cloppenburg</v>
      </c>
      <c r="E310" s="9">
        <f>'[2]2020_Rohdaten'!C749</f>
        <v>2018</v>
      </c>
      <c r="F310" s="9">
        <f>'[2]2020_Rohdaten'!D749</f>
        <v>18915</v>
      </c>
      <c r="G310" s="9">
        <f>'[2]2020_Rohdaten'!E749</f>
        <v>1845</v>
      </c>
      <c r="H310" s="9">
        <f>'[2]2020_Rohdaten'!F749</f>
        <v>7000</v>
      </c>
      <c r="I310" s="9">
        <f>'[2]2020_Rohdaten'!G749</f>
        <v>2580</v>
      </c>
      <c r="J310" s="9">
        <f>'[2]2020_Rohdaten'!H749</f>
        <v>1685</v>
      </c>
      <c r="K310" s="9">
        <f>'[2]2020_Rohdaten'!I749</f>
        <v>985</v>
      </c>
      <c r="L310" s="9">
        <f>'[2]2020_Rohdaten'!J749</f>
        <v>4820</v>
      </c>
      <c r="M310" s="9">
        <f>'[2]2020_Rohdaten'!K749</f>
        <v>11045</v>
      </c>
      <c r="N310" s="9">
        <f>'[2]2020_Rohdaten'!L749</f>
        <v>1110</v>
      </c>
      <c r="O310" s="9">
        <f>'[2]2020_Rohdaten'!M749</f>
        <v>4110</v>
      </c>
      <c r="P310" s="9">
        <f>'[2]2020_Rohdaten'!N749</f>
        <v>1470</v>
      </c>
      <c r="Q310" s="9">
        <f>'[2]2020_Rohdaten'!O749</f>
        <v>1020</v>
      </c>
      <c r="R310" s="9">
        <f>'[2]2020_Rohdaten'!P749</f>
        <v>600</v>
      </c>
      <c r="S310" s="9">
        <f>'[2]2020_Rohdaten'!Q749</f>
        <v>2730</v>
      </c>
      <c r="T310" s="9">
        <f>'[2]2020_Rohdaten'!R749</f>
        <v>7875</v>
      </c>
      <c r="U310" s="9">
        <f>'[2]2020_Rohdaten'!S749</f>
        <v>730</v>
      </c>
      <c r="V310" s="9">
        <f>'[2]2020_Rohdaten'!T749</f>
        <v>2890</v>
      </c>
      <c r="W310" s="9">
        <f>'[2]2020_Rohdaten'!U749</f>
        <v>1110</v>
      </c>
      <c r="X310" s="9">
        <f>'[2]2020_Rohdaten'!V749</f>
        <v>665</v>
      </c>
      <c r="Y310" s="9">
        <f>'[2]2020_Rohdaten'!W749</f>
        <v>385</v>
      </c>
      <c r="Z310" s="9">
        <f>'[2]2020_Rohdaten'!X749</f>
        <v>2090</v>
      </c>
    </row>
    <row r="311" spans="2:26" s="9" customFormat="1" ht="7.8" x14ac:dyDescent="0.15">
      <c r="B311" s="9">
        <v>146</v>
      </c>
      <c r="C311" s="9">
        <f>'[2]2020_Rohdaten'!A766</f>
        <v>454</v>
      </c>
      <c r="D311" s="9" t="str">
        <f>VLOOKUP(C311,[3]Tabelle1!$A$1:$B$68,2,FALSE)</f>
        <v>Emsland</v>
      </c>
      <c r="E311" s="9">
        <f>'[2]2020_Rohdaten'!C766</f>
        <v>2018</v>
      </c>
      <c r="F311" s="9">
        <f>'[2]2020_Rohdaten'!D766</f>
        <v>38825</v>
      </c>
      <c r="G311" s="9">
        <f>'[2]2020_Rohdaten'!E766</f>
        <v>5085</v>
      </c>
      <c r="H311" s="9">
        <f>'[2]2020_Rohdaten'!F766</f>
        <v>13440</v>
      </c>
      <c r="I311" s="9">
        <f>'[2]2020_Rohdaten'!G766</f>
        <v>4545</v>
      </c>
      <c r="J311" s="9">
        <f>'[2]2020_Rohdaten'!H766</f>
        <v>3100</v>
      </c>
      <c r="K311" s="9">
        <f>'[2]2020_Rohdaten'!I766</f>
        <v>1840</v>
      </c>
      <c r="L311" s="9">
        <f>'[2]2020_Rohdaten'!J766</f>
        <v>10810</v>
      </c>
      <c r="M311" s="9">
        <f>'[2]2020_Rohdaten'!K766</f>
        <v>23650</v>
      </c>
      <c r="N311" s="9">
        <f>'[2]2020_Rohdaten'!L766</f>
        <v>3380</v>
      </c>
      <c r="O311" s="9">
        <f>'[2]2020_Rohdaten'!M766</f>
        <v>8250</v>
      </c>
      <c r="P311" s="9">
        <f>'[2]2020_Rohdaten'!N766</f>
        <v>2775</v>
      </c>
      <c r="Q311" s="9">
        <f>'[2]2020_Rohdaten'!O766</f>
        <v>1975</v>
      </c>
      <c r="R311" s="9">
        <f>'[2]2020_Rohdaten'!P766</f>
        <v>1105</v>
      </c>
      <c r="S311" s="9">
        <f>'[2]2020_Rohdaten'!Q766</f>
        <v>6160</v>
      </c>
      <c r="T311" s="9">
        <f>'[2]2020_Rohdaten'!R766</f>
        <v>15180</v>
      </c>
      <c r="U311" s="9">
        <f>'[2]2020_Rohdaten'!S766</f>
        <v>1710</v>
      </c>
      <c r="V311" s="9">
        <f>'[2]2020_Rohdaten'!T766</f>
        <v>5190</v>
      </c>
      <c r="W311" s="9">
        <f>'[2]2020_Rohdaten'!U766</f>
        <v>1770</v>
      </c>
      <c r="X311" s="9">
        <f>'[2]2020_Rohdaten'!V766</f>
        <v>1130</v>
      </c>
      <c r="Y311" s="9">
        <f>'[2]2020_Rohdaten'!W766</f>
        <v>735</v>
      </c>
      <c r="Z311" s="9">
        <f>'[2]2020_Rohdaten'!X766</f>
        <v>4650</v>
      </c>
    </row>
    <row r="312" spans="2:26" s="9" customFormat="1" ht="7.8" x14ac:dyDescent="0.15">
      <c r="B312" s="9">
        <v>147</v>
      </c>
      <c r="C312" s="9">
        <f>'[2]2020_Rohdaten'!A783</f>
        <v>455</v>
      </c>
      <c r="D312" s="9" t="str">
        <f>VLOOKUP(C312,[3]Tabelle1!$A$1:$B$68,2,FALSE)</f>
        <v>Friesland</v>
      </c>
      <c r="E312" s="9">
        <f>'[2]2020_Rohdaten'!C783</f>
        <v>2018</v>
      </c>
      <c r="F312" s="9">
        <f>'[2]2020_Rohdaten'!D783</f>
        <v>4830</v>
      </c>
      <c r="G312" s="9">
        <f>'[2]2020_Rohdaten'!E783</f>
        <v>280</v>
      </c>
      <c r="H312" s="9">
        <f>'[2]2020_Rohdaten'!F783</f>
        <v>1895</v>
      </c>
      <c r="I312" s="9">
        <f>'[2]2020_Rohdaten'!G783</f>
        <v>500</v>
      </c>
      <c r="J312" s="9">
        <f>'[2]2020_Rohdaten'!H783</f>
        <v>255</v>
      </c>
      <c r="K312" s="9">
        <f>'[2]2020_Rohdaten'!I783</f>
        <v>130</v>
      </c>
      <c r="L312" s="9">
        <f>'[2]2020_Rohdaten'!J783</f>
        <v>1765</v>
      </c>
      <c r="M312" s="9">
        <f>'[2]2020_Rohdaten'!K783</f>
        <v>2580</v>
      </c>
      <c r="N312" s="9">
        <f>'[2]2020_Rohdaten'!L783</f>
        <v>145</v>
      </c>
      <c r="O312" s="9">
        <f>'[2]2020_Rohdaten'!M783</f>
        <v>1075</v>
      </c>
      <c r="P312" s="9">
        <f>'[2]2020_Rohdaten'!N783</f>
        <v>270</v>
      </c>
      <c r="Q312" s="9">
        <f>'[2]2020_Rohdaten'!O783</f>
        <v>135</v>
      </c>
      <c r="R312" s="9">
        <f>'[2]2020_Rohdaten'!P783</f>
        <v>75</v>
      </c>
      <c r="S312" s="9">
        <f>'[2]2020_Rohdaten'!Q783</f>
        <v>885</v>
      </c>
      <c r="T312" s="9">
        <f>'[2]2020_Rohdaten'!R783</f>
        <v>2250</v>
      </c>
      <c r="U312" s="9">
        <f>'[2]2020_Rohdaten'!S783</f>
        <v>135</v>
      </c>
      <c r="V312" s="9">
        <f>'[2]2020_Rohdaten'!T783</f>
        <v>820</v>
      </c>
      <c r="W312" s="9">
        <f>'[2]2020_Rohdaten'!U783</f>
        <v>230</v>
      </c>
      <c r="X312" s="9">
        <f>'[2]2020_Rohdaten'!V783</f>
        <v>120</v>
      </c>
      <c r="Y312" s="9">
        <f>'[2]2020_Rohdaten'!W783</f>
        <v>55</v>
      </c>
      <c r="Z312" s="9">
        <f>'[2]2020_Rohdaten'!X783</f>
        <v>885</v>
      </c>
    </row>
    <row r="313" spans="2:26" s="9" customFormat="1" ht="7.8" x14ac:dyDescent="0.15">
      <c r="B313" s="9">
        <v>148</v>
      </c>
      <c r="C313" s="9">
        <f>'[2]2020_Rohdaten'!A800</f>
        <v>456</v>
      </c>
      <c r="D313" s="9" t="str">
        <f>VLOOKUP(C313,[3]Tabelle1!$A$1:$B$68,2,FALSE)</f>
        <v>Grafschaft Bentheim</v>
      </c>
      <c r="E313" s="9">
        <f>'[2]2020_Rohdaten'!C800</f>
        <v>2018</v>
      </c>
      <c r="F313" s="9">
        <f>'[2]2020_Rohdaten'!D800</f>
        <v>21550</v>
      </c>
      <c r="G313" s="9">
        <f>'[2]2020_Rohdaten'!E800</f>
        <v>1185</v>
      </c>
      <c r="H313" s="9">
        <f>'[2]2020_Rohdaten'!F800</f>
        <v>4810</v>
      </c>
      <c r="I313" s="9">
        <f>'[2]2020_Rohdaten'!G800</f>
        <v>2075</v>
      </c>
      <c r="J313" s="9">
        <f>'[2]2020_Rohdaten'!H800</f>
        <v>1645</v>
      </c>
      <c r="K313" s="9">
        <f>'[2]2020_Rohdaten'!I800</f>
        <v>1145</v>
      </c>
      <c r="L313" s="9">
        <f>'[2]2020_Rohdaten'!J800</f>
        <v>10690</v>
      </c>
      <c r="M313" s="9">
        <f>'[2]2020_Rohdaten'!K800</f>
        <v>11820</v>
      </c>
      <c r="N313" s="9">
        <f>'[2]2020_Rohdaten'!L800</f>
        <v>660</v>
      </c>
      <c r="O313" s="9">
        <f>'[2]2020_Rohdaten'!M800</f>
        <v>2825</v>
      </c>
      <c r="P313" s="9">
        <f>'[2]2020_Rohdaten'!N800</f>
        <v>1145</v>
      </c>
      <c r="Q313" s="9">
        <f>'[2]2020_Rohdaten'!O800</f>
        <v>860</v>
      </c>
      <c r="R313" s="9">
        <f>'[2]2020_Rohdaten'!P800</f>
        <v>595</v>
      </c>
      <c r="S313" s="9">
        <f>'[2]2020_Rohdaten'!Q800</f>
        <v>5735</v>
      </c>
      <c r="T313" s="9">
        <f>'[2]2020_Rohdaten'!R800</f>
        <v>9725</v>
      </c>
      <c r="U313" s="9">
        <f>'[2]2020_Rohdaten'!S800</f>
        <v>525</v>
      </c>
      <c r="V313" s="9">
        <f>'[2]2020_Rohdaten'!T800</f>
        <v>1985</v>
      </c>
      <c r="W313" s="9">
        <f>'[2]2020_Rohdaten'!U800</f>
        <v>925</v>
      </c>
      <c r="X313" s="9">
        <f>'[2]2020_Rohdaten'!V800</f>
        <v>785</v>
      </c>
      <c r="Y313" s="9">
        <f>'[2]2020_Rohdaten'!W800</f>
        <v>550</v>
      </c>
      <c r="Z313" s="9">
        <f>'[2]2020_Rohdaten'!X800</f>
        <v>4955</v>
      </c>
    </row>
    <row r="314" spans="2:26" s="9" customFormat="1" ht="7.8" x14ac:dyDescent="0.15">
      <c r="B314" s="9">
        <v>149</v>
      </c>
      <c r="C314" s="9">
        <f>'[2]2020_Rohdaten'!A817</f>
        <v>457</v>
      </c>
      <c r="D314" s="9" t="str">
        <f>VLOOKUP(C314,[3]Tabelle1!$A$1:$B$68,2,FALSE)</f>
        <v>Leer</v>
      </c>
      <c r="E314" s="9">
        <f>'[2]2020_Rohdaten'!C817</f>
        <v>2018</v>
      </c>
      <c r="F314" s="9">
        <f>'[2]2020_Rohdaten'!D817</f>
        <v>13610</v>
      </c>
      <c r="G314" s="9">
        <f>'[2]2020_Rohdaten'!E817</f>
        <v>1255</v>
      </c>
      <c r="H314" s="9">
        <f>'[2]2020_Rohdaten'!F817</f>
        <v>4590</v>
      </c>
      <c r="I314" s="9">
        <f>'[2]2020_Rohdaten'!G817</f>
        <v>1605</v>
      </c>
      <c r="J314" s="9">
        <f>'[2]2020_Rohdaten'!H817</f>
        <v>940</v>
      </c>
      <c r="K314" s="9">
        <f>'[2]2020_Rohdaten'!I817</f>
        <v>685</v>
      </c>
      <c r="L314" s="9">
        <f>'[2]2020_Rohdaten'!J817</f>
        <v>4535</v>
      </c>
      <c r="M314" s="9">
        <f>'[2]2020_Rohdaten'!K817</f>
        <v>7785</v>
      </c>
      <c r="N314" s="9">
        <f>'[2]2020_Rohdaten'!L817</f>
        <v>835</v>
      </c>
      <c r="O314" s="9">
        <f>'[2]2020_Rohdaten'!M817</f>
        <v>2775</v>
      </c>
      <c r="P314" s="9">
        <f>'[2]2020_Rohdaten'!N817</f>
        <v>930</v>
      </c>
      <c r="Q314" s="9">
        <f>'[2]2020_Rohdaten'!O817</f>
        <v>545</v>
      </c>
      <c r="R314" s="9">
        <f>'[2]2020_Rohdaten'!P817</f>
        <v>360</v>
      </c>
      <c r="S314" s="9">
        <f>'[2]2020_Rohdaten'!Q817</f>
        <v>2340</v>
      </c>
      <c r="T314" s="9">
        <f>'[2]2020_Rohdaten'!R817</f>
        <v>5820</v>
      </c>
      <c r="U314" s="9">
        <f>'[2]2020_Rohdaten'!S817</f>
        <v>420</v>
      </c>
      <c r="V314" s="9">
        <f>'[2]2020_Rohdaten'!T817</f>
        <v>1810</v>
      </c>
      <c r="W314" s="9">
        <f>'[2]2020_Rohdaten'!U817</f>
        <v>675</v>
      </c>
      <c r="X314" s="9">
        <f>'[2]2020_Rohdaten'!V817</f>
        <v>395</v>
      </c>
      <c r="Y314" s="9">
        <f>'[2]2020_Rohdaten'!W817</f>
        <v>325</v>
      </c>
      <c r="Z314" s="9">
        <f>'[2]2020_Rohdaten'!X817</f>
        <v>2195</v>
      </c>
    </row>
    <row r="315" spans="2:26" s="9" customFormat="1" ht="7.8" x14ac:dyDescent="0.15">
      <c r="B315" s="9">
        <v>150</v>
      </c>
      <c r="C315" s="9">
        <f>'[2]2020_Rohdaten'!A834</f>
        <v>458</v>
      </c>
      <c r="D315" s="9" t="str">
        <f>VLOOKUP(C315,[3]Tabelle1!$A$1:$B$68,2,FALSE)</f>
        <v>Oldenburg</v>
      </c>
      <c r="E315" s="9">
        <f>'[2]2020_Rohdaten'!C834</f>
        <v>2018</v>
      </c>
      <c r="F315" s="9">
        <f>'[2]2020_Rohdaten'!D834</f>
        <v>11595</v>
      </c>
      <c r="G315" s="9">
        <f>'[2]2020_Rohdaten'!E834</f>
        <v>1160</v>
      </c>
      <c r="H315" s="9">
        <f>'[2]2020_Rohdaten'!F834</f>
        <v>4380</v>
      </c>
      <c r="I315" s="9">
        <f>'[2]2020_Rohdaten'!G834</f>
        <v>1495</v>
      </c>
      <c r="J315" s="9">
        <f>'[2]2020_Rohdaten'!H834</f>
        <v>910</v>
      </c>
      <c r="K315" s="9">
        <f>'[2]2020_Rohdaten'!I834</f>
        <v>620</v>
      </c>
      <c r="L315" s="9">
        <f>'[2]2020_Rohdaten'!J834</f>
        <v>3025</v>
      </c>
      <c r="M315" s="9">
        <f>'[2]2020_Rohdaten'!K834</f>
        <v>6485</v>
      </c>
      <c r="N315" s="9">
        <f>'[2]2020_Rohdaten'!L834</f>
        <v>695</v>
      </c>
      <c r="O315" s="9">
        <f>'[2]2020_Rohdaten'!M834</f>
        <v>2525</v>
      </c>
      <c r="P315" s="9">
        <f>'[2]2020_Rohdaten'!N834</f>
        <v>840</v>
      </c>
      <c r="Q315" s="9">
        <f>'[2]2020_Rohdaten'!O834</f>
        <v>505</v>
      </c>
      <c r="R315" s="9">
        <f>'[2]2020_Rohdaten'!P834</f>
        <v>350</v>
      </c>
      <c r="S315" s="9">
        <f>'[2]2020_Rohdaten'!Q834</f>
        <v>1565</v>
      </c>
      <c r="T315" s="9">
        <f>'[2]2020_Rohdaten'!R834</f>
        <v>5115</v>
      </c>
      <c r="U315" s="9">
        <f>'[2]2020_Rohdaten'!S834</f>
        <v>465</v>
      </c>
      <c r="V315" s="9">
        <f>'[2]2020_Rohdaten'!T834</f>
        <v>1855</v>
      </c>
      <c r="W315" s="9">
        <f>'[2]2020_Rohdaten'!U834</f>
        <v>655</v>
      </c>
      <c r="X315" s="9">
        <f>'[2]2020_Rohdaten'!V834</f>
        <v>405</v>
      </c>
      <c r="Y315" s="9">
        <f>'[2]2020_Rohdaten'!W834</f>
        <v>275</v>
      </c>
      <c r="Z315" s="9">
        <f>'[2]2020_Rohdaten'!X834</f>
        <v>1460</v>
      </c>
    </row>
    <row r="316" spans="2:26" s="9" customFormat="1" ht="7.8" x14ac:dyDescent="0.15">
      <c r="B316" s="9">
        <v>151</v>
      </c>
      <c r="C316" s="9">
        <f>'[2]2020_Rohdaten'!A851</f>
        <v>459</v>
      </c>
      <c r="D316" s="9" t="str">
        <f>VLOOKUP(C316,[3]Tabelle1!$A$1:$B$68,2,FALSE)</f>
        <v>Osnabrück</v>
      </c>
      <c r="E316" s="9">
        <f>'[2]2020_Rohdaten'!C851</f>
        <v>2018</v>
      </c>
      <c r="F316" s="9">
        <f>'[2]2020_Rohdaten'!D851</f>
        <v>32625</v>
      </c>
      <c r="G316" s="9">
        <f>'[2]2020_Rohdaten'!E851</f>
        <v>3705</v>
      </c>
      <c r="H316" s="9">
        <f>'[2]2020_Rohdaten'!F851</f>
        <v>9345</v>
      </c>
      <c r="I316" s="9">
        <f>'[2]2020_Rohdaten'!G851</f>
        <v>3585</v>
      </c>
      <c r="J316" s="9">
        <f>'[2]2020_Rohdaten'!H851</f>
        <v>2155</v>
      </c>
      <c r="K316" s="9">
        <f>'[2]2020_Rohdaten'!I851</f>
        <v>1135</v>
      </c>
      <c r="L316" s="9">
        <f>'[2]2020_Rohdaten'!J851</f>
        <v>12700</v>
      </c>
      <c r="M316" s="9">
        <f>'[2]2020_Rohdaten'!K851</f>
        <v>17925</v>
      </c>
      <c r="N316" s="9">
        <f>'[2]2020_Rohdaten'!L851</f>
        <v>2100</v>
      </c>
      <c r="O316" s="9">
        <f>'[2]2020_Rohdaten'!M851</f>
        <v>5285</v>
      </c>
      <c r="P316" s="9">
        <f>'[2]2020_Rohdaten'!N851</f>
        <v>1980</v>
      </c>
      <c r="Q316" s="9">
        <f>'[2]2020_Rohdaten'!O851</f>
        <v>1225</v>
      </c>
      <c r="R316" s="9">
        <f>'[2]2020_Rohdaten'!P851</f>
        <v>620</v>
      </c>
      <c r="S316" s="9">
        <f>'[2]2020_Rohdaten'!Q851</f>
        <v>6720</v>
      </c>
      <c r="T316" s="9">
        <f>'[2]2020_Rohdaten'!R851</f>
        <v>14700</v>
      </c>
      <c r="U316" s="9">
        <f>'[2]2020_Rohdaten'!S851</f>
        <v>1605</v>
      </c>
      <c r="V316" s="9">
        <f>'[2]2020_Rohdaten'!T851</f>
        <v>4060</v>
      </c>
      <c r="W316" s="9">
        <f>'[2]2020_Rohdaten'!U851</f>
        <v>1605</v>
      </c>
      <c r="X316" s="9">
        <f>'[2]2020_Rohdaten'!V851</f>
        <v>930</v>
      </c>
      <c r="Y316" s="9">
        <f>'[2]2020_Rohdaten'!W851</f>
        <v>515</v>
      </c>
      <c r="Z316" s="9">
        <f>'[2]2020_Rohdaten'!X851</f>
        <v>5985</v>
      </c>
    </row>
    <row r="317" spans="2:26" s="9" customFormat="1" ht="7.8" x14ac:dyDescent="0.15">
      <c r="B317" s="9">
        <v>152</v>
      </c>
      <c r="C317" s="9">
        <f>'[2]2020_Rohdaten'!A868</f>
        <v>460</v>
      </c>
      <c r="D317" s="9" t="str">
        <f>VLOOKUP(C317,[3]Tabelle1!$A$1:$B$68,2,FALSE)</f>
        <v>Vechta</v>
      </c>
      <c r="E317" s="9">
        <f>'[2]2020_Rohdaten'!C868</f>
        <v>2018</v>
      </c>
      <c r="F317" s="9">
        <f>'[2]2020_Rohdaten'!D868</f>
        <v>19790</v>
      </c>
      <c r="G317" s="9">
        <f>'[2]2020_Rohdaten'!E868</f>
        <v>2065</v>
      </c>
      <c r="H317" s="9">
        <f>'[2]2020_Rohdaten'!F868</f>
        <v>6385</v>
      </c>
      <c r="I317" s="9">
        <f>'[2]2020_Rohdaten'!G868</f>
        <v>2540</v>
      </c>
      <c r="J317" s="9">
        <f>'[2]2020_Rohdaten'!H868</f>
        <v>1685</v>
      </c>
      <c r="K317" s="9">
        <f>'[2]2020_Rohdaten'!I868</f>
        <v>970</v>
      </c>
      <c r="L317" s="9">
        <f>'[2]2020_Rohdaten'!J868</f>
        <v>6150</v>
      </c>
      <c r="M317" s="9">
        <f>'[2]2020_Rohdaten'!K868</f>
        <v>10915</v>
      </c>
      <c r="N317" s="9">
        <f>'[2]2020_Rohdaten'!L868</f>
        <v>1105</v>
      </c>
      <c r="O317" s="9">
        <f>'[2]2020_Rohdaten'!M868</f>
        <v>3620</v>
      </c>
      <c r="P317" s="9">
        <f>'[2]2020_Rohdaten'!N868</f>
        <v>1415</v>
      </c>
      <c r="Q317" s="9">
        <f>'[2]2020_Rohdaten'!O868</f>
        <v>970</v>
      </c>
      <c r="R317" s="9">
        <f>'[2]2020_Rohdaten'!P868</f>
        <v>540</v>
      </c>
      <c r="S317" s="9">
        <f>'[2]2020_Rohdaten'!Q868</f>
        <v>3275</v>
      </c>
      <c r="T317" s="9">
        <f>'[2]2020_Rohdaten'!R868</f>
        <v>8875</v>
      </c>
      <c r="U317" s="9">
        <f>'[2]2020_Rohdaten'!S868</f>
        <v>960</v>
      </c>
      <c r="V317" s="9">
        <f>'[2]2020_Rohdaten'!T868</f>
        <v>2765</v>
      </c>
      <c r="W317" s="9">
        <f>'[2]2020_Rohdaten'!U868</f>
        <v>1125</v>
      </c>
      <c r="X317" s="9">
        <f>'[2]2020_Rohdaten'!V868</f>
        <v>715</v>
      </c>
      <c r="Y317" s="9">
        <f>'[2]2020_Rohdaten'!W868</f>
        <v>430</v>
      </c>
      <c r="Z317" s="9">
        <f>'[2]2020_Rohdaten'!X868</f>
        <v>2875</v>
      </c>
    </row>
    <row r="318" spans="2:26" s="9" customFormat="1" ht="7.8" x14ac:dyDescent="0.15">
      <c r="B318" s="9">
        <v>153</v>
      </c>
      <c r="C318" s="9">
        <f>'[2]2020_Rohdaten'!A885</f>
        <v>461</v>
      </c>
      <c r="D318" s="9" t="str">
        <f>VLOOKUP(C318,[3]Tabelle1!$A$1:$B$68,2,FALSE)</f>
        <v>Wesermarsch</v>
      </c>
      <c r="E318" s="9">
        <f>'[2]2020_Rohdaten'!C885</f>
        <v>2018</v>
      </c>
      <c r="F318" s="9">
        <f>'[2]2020_Rohdaten'!D885</f>
        <v>7455</v>
      </c>
      <c r="G318" s="9">
        <f>'[2]2020_Rohdaten'!E885</f>
        <v>525</v>
      </c>
      <c r="H318" s="9">
        <f>'[2]2020_Rohdaten'!F885</f>
        <v>2400</v>
      </c>
      <c r="I318" s="9">
        <f>'[2]2020_Rohdaten'!G885</f>
        <v>735</v>
      </c>
      <c r="J318" s="9">
        <f>'[2]2020_Rohdaten'!H885</f>
        <v>365</v>
      </c>
      <c r="K318" s="9">
        <f>'[2]2020_Rohdaten'!I885</f>
        <v>220</v>
      </c>
      <c r="L318" s="9">
        <f>'[2]2020_Rohdaten'!J885</f>
        <v>3210</v>
      </c>
      <c r="M318" s="9">
        <f>'[2]2020_Rohdaten'!K885</f>
        <v>4195</v>
      </c>
      <c r="N318" s="9">
        <f>'[2]2020_Rohdaten'!L885</f>
        <v>300</v>
      </c>
      <c r="O318" s="9">
        <f>'[2]2020_Rohdaten'!M885</f>
        <v>1420</v>
      </c>
      <c r="P318" s="9">
        <f>'[2]2020_Rohdaten'!N885</f>
        <v>425</v>
      </c>
      <c r="Q318" s="9">
        <f>'[2]2020_Rohdaten'!O885</f>
        <v>190</v>
      </c>
      <c r="R318" s="9">
        <f>'[2]2020_Rohdaten'!P885</f>
        <v>125</v>
      </c>
      <c r="S318" s="9">
        <f>'[2]2020_Rohdaten'!Q885</f>
        <v>1735</v>
      </c>
      <c r="T318" s="9">
        <f>'[2]2020_Rohdaten'!R885</f>
        <v>3255</v>
      </c>
      <c r="U318" s="9">
        <f>'[2]2020_Rohdaten'!S885</f>
        <v>225</v>
      </c>
      <c r="V318" s="9">
        <f>'[2]2020_Rohdaten'!T885</f>
        <v>980</v>
      </c>
      <c r="W318" s="9">
        <f>'[2]2020_Rohdaten'!U885</f>
        <v>310</v>
      </c>
      <c r="X318" s="9">
        <f>'[2]2020_Rohdaten'!V885</f>
        <v>175</v>
      </c>
      <c r="Y318" s="9">
        <f>'[2]2020_Rohdaten'!W885</f>
        <v>95</v>
      </c>
      <c r="Z318" s="9">
        <f>'[2]2020_Rohdaten'!X885</f>
        <v>1475</v>
      </c>
    </row>
    <row r="319" spans="2:26" s="9" customFormat="1" ht="7.8" x14ac:dyDescent="0.15">
      <c r="B319" s="9">
        <v>154</v>
      </c>
      <c r="C319" s="9">
        <f>'[2]2020_Rohdaten'!A902</f>
        <v>462</v>
      </c>
      <c r="D319" s="9" t="str">
        <f>VLOOKUP(C319,[3]Tabelle1!$A$1:$B$68,2,FALSE)</f>
        <v>Wittmund</v>
      </c>
      <c r="E319" s="9">
        <f>'[2]2020_Rohdaten'!C902</f>
        <v>2018</v>
      </c>
      <c r="F319" s="9">
        <f>'[2]2020_Rohdaten'!D902</f>
        <v>2675</v>
      </c>
      <c r="G319" s="9">
        <f>'[2]2020_Rohdaten'!E902</f>
        <v>280</v>
      </c>
      <c r="H319" s="9">
        <f>'[2]2020_Rohdaten'!F902</f>
        <v>945</v>
      </c>
      <c r="I319" s="9">
        <f>'[2]2020_Rohdaten'!G902</f>
        <v>285</v>
      </c>
      <c r="J319" s="9">
        <f>'[2]2020_Rohdaten'!H902</f>
        <v>200</v>
      </c>
      <c r="K319" s="9">
        <f>'[2]2020_Rohdaten'!I902</f>
        <v>110</v>
      </c>
      <c r="L319" s="9">
        <f>'[2]2020_Rohdaten'!J902</f>
        <v>855</v>
      </c>
      <c r="M319" s="9">
        <f>'[2]2020_Rohdaten'!K902</f>
        <v>1420</v>
      </c>
      <c r="N319" s="9">
        <f>'[2]2020_Rohdaten'!L902</f>
        <v>170</v>
      </c>
      <c r="O319" s="9">
        <f>'[2]2020_Rohdaten'!M902</f>
        <v>530</v>
      </c>
      <c r="P319" s="9">
        <f>'[2]2020_Rohdaten'!N902</f>
        <v>160</v>
      </c>
      <c r="Q319" s="9">
        <f>'[2]2020_Rohdaten'!O902</f>
        <v>95</v>
      </c>
      <c r="R319" s="9">
        <f>'[2]2020_Rohdaten'!P902</f>
        <v>50</v>
      </c>
      <c r="S319" s="9">
        <f>'[2]2020_Rohdaten'!Q902</f>
        <v>420</v>
      </c>
      <c r="T319" s="9">
        <f>'[2]2020_Rohdaten'!R902</f>
        <v>1250</v>
      </c>
      <c r="U319" s="9">
        <f>'[2]2020_Rohdaten'!S902</f>
        <v>110</v>
      </c>
      <c r="V319" s="9">
        <f>'[2]2020_Rohdaten'!T902</f>
        <v>415</v>
      </c>
      <c r="W319" s="9">
        <f>'[2]2020_Rohdaten'!U902</f>
        <v>125</v>
      </c>
      <c r="X319" s="9">
        <f>'[2]2020_Rohdaten'!V902</f>
        <v>110</v>
      </c>
      <c r="Y319" s="9">
        <f>'[2]2020_Rohdaten'!W902</f>
        <v>60</v>
      </c>
      <c r="Z319" s="9">
        <f>'[2]2020_Rohdaten'!X902</f>
        <v>435</v>
      </c>
    </row>
    <row r="320" spans="2:26" s="10" customFormat="1" ht="16.5" customHeight="1" x14ac:dyDescent="0.3">
      <c r="B320" s="10">
        <v>155</v>
      </c>
      <c r="C320" s="10">
        <f>'[2]2020_Rohdaten'!A613</f>
        <v>4</v>
      </c>
      <c r="D320" s="10" t="str">
        <f>VLOOKUP(C320,[3]Tabelle1!$A$1:$B$68,2,FALSE)</f>
        <v>Statistische Region Weser-Ems</v>
      </c>
      <c r="E320" s="10">
        <f>'[2]2020_Rohdaten'!C613</f>
        <v>2018</v>
      </c>
      <c r="F320" s="10">
        <f>'[2]2020_Rohdaten'!D613</f>
        <v>260205</v>
      </c>
      <c r="G320" s="10">
        <f>'[2]2020_Rohdaten'!E613</f>
        <v>24835</v>
      </c>
      <c r="H320" s="10">
        <f>'[2]2020_Rohdaten'!F613</f>
        <v>87355</v>
      </c>
      <c r="I320" s="10">
        <f>'[2]2020_Rohdaten'!G613</f>
        <v>30490</v>
      </c>
      <c r="J320" s="10">
        <f>'[2]2020_Rohdaten'!H613</f>
        <v>18490</v>
      </c>
      <c r="K320" s="10">
        <f>'[2]2020_Rohdaten'!I613</f>
        <v>10930</v>
      </c>
      <c r="L320" s="10">
        <f>'[2]2020_Rohdaten'!J613</f>
        <v>88110</v>
      </c>
      <c r="M320" s="10">
        <f>'[2]2020_Rohdaten'!K613</f>
        <v>146255</v>
      </c>
      <c r="N320" s="10">
        <f>'[2]2020_Rohdaten'!L613</f>
        <v>14490</v>
      </c>
      <c r="O320" s="10">
        <f>'[2]2020_Rohdaten'!M613</f>
        <v>51160</v>
      </c>
      <c r="P320" s="10">
        <f>'[2]2020_Rohdaten'!N613</f>
        <v>17470</v>
      </c>
      <c r="Q320" s="10">
        <f>'[2]2020_Rohdaten'!O613</f>
        <v>10550</v>
      </c>
      <c r="R320" s="10">
        <f>'[2]2020_Rohdaten'!P613</f>
        <v>6040</v>
      </c>
      <c r="S320" s="10">
        <f>'[2]2020_Rohdaten'!Q613</f>
        <v>46545</v>
      </c>
      <c r="T320" s="10">
        <f>'[2]2020_Rohdaten'!R613</f>
        <v>113950</v>
      </c>
      <c r="U320" s="10">
        <f>'[2]2020_Rohdaten'!S613</f>
        <v>10345</v>
      </c>
      <c r="V320" s="10">
        <f>'[2]2020_Rohdaten'!T613</f>
        <v>36195</v>
      </c>
      <c r="W320" s="10">
        <f>'[2]2020_Rohdaten'!U613</f>
        <v>13020</v>
      </c>
      <c r="X320" s="10">
        <f>'[2]2020_Rohdaten'!V613</f>
        <v>7935</v>
      </c>
      <c r="Y320" s="10">
        <f>'[2]2020_Rohdaten'!W613</f>
        <v>4890</v>
      </c>
      <c r="Z320" s="10">
        <f>'[2]2020_Rohdaten'!X613</f>
        <v>41565</v>
      </c>
    </row>
    <row r="321" spans="2:26" s="10" customFormat="1" ht="16.5" customHeight="1" x14ac:dyDescent="0.3">
      <c r="B321" s="10">
        <v>156</v>
      </c>
      <c r="C321" s="10">
        <f>'[2]2020_Rohdaten'!A18</f>
        <v>0</v>
      </c>
      <c r="D321" s="10" t="str">
        <f>VLOOKUP(C321,[3]Tabelle1!$A$1:$B$68,2,FALSE)</f>
        <v>Niedersachsen</v>
      </c>
      <c r="E321" s="10">
        <f>'[2]2020_Rohdaten'!C18</f>
        <v>2018</v>
      </c>
      <c r="F321" s="10">
        <f>'[2]2020_Rohdaten'!D18</f>
        <v>813080</v>
      </c>
      <c r="G321" s="10">
        <f>'[2]2020_Rohdaten'!E18</f>
        <v>64700</v>
      </c>
      <c r="H321" s="10">
        <f>'[2]2020_Rohdaten'!F18</f>
        <v>254530</v>
      </c>
      <c r="I321" s="10">
        <f>'[2]2020_Rohdaten'!G18</f>
        <v>89960</v>
      </c>
      <c r="J321" s="10">
        <f>'[2]2020_Rohdaten'!H18</f>
        <v>51435</v>
      </c>
      <c r="K321" s="10">
        <f>'[2]2020_Rohdaten'!I18</f>
        <v>29180</v>
      </c>
      <c r="L321" s="10">
        <f>'[2]2020_Rohdaten'!J18</f>
        <v>323270</v>
      </c>
      <c r="M321" s="10">
        <f>'[2]2020_Rohdaten'!K18</f>
        <v>444740</v>
      </c>
      <c r="N321" s="10">
        <f>'[2]2020_Rohdaten'!L18</f>
        <v>36700</v>
      </c>
      <c r="O321" s="10">
        <f>'[2]2020_Rohdaten'!M18</f>
        <v>148855</v>
      </c>
      <c r="P321" s="10">
        <f>'[2]2020_Rohdaten'!N18</f>
        <v>51390</v>
      </c>
      <c r="Q321" s="10">
        <f>'[2]2020_Rohdaten'!O18</f>
        <v>28295</v>
      </c>
      <c r="R321" s="10">
        <f>'[2]2020_Rohdaten'!P18</f>
        <v>15400</v>
      </c>
      <c r="S321" s="10">
        <f>'[2]2020_Rohdaten'!Q18</f>
        <v>164105</v>
      </c>
      <c r="T321" s="10">
        <f>'[2]2020_Rohdaten'!R18</f>
        <v>368340</v>
      </c>
      <c r="U321" s="10">
        <f>'[2]2020_Rohdaten'!S18</f>
        <v>28005</v>
      </c>
      <c r="V321" s="10">
        <f>'[2]2020_Rohdaten'!T18</f>
        <v>105680</v>
      </c>
      <c r="W321" s="10">
        <f>'[2]2020_Rohdaten'!U18</f>
        <v>38575</v>
      </c>
      <c r="X321" s="10">
        <f>'[2]2020_Rohdaten'!V18</f>
        <v>23140</v>
      </c>
      <c r="Y321" s="10">
        <f>'[2]2020_Rohdaten'!W18</f>
        <v>13780</v>
      </c>
      <c r="Z321" s="10">
        <f>'[2]2020_Rohdaten'!X18</f>
        <v>159165</v>
      </c>
    </row>
    <row r="322" spans="2:26" s="9" customFormat="1" ht="7.8" x14ac:dyDescent="0.15">
      <c r="B322" s="9">
        <v>157</v>
      </c>
      <c r="C322" s="9">
        <f>'[2]2020_Rohdaten'!A51</f>
        <v>101</v>
      </c>
      <c r="D322" s="9" t="str">
        <f>VLOOKUP(C322,[3]Tabelle1!$A$1:$B$68,2,FALSE)</f>
        <v>Braunschweig, Stadt</v>
      </c>
      <c r="E322" s="9">
        <f>'[2]2020_Rohdaten'!C51</f>
        <v>2017</v>
      </c>
      <c r="F322" s="9">
        <f>'[2]2020_Rohdaten'!D51</f>
        <v>28420</v>
      </c>
      <c r="G322" s="9">
        <f>'[2]2020_Rohdaten'!E51</f>
        <v>2585</v>
      </c>
      <c r="H322" s="9">
        <f>'[2]2020_Rohdaten'!F51</f>
        <v>7475</v>
      </c>
      <c r="I322" s="9">
        <f>'[2]2020_Rohdaten'!G51</f>
        <v>2730</v>
      </c>
      <c r="J322" s="9">
        <f>'[2]2020_Rohdaten'!H51</f>
        <v>1565</v>
      </c>
      <c r="K322" s="9">
        <f>'[2]2020_Rohdaten'!I51</f>
        <v>1035</v>
      </c>
      <c r="L322" s="9">
        <f>'[2]2020_Rohdaten'!J51</f>
        <v>13025</v>
      </c>
      <c r="M322" s="9">
        <f>'[2]2020_Rohdaten'!K51</f>
        <v>15260</v>
      </c>
      <c r="N322" s="9">
        <f>'[2]2020_Rohdaten'!L51</f>
        <v>1490</v>
      </c>
      <c r="O322" s="9">
        <f>'[2]2020_Rohdaten'!M51</f>
        <v>4400</v>
      </c>
      <c r="P322" s="9">
        <f>'[2]2020_Rohdaten'!N51</f>
        <v>1505</v>
      </c>
      <c r="Q322" s="9">
        <f>'[2]2020_Rohdaten'!O51</f>
        <v>800</v>
      </c>
      <c r="R322" s="9">
        <f>'[2]2020_Rohdaten'!P51</f>
        <v>510</v>
      </c>
      <c r="S322" s="9">
        <f>'[2]2020_Rohdaten'!Q51</f>
        <v>6555</v>
      </c>
      <c r="T322" s="9">
        <f>'[2]2020_Rohdaten'!R51</f>
        <v>13160</v>
      </c>
      <c r="U322" s="9">
        <f>'[2]2020_Rohdaten'!S51</f>
        <v>1100</v>
      </c>
      <c r="V322" s="9">
        <f>'[2]2020_Rohdaten'!T51</f>
        <v>3075</v>
      </c>
      <c r="W322" s="9">
        <f>'[2]2020_Rohdaten'!U51</f>
        <v>1225</v>
      </c>
      <c r="X322" s="9">
        <f>'[2]2020_Rohdaten'!V51</f>
        <v>765</v>
      </c>
      <c r="Y322" s="9">
        <f>'[2]2020_Rohdaten'!W51</f>
        <v>525</v>
      </c>
      <c r="Z322" s="9">
        <f>'[2]2020_Rohdaten'!X51</f>
        <v>6470</v>
      </c>
    </row>
    <row r="323" spans="2:26" s="9" customFormat="1" ht="7.8" x14ac:dyDescent="0.15">
      <c r="B323" s="9">
        <v>158</v>
      </c>
      <c r="C323" s="9">
        <f>'[2]2020_Rohdaten'!A68</f>
        <v>102</v>
      </c>
      <c r="D323" s="9" t="str">
        <f>VLOOKUP(C323,[3]Tabelle1!$A$1:$B$68,2,FALSE)</f>
        <v>Salzgitter, Stadt</v>
      </c>
      <c r="E323" s="9">
        <f>'[2]2020_Rohdaten'!C68</f>
        <v>2017</v>
      </c>
      <c r="F323" s="9">
        <f>'[2]2020_Rohdaten'!D68</f>
        <v>18835</v>
      </c>
      <c r="G323" s="9">
        <f>'[2]2020_Rohdaten'!E68</f>
        <v>1825</v>
      </c>
      <c r="H323" s="9">
        <f>'[2]2020_Rohdaten'!F68</f>
        <v>7010</v>
      </c>
      <c r="I323" s="9">
        <f>'[2]2020_Rohdaten'!G68</f>
        <v>1080</v>
      </c>
      <c r="J323" s="9">
        <f>'[2]2020_Rohdaten'!H68</f>
        <v>545</v>
      </c>
      <c r="K323" s="9">
        <f>'[2]2020_Rohdaten'!I68</f>
        <v>350</v>
      </c>
      <c r="L323" s="9">
        <f>'[2]2020_Rohdaten'!J68</f>
        <v>8025</v>
      </c>
      <c r="M323" s="9">
        <f>'[2]2020_Rohdaten'!K68</f>
        <v>10280</v>
      </c>
      <c r="N323" s="9">
        <f>'[2]2020_Rohdaten'!L68</f>
        <v>990</v>
      </c>
      <c r="O323" s="9">
        <f>'[2]2020_Rohdaten'!M68</f>
        <v>4175</v>
      </c>
      <c r="P323" s="9">
        <f>'[2]2020_Rohdaten'!N68</f>
        <v>635</v>
      </c>
      <c r="Q323" s="9">
        <f>'[2]2020_Rohdaten'!O68</f>
        <v>310</v>
      </c>
      <c r="R323" s="9">
        <f>'[2]2020_Rohdaten'!P68</f>
        <v>185</v>
      </c>
      <c r="S323" s="9">
        <f>'[2]2020_Rohdaten'!Q68</f>
        <v>3985</v>
      </c>
      <c r="T323" s="9">
        <f>'[2]2020_Rohdaten'!R68</f>
        <v>8560</v>
      </c>
      <c r="U323" s="9">
        <f>'[2]2020_Rohdaten'!S68</f>
        <v>840</v>
      </c>
      <c r="V323" s="9">
        <f>'[2]2020_Rohdaten'!T68</f>
        <v>2835</v>
      </c>
      <c r="W323" s="9">
        <f>'[2]2020_Rohdaten'!U68</f>
        <v>445</v>
      </c>
      <c r="X323" s="9">
        <f>'[2]2020_Rohdaten'!V68</f>
        <v>235</v>
      </c>
      <c r="Y323" s="9">
        <f>'[2]2020_Rohdaten'!W68</f>
        <v>170</v>
      </c>
      <c r="Z323" s="9">
        <f>'[2]2020_Rohdaten'!X68</f>
        <v>4035</v>
      </c>
    </row>
    <row r="324" spans="2:26" s="9" customFormat="1" ht="7.8" x14ac:dyDescent="0.15">
      <c r="B324" s="9">
        <v>159</v>
      </c>
      <c r="C324" s="9">
        <f>'[2]2020_Rohdaten'!A85</f>
        <v>103</v>
      </c>
      <c r="D324" s="9" t="str">
        <f>VLOOKUP(C324,[3]Tabelle1!$A$1:$B$68,2,FALSE)</f>
        <v>Wolfsburg, Stadt</v>
      </c>
      <c r="E324" s="9">
        <f>'[2]2020_Rohdaten'!C85</f>
        <v>2017</v>
      </c>
      <c r="F324" s="9">
        <f>'[2]2020_Rohdaten'!D85</f>
        <v>18420</v>
      </c>
      <c r="G324" s="9">
        <f>'[2]2020_Rohdaten'!E85</f>
        <v>1425</v>
      </c>
      <c r="H324" s="9">
        <f>'[2]2020_Rohdaten'!F85</f>
        <v>5060</v>
      </c>
      <c r="I324" s="9">
        <f>'[2]2020_Rohdaten'!G85</f>
        <v>1660</v>
      </c>
      <c r="J324" s="9">
        <f>'[2]2020_Rohdaten'!H85</f>
        <v>835</v>
      </c>
      <c r="K324" s="9">
        <f>'[2]2020_Rohdaten'!I85</f>
        <v>530</v>
      </c>
      <c r="L324" s="9">
        <f>'[2]2020_Rohdaten'!J85</f>
        <v>8915</v>
      </c>
      <c r="M324" s="9">
        <f>'[2]2020_Rohdaten'!K85</f>
        <v>10040</v>
      </c>
      <c r="N324" s="9">
        <f>'[2]2020_Rohdaten'!L85</f>
        <v>780</v>
      </c>
      <c r="O324" s="9">
        <f>'[2]2020_Rohdaten'!M85</f>
        <v>2950</v>
      </c>
      <c r="P324" s="9">
        <f>'[2]2020_Rohdaten'!N85</f>
        <v>915</v>
      </c>
      <c r="Q324" s="9">
        <f>'[2]2020_Rohdaten'!O85</f>
        <v>440</v>
      </c>
      <c r="R324" s="9">
        <f>'[2]2020_Rohdaten'!P85</f>
        <v>265</v>
      </c>
      <c r="S324" s="9">
        <f>'[2]2020_Rohdaten'!Q85</f>
        <v>4690</v>
      </c>
      <c r="T324" s="9">
        <f>'[2]2020_Rohdaten'!R85</f>
        <v>8380</v>
      </c>
      <c r="U324" s="9">
        <f>'[2]2020_Rohdaten'!S85</f>
        <v>645</v>
      </c>
      <c r="V324" s="9">
        <f>'[2]2020_Rohdaten'!T85</f>
        <v>2110</v>
      </c>
      <c r="W324" s="9">
        <f>'[2]2020_Rohdaten'!U85</f>
        <v>740</v>
      </c>
      <c r="X324" s="9">
        <f>'[2]2020_Rohdaten'!V85</f>
        <v>395</v>
      </c>
      <c r="Y324" s="9">
        <f>'[2]2020_Rohdaten'!W85</f>
        <v>265</v>
      </c>
      <c r="Z324" s="9">
        <f>'[2]2020_Rohdaten'!X85</f>
        <v>4225</v>
      </c>
    </row>
    <row r="325" spans="2:26" s="9" customFormat="1" ht="7.8" x14ac:dyDescent="0.15">
      <c r="B325" s="9">
        <v>160</v>
      </c>
      <c r="C325" s="9">
        <f>'[2]2020_Rohdaten'!A102</f>
        <v>151</v>
      </c>
      <c r="D325" s="9" t="str">
        <f>VLOOKUP(C325,[3]Tabelle1!$A$1:$B$68,2,FALSE)</f>
        <v>Gifhorn</v>
      </c>
      <c r="E325" s="9">
        <f>'[2]2020_Rohdaten'!C102</f>
        <v>2017</v>
      </c>
      <c r="F325" s="9">
        <f>'[2]2020_Rohdaten'!D102</f>
        <v>11140</v>
      </c>
      <c r="G325" s="9">
        <f>'[2]2020_Rohdaten'!E102</f>
        <v>705</v>
      </c>
      <c r="H325" s="9">
        <f>'[2]2020_Rohdaten'!F102</f>
        <v>3295</v>
      </c>
      <c r="I325" s="9">
        <f>'[2]2020_Rohdaten'!G102</f>
        <v>820</v>
      </c>
      <c r="J325" s="9">
        <f>'[2]2020_Rohdaten'!H102</f>
        <v>460</v>
      </c>
      <c r="K325" s="9">
        <f>'[2]2020_Rohdaten'!I102</f>
        <v>350</v>
      </c>
      <c r="L325" s="9">
        <f>'[2]2020_Rohdaten'!J102</f>
        <v>5510</v>
      </c>
      <c r="M325" s="9">
        <f>'[2]2020_Rohdaten'!K102</f>
        <v>6065</v>
      </c>
      <c r="N325" s="9">
        <f>'[2]2020_Rohdaten'!L102</f>
        <v>425</v>
      </c>
      <c r="O325" s="9">
        <f>'[2]2020_Rohdaten'!M102</f>
        <v>2040</v>
      </c>
      <c r="P325" s="9">
        <f>'[2]2020_Rohdaten'!N102</f>
        <v>460</v>
      </c>
      <c r="Q325" s="9">
        <f>'[2]2020_Rohdaten'!O102</f>
        <v>235</v>
      </c>
      <c r="R325" s="9">
        <f>'[2]2020_Rohdaten'!P102</f>
        <v>155</v>
      </c>
      <c r="S325" s="9">
        <f>'[2]2020_Rohdaten'!Q102</f>
        <v>2750</v>
      </c>
      <c r="T325" s="9">
        <f>'[2]2020_Rohdaten'!R102</f>
        <v>5075</v>
      </c>
      <c r="U325" s="9">
        <f>'[2]2020_Rohdaten'!S102</f>
        <v>280</v>
      </c>
      <c r="V325" s="9">
        <f>'[2]2020_Rohdaten'!T102</f>
        <v>1255</v>
      </c>
      <c r="W325" s="9">
        <f>'[2]2020_Rohdaten'!U102</f>
        <v>365</v>
      </c>
      <c r="X325" s="9">
        <f>'[2]2020_Rohdaten'!V102</f>
        <v>225</v>
      </c>
      <c r="Y325" s="9">
        <f>'[2]2020_Rohdaten'!W102</f>
        <v>190</v>
      </c>
      <c r="Z325" s="9">
        <f>'[2]2020_Rohdaten'!X102</f>
        <v>2760</v>
      </c>
    </row>
    <row r="326" spans="2:26" s="9" customFormat="1" ht="7.8" x14ac:dyDescent="0.15">
      <c r="B326" s="9">
        <v>161</v>
      </c>
      <c r="C326" s="9">
        <f>'[2]2020_Rohdaten'!A119</f>
        <v>153</v>
      </c>
      <c r="D326" s="9" t="str">
        <f>VLOOKUP(C326,[3]Tabelle1!$A$1:$B$68,2,FALSE)</f>
        <v>Goslar</v>
      </c>
      <c r="E326" s="9">
        <f>'[2]2020_Rohdaten'!C119</f>
        <v>2017</v>
      </c>
      <c r="F326" s="9">
        <f>'[2]2020_Rohdaten'!D119</f>
        <v>12780</v>
      </c>
      <c r="G326" s="9">
        <f>'[2]2020_Rohdaten'!E119</f>
        <v>1700</v>
      </c>
      <c r="H326" s="9">
        <f>'[2]2020_Rohdaten'!F119</f>
        <v>4855</v>
      </c>
      <c r="I326" s="9">
        <f>'[2]2020_Rohdaten'!G119</f>
        <v>950</v>
      </c>
      <c r="J326" s="9">
        <f>'[2]2020_Rohdaten'!H119</f>
        <v>520</v>
      </c>
      <c r="K326" s="9">
        <f>'[2]2020_Rohdaten'!I119</f>
        <v>300</v>
      </c>
      <c r="L326" s="9">
        <f>'[2]2020_Rohdaten'!J119</f>
        <v>4455</v>
      </c>
      <c r="M326" s="9">
        <f>'[2]2020_Rohdaten'!K119</f>
        <v>7200</v>
      </c>
      <c r="N326" s="9">
        <f>'[2]2020_Rohdaten'!L119</f>
        <v>1055</v>
      </c>
      <c r="O326" s="9">
        <f>'[2]2020_Rohdaten'!M119</f>
        <v>2830</v>
      </c>
      <c r="P326" s="9">
        <f>'[2]2020_Rohdaten'!N119</f>
        <v>545</v>
      </c>
      <c r="Q326" s="9">
        <f>'[2]2020_Rohdaten'!O119</f>
        <v>320</v>
      </c>
      <c r="R326" s="9">
        <f>'[2]2020_Rohdaten'!P119</f>
        <v>155</v>
      </c>
      <c r="S326" s="9">
        <f>'[2]2020_Rohdaten'!Q119</f>
        <v>2295</v>
      </c>
      <c r="T326" s="9">
        <f>'[2]2020_Rohdaten'!R119</f>
        <v>5580</v>
      </c>
      <c r="U326" s="9">
        <f>'[2]2020_Rohdaten'!S119</f>
        <v>645</v>
      </c>
      <c r="V326" s="9">
        <f>'[2]2020_Rohdaten'!T119</f>
        <v>2025</v>
      </c>
      <c r="W326" s="9">
        <f>'[2]2020_Rohdaten'!U119</f>
        <v>405</v>
      </c>
      <c r="X326" s="9">
        <f>'[2]2020_Rohdaten'!V119</f>
        <v>195</v>
      </c>
      <c r="Y326" s="9">
        <f>'[2]2020_Rohdaten'!W119</f>
        <v>145</v>
      </c>
      <c r="Z326" s="9">
        <f>'[2]2020_Rohdaten'!X119</f>
        <v>2160</v>
      </c>
    </row>
    <row r="327" spans="2:26" s="9" customFormat="1" ht="7.8" x14ac:dyDescent="0.15">
      <c r="B327" s="9">
        <v>162</v>
      </c>
      <c r="C327" s="9">
        <f>'[2]2020_Rohdaten'!A136</f>
        <v>154</v>
      </c>
      <c r="D327" s="9" t="str">
        <f>VLOOKUP(C327,[3]Tabelle1!$A$1:$B$68,2,FALSE)</f>
        <v>Helmstedt</v>
      </c>
      <c r="E327" s="9">
        <f>'[2]2020_Rohdaten'!C136</f>
        <v>2017</v>
      </c>
      <c r="F327" s="9">
        <f>'[2]2020_Rohdaten'!D136</f>
        <v>6415</v>
      </c>
      <c r="G327" s="9">
        <f>'[2]2020_Rohdaten'!E136</f>
        <v>570</v>
      </c>
      <c r="H327" s="9">
        <f>'[2]2020_Rohdaten'!F136</f>
        <v>2265</v>
      </c>
      <c r="I327" s="9">
        <f>'[2]2020_Rohdaten'!G136</f>
        <v>520</v>
      </c>
      <c r="J327" s="9">
        <f>'[2]2020_Rohdaten'!H136</f>
        <v>265</v>
      </c>
      <c r="K327" s="9">
        <f>'[2]2020_Rohdaten'!I136</f>
        <v>175</v>
      </c>
      <c r="L327" s="9">
        <f>'[2]2020_Rohdaten'!J136</f>
        <v>2620</v>
      </c>
      <c r="M327" s="9">
        <f>'[2]2020_Rohdaten'!K136</f>
        <v>3660</v>
      </c>
      <c r="N327" s="9">
        <f>'[2]2020_Rohdaten'!L136</f>
        <v>335</v>
      </c>
      <c r="O327" s="9">
        <f>'[2]2020_Rohdaten'!M136</f>
        <v>1385</v>
      </c>
      <c r="P327" s="9">
        <f>'[2]2020_Rohdaten'!N136</f>
        <v>305</v>
      </c>
      <c r="Q327" s="9">
        <f>'[2]2020_Rohdaten'!O136</f>
        <v>140</v>
      </c>
      <c r="R327" s="9">
        <f>'[2]2020_Rohdaten'!P136</f>
        <v>95</v>
      </c>
      <c r="S327" s="9">
        <f>'[2]2020_Rohdaten'!Q136</f>
        <v>1395</v>
      </c>
      <c r="T327" s="9">
        <f>'[2]2020_Rohdaten'!R136</f>
        <v>2755</v>
      </c>
      <c r="U327" s="9">
        <f>'[2]2020_Rohdaten'!S136</f>
        <v>235</v>
      </c>
      <c r="V327" s="9">
        <f>'[2]2020_Rohdaten'!T136</f>
        <v>875</v>
      </c>
      <c r="W327" s="9">
        <f>'[2]2020_Rohdaten'!U136</f>
        <v>210</v>
      </c>
      <c r="X327" s="9">
        <f>'[2]2020_Rohdaten'!V136</f>
        <v>125</v>
      </c>
      <c r="Y327" s="9">
        <f>'[2]2020_Rohdaten'!W136</f>
        <v>80</v>
      </c>
      <c r="Z327" s="9">
        <f>'[2]2020_Rohdaten'!X136</f>
        <v>1225</v>
      </c>
    </row>
    <row r="328" spans="2:26" s="9" customFormat="1" ht="7.8" x14ac:dyDescent="0.15">
      <c r="B328" s="9">
        <v>163</v>
      </c>
      <c r="C328" s="9">
        <f>'[2]2020_Rohdaten'!A153</f>
        <v>155</v>
      </c>
      <c r="D328" s="9" t="str">
        <f>VLOOKUP(C328,[3]Tabelle1!$A$1:$B$68,2,FALSE)</f>
        <v>Northeim</v>
      </c>
      <c r="E328" s="9">
        <f>'[2]2020_Rohdaten'!C153</f>
        <v>2017</v>
      </c>
      <c r="F328" s="9">
        <f>'[2]2020_Rohdaten'!D153</f>
        <v>8440</v>
      </c>
      <c r="G328" s="9">
        <f>'[2]2020_Rohdaten'!E153</f>
        <v>645</v>
      </c>
      <c r="H328" s="9">
        <f>'[2]2020_Rohdaten'!F153</f>
        <v>2965</v>
      </c>
      <c r="I328" s="9">
        <f>'[2]2020_Rohdaten'!G153</f>
        <v>645</v>
      </c>
      <c r="J328" s="9">
        <f>'[2]2020_Rohdaten'!H153</f>
        <v>330</v>
      </c>
      <c r="K328" s="9">
        <f>'[2]2020_Rohdaten'!I153</f>
        <v>175</v>
      </c>
      <c r="L328" s="9">
        <f>'[2]2020_Rohdaten'!J153</f>
        <v>3685</v>
      </c>
      <c r="M328" s="9">
        <f>'[2]2020_Rohdaten'!K153</f>
        <v>4445</v>
      </c>
      <c r="N328" s="9">
        <f>'[2]2020_Rohdaten'!L153</f>
        <v>360</v>
      </c>
      <c r="O328" s="9">
        <f>'[2]2020_Rohdaten'!M153</f>
        <v>1730</v>
      </c>
      <c r="P328" s="9">
        <f>'[2]2020_Rohdaten'!N153</f>
        <v>305</v>
      </c>
      <c r="Q328" s="9">
        <f>'[2]2020_Rohdaten'!O153</f>
        <v>165</v>
      </c>
      <c r="R328" s="9">
        <f>'[2]2020_Rohdaten'!P153</f>
        <v>95</v>
      </c>
      <c r="S328" s="9">
        <f>'[2]2020_Rohdaten'!Q153</f>
        <v>1795</v>
      </c>
      <c r="T328" s="9">
        <f>'[2]2020_Rohdaten'!R153</f>
        <v>3995</v>
      </c>
      <c r="U328" s="9">
        <f>'[2]2020_Rohdaten'!S153</f>
        <v>280</v>
      </c>
      <c r="V328" s="9">
        <f>'[2]2020_Rohdaten'!T153</f>
        <v>1235</v>
      </c>
      <c r="W328" s="9">
        <f>'[2]2020_Rohdaten'!U153</f>
        <v>340</v>
      </c>
      <c r="X328" s="9">
        <f>'[2]2020_Rohdaten'!V153</f>
        <v>165</v>
      </c>
      <c r="Y328" s="9">
        <f>'[2]2020_Rohdaten'!W153</f>
        <v>80</v>
      </c>
      <c r="Z328" s="9">
        <f>'[2]2020_Rohdaten'!X153</f>
        <v>1890</v>
      </c>
    </row>
    <row r="329" spans="2:26" s="9" customFormat="1" ht="7.8" x14ac:dyDescent="0.15">
      <c r="B329" s="9">
        <v>164</v>
      </c>
      <c r="C329" s="9">
        <f>'[2]2020_Rohdaten'!A170</f>
        <v>157</v>
      </c>
      <c r="D329" s="9" t="str">
        <f>VLOOKUP(C329,[3]Tabelle1!$A$1:$B$68,2,FALSE)</f>
        <v>Peine</v>
      </c>
      <c r="E329" s="9">
        <f>'[2]2020_Rohdaten'!C170</f>
        <v>2017</v>
      </c>
      <c r="F329" s="9">
        <f>'[2]2020_Rohdaten'!D170</f>
        <v>10415</v>
      </c>
      <c r="G329" s="9">
        <f>'[2]2020_Rohdaten'!E170</f>
        <v>835</v>
      </c>
      <c r="H329" s="9">
        <f>'[2]2020_Rohdaten'!F170</f>
        <v>3360</v>
      </c>
      <c r="I329" s="9">
        <f>'[2]2020_Rohdaten'!G170</f>
        <v>770</v>
      </c>
      <c r="J329" s="9">
        <f>'[2]2020_Rohdaten'!H170</f>
        <v>455</v>
      </c>
      <c r="K329" s="9">
        <f>'[2]2020_Rohdaten'!I170</f>
        <v>245</v>
      </c>
      <c r="L329" s="9">
        <f>'[2]2020_Rohdaten'!J170</f>
        <v>4750</v>
      </c>
      <c r="M329" s="9">
        <f>'[2]2020_Rohdaten'!K170</f>
        <v>5620</v>
      </c>
      <c r="N329" s="9">
        <f>'[2]2020_Rohdaten'!L170</f>
        <v>475</v>
      </c>
      <c r="O329" s="9">
        <f>'[2]2020_Rohdaten'!M170</f>
        <v>1990</v>
      </c>
      <c r="P329" s="9">
        <f>'[2]2020_Rohdaten'!N170</f>
        <v>420</v>
      </c>
      <c r="Q329" s="9">
        <f>'[2]2020_Rohdaten'!O170</f>
        <v>230</v>
      </c>
      <c r="R329" s="9">
        <f>'[2]2020_Rohdaten'!P170</f>
        <v>125</v>
      </c>
      <c r="S329" s="9">
        <f>'[2]2020_Rohdaten'!Q170</f>
        <v>2385</v>
      </c>
      <c r="T329" s="9">
        <f>'[2]2020_Rohdaten'!R170</f>
        <v>4795</v>
      </c>
      <c r="U329" s="9">
        <f>'[2]2020_Rohdaten'!S170</f>
        <v>360</v>
      </c>
      <c r="V329" s="9">
        <f>'[2]2020_Rohdaten'!T170</f>
        <v>1370</v>
      </c>
      <c r="W329" s="9">
        <f>'[2]2020_Rohdaten'!U170</f>
        <v>350</v>
      </c>
      <c r="X329" s="9">
        <f>'[2]2020_Rohdaten'!V170</f>
        <v>230</v>
      </c>
      <c r="Y329" s="9">
        <f>'[2]2020_Rohdaten'!W170</f>
        <v>120</v>
      </c>
      <c r="Z329" s="9">
        <f>'[2]2020_Rohdaten'!X170</f>
        <v>2365</v>
      </c>
    </row>
    <row r="330" spans="2:26" s="9" customFormat="1" ht="7.8" x14ac:dyDescent="0.15">
      <c r="B330" s="9">
        <v>165</v>
      </c>
      <c r="C330" s="9">
        <f>'[2]2020_Rohdaten'!A187</f>
        <v>158</v>
      </c>
      <c r="D330" s="9" t="str">
        <f>VLOOKUP(C330,[3]Tabelle1!$A$1:$B$68,2,FALSE)</f>
        <v>Wolfenbüttel</v>
      </c>
      <c r="E330" s="9">
        <f>'[2]2020_Rohdaten'!C187</f>
        <v>2017</v>
      </c>
      <c r="F330" s="9">
        <f>'[2]2020_Rohdaten'!D187</f>
        <v>7345</v>
      </c>
      <c r="G330" s="9">
        <f>'[2]2020_Rohdaten'!E187</f>
        <v>505</v>
      </c>
      <c r="H330" s="9">
        <f>'[2]2020_Rohdaten'!F187</f>
        <v>2730</v>
      </c>
      <c r="I330" s="9">
        <f>'[2]2020_Rohdaten'!G187</f>
        <v>585</v>
      </c>
      <c r="J330" s="9">
        <f>'[2]2020_Rohdaten'!H187</f>
        <v>265</v>
      </c>
      <c r="K330" s="9">
        <f>'[2]2020_Rohdaten'!I187</f>
        <v>185</v>
      </c>
      <c r="L330" s="9">
        <f>'[2]2020_Rohdaten'!J187</f>
        <v>3080</v>
      </c>
      <c r="M330" s="9">
        <f>'[2]2020_Rohdaten'!K187</f>
        <v>4025</v>
      </c>
      <c r="N330" s="9">
        <f>'[2]2020_Rohdaten'!L187</f>
        <v>285</v>
      </c>
      <c r="O330" s="9">
        <f>'[2]2020_Rohdaten'!M187</f>
        <v>1645</v>
      </c>
      <c r="P330" s="9">
        <f>'[2]2020_Rohdaten'!N187</f>
        <v>335</v>
      </c>
      <c r="Q330" s="9">
        <f>'[2]2020_Rohdaten'!O187</f>
        <v>150</v>
      </c>
      <c r="R330" s="9">
        <f>'[2]2020_Rohdaten'!P187</f>
        <v>80</v>
      </c>
      <c r="S330" s="9">
        <f>'[2]2020_Rohdaten'!Q187</f>
        <v>1535</v>
      </c>
      <c r="T330" s="9">
        <f>'[2]2020_Rohdaten'!R187</f>
        <v>3320</v>
      </c>
      <c r="U330" s="9">
        <f>'[2]2020_Rohdaten'!S187</f>
        <v>215</v>
      </c>
      <c r="V330" s="9">
        <f>'[2]2020_Rohdaten'!T187</f>
        <v>1085</v>
      </c>
      <c r="W330" s="9">
        <f>'[2]2020_Rohdaten'!U187</f>
        <v>255</v>
      </c>
      <c r="X330" s="9">
        <f>'[2]2020_Rohdaten'!V187</f>
        <v>120</v>
      </c>
      <c r="Y330" s="9">
        <f>'[2]2020_Rohdaten'!W187</f>
        <v>105</v>
      </c>
      <c r="Z330" s="9">
        <f>'[2]2020_Rohdaten'!X187</f>
        <v>1545</v>
      </c>
    </row>
    <row r="331" spans="2:26" s="9" customFormat="1" ht="7.8" x14ac:dyDescent="0.15">
      <c r="B331" s="9">
        <v>166</v>
      </c>
      <c r="C331" s="9">
        <f>'[2]2020_Rohdaten'!A204</f>
        <v>159</v>
      </c>
      <c r="D331" s="9" t="str">
        <f>VLOOKUP(C331,[3]Tabelle1!$A$1:$B$68,2,FALSE)</f>
        <v>Göttingen</v>
      </c>
      <c r="E331" s="9">
        <f>'[2]2020_Rohdaten'!C204</f>
        <v>2017</v>
      </c>
      <c r="F331" s="9">
        <f>'[2]2020_Rohdaten'!D204</f>
        <v>28955</v>
      </c>
      <c r="G331" s="9">
        <f>'[2]2020_Rohdaten'!E204</f>
        <v>2735</v>
      </c>
      <c r="H331" s="9">
        <f>'[2]2020_Rohdaten'!F204</f>
        <v>9585</v>
      </c>
      <c r="I331" s="9">
        <f>'[2]2020_Rohdaten'!G204</f>
        <v>2540</v>
      </c>
      <c r="J331" s="9">
        <f>'[2]2020_Rohdaten'!H204</f>
        <v>1245</v>
      </c>
      <c r="K331" s="9">
        <f>'[2]2020_Rohdaten'!I204</f>
        <v>885</v>
      </c>
      <c r="L331" s="9">
        <f>'[2]2020_Rohdaten'!J204</f>
        <v>11970</v>
      </c>
      <c r="M331" s="9">
        <f>'[2]2020_Rohdaten'!K204</f>
        <v>14970</v>
      </c>
      <c r="N331" s="9">
        <f>'[2]2020_Rohdaten'!L204</f>
        <v>1365</v>
      </c>
      <c r="O331" s="9">
        <f>'[2]2020_Rohdaten'!M204</f>
        <v>5415</v>
      </c>
      <c r="P331" s="9">
        <f>'[2]2020_Rohdaten'!N204</f>
        <v>1280</v>
      </c>
      <c r="Q331" s="9">
        <f>'[2]2020_Rohdaten'!O204</f>
        <v>625</v>
      </c>
      <c r="R331" s="9">
        <f>'[2]2020_Rohdaten'!P204</f>
        <v>420</v>
      </c>
      <c r="S331" s="9">
        <f>'[2]2020_Rohdaten'!Q204</f>
        <v>5865</v>
      </c>
      <c r="T331" s="9">
        <f>'[2]2020_Rohdaten'!R204</f>
        <v>13985</v>
      </c>
      <c r="U331" s="9">
        <f>'[2]2020_Rohdaten'!S204</f>
        <v>1370</v>
      </c>
      <c r="V331" s="9">
        <f>'[2]2020_Rohdaten'!T204</f>
        <v>4170</v>
      </c>
      <c r="W331" s="9">
        <f>'[2]2020_Rohdaten'!U204</f>
        <v>1260</v>
      </c>
      <c r="X331" s="9">
        <f>'[2]2020_Rohdaten'!V204</f>
        <v>620</v>
      </c>
      <c r="Y331" s="9">
        <f>'[2]2020_Rohdaten'!W204</f>
        <v>465</v>
      </c>
      <c r="Z331" s="9">
        <f>'[2]2020_Rohdaten'!X204</f>
        <v>6105</v>
      </c>
    </row>
    <row r="332" spans="2:26" s="10" customFormat="1" ht="16.5" customHeight="1" x14ac:dyDescent="0.3">
      <c r="B332" s="10">
        <v>167</v>
      </c>
      <c r="C332" s="10">
        <f>'[2]2020_Rohdaten'!A34</f>
        <v>1</v>
      </c>
      <c r="D332" s="10" t="str">
        <f>VLOOKUP(C332,[3]Tabelle1!$A$1:$B$68,2,FALSE)</f>
        <v>Statistische Region Braunschweig</v>
      </c>
      <c r="E332" s="10">
        <f>'[2]2020_Rohdaten'!C34</f>
        <v>2017</v>
      </c>
      <c r="F332" s="10">
        <f>'[2]2020_Rohdaten'!D34</f>
        <v>151170</v>
      </c>
      <c r="G332" s="10">
        <f>'[2]2020_Rohdaten'!E34</f>
        <v>13530</v>
      </c>
      <c r="H332" s="10">
        <f>'[2]2020_Rohdaten'!F34</f>
        <v>48590</v>
      </c>
      <c r="I332" s="10">
        <f>'[2]2020_Rohdaten'!G34</f>
        <v>12300</v>
      </c>
      <c r="J332" s="10">
        <f>'[2]2020_Rohdaten'!H34</f>
        <v>6490</v>
      </c>
      <c r="K332" s="10">
        <f>'[2]2020_Rohdaten'!I34</f>
        <v>4220</v>
      </c>
      <c r="L332" s="10">
        <f>'[2]2020_Rohdaten'!J34</f>
        <v>66035</v>
      </c>
      <c r="M332" s="10">
        <f>'[2]2020_Rohdaten'!K34</f>
        <v>81570</v>
      </c>
      <c r="N332" s="10">
        <f>'[2]2020_Rohdaten'!L34</f>
        <v>7565</v>
      </c>
      <c r="O332" s="10">
        <f>'[2]2020_Rohdaten'!M34</f>
        <v>28560</v>
      </c>
      <c r="P332" s="10">
        <f>'[2]2020_Rohdaten'!N34</f>
        <v>6705</v>
      </c>
      <c r="Q332" s="10">
        <f>'[2]2020_Rohdaten'!O34</f>
        <v>3415</v>
      </c>
      <c r="R332" s="10">
        <f>'[2]2020_Rohdaten'!P34</f>
        <v>2080</v>
      </c>
      <c r="S332" s="10">
        <f>'[2]2020_Rohdaten'!Q34</f>
        <v>33250</v>
      </c>
      <c r="T332" s="10">
        <f>'[2]2020_Rohdaten'!R34</f>
        <v>69600</v>
      </c>
      <c r="U332" s="10">
        <f>'[2]2020_Rohdaten'!S34</f>
        <v>5970</v>
      </c>
      <c r="V332" s="10">
        <f>'[2]2020_Rohdaten'!T34</f>
        <v>20030</v>
      </c>
      <c r="W332" s="10">
        <f>'[2]2020_Rohdaten'!U34</f>
        <v>5595</v>
      </c>
      <c r="X332" s="10">
        <f>'[2]2020_Rohdaten'!V34</f>
        <v>3080</v>
      </c>
      <c r="Y332" s="10">
        <f>'[2]2020_Rohdaten'!W34</f>
        <v>2140</v>
      </c>
      <c r="Z332" s="10">
        <f>'[2]2020_Rohdaten'!X34</f>
        <v>32785</v>
      </c>
    </row>
    <row r="333" spans="2:26" s="9" customFormat="1" ht="7.8" x14ac:dyDescent="0.15">
      <c r="B333" s="9">
        <v>168</v>
      </c>
      <c r="C333" s="9">
        <f>'[2]2020_Rohdaten'!A255</f>
        <v>241</v>
      </c>
      <c r="D333" s="9" t="str">
        <f>VLOOKUP(C333,[3]Tabelle1!$A$1:$B$68,2,FALSE)</f>
        <v>Region Hannover</v>
      </c>
      <c r="E333" s="9">
        <f>'[2]2020_Rohdaten'!C255</f>
        <v>2017</v>
      </c>
      <c r="F333" s="9">
        <f>'[2]2020_Rohdaten'!D255</f>
        <v>175170</v>
      </c>
      <c r="G333" s="9">
        <f>'[2]2020_Rohdaten'!E255</f>
        <v>11540</v>
      </c>
      <c r="H333" s="9">
        <f>'[2]2020_Rohdaten'!F255</f>
        <v>48200</v>
      </c>
      <c r="I333" s="9">
        <f>'[2]2020_Rohdaten'!G255</f>
        <v>16275</v>
      </c>
      <c r="J333" s="9">
        <f>'[2]2020_Rohdaten'!H255</f>
        <v>9645</v>
      </c>
      <c r="K333" s="9">
        <f>'[2]2020_Rohdaten'!I255</f>
        <v>5835</v>
      </c>
      <c r="L333" s="9">
        <f>'[2]2020_Rohdaten'!J255</f>
        <v>83670</v>
      </c>
      <c r="M333" s="9">
        <f>'[2]2020_Rohdaten'!K255</f>
        <v>93215</v>
      </c>
      <c r="N333" s="9">
        <f>'[2]2020_Rohdaten'!L255</f>
        <v>6310</v>
      </c>
      <c r="O333" s="9">
        <f>'[2]2020_Rohdaten'!M255</f>
        <v>28350</v>
      </c>
      <c r="P333" s="9">
        <f>'[2]2020_Rohdaten'!N255</f>
        <v>8990</v>
      </c>
      <c r="Q333" s="9">
        <f>'[2]2020_Rohdaten'!O255</f>
        <v>5125</v>
      </c>
      <c r="R333" s="9">
        <f>'[2]2020_Rohdaten'!P255</f>
        <v>2955</v>
      </c>
      <c r="S333" s="9">
        <f>'[2]2020_Rohdaten'!Q255</f>
        <v>41480</v>
      </c>
      <c r="T333" s="9">
        <f>'[2]2020_Rohdaten'!R255</f>
        <v>81950</v>
      </c>
      <c r="U333" s="9">
        <f>'[2]2020_Rohdaten'!S255</f>
        <v>5225</v>
      </c>
      <c r="V333" s="9">
        <f>'[2]2020_Rohdaten'!T255</f>
        <v>19850</v>
      </c>
      <c r="W333" s="9">
        <f>'[2]2020_Rohdaten'!U255</f>
        <v>7285</v>
      </c>
      <c r="X333" s="9">
        <f>'[2]2020_Rohdaten'!V255</f>
        <v>4520</v>
      </c>
      <c r="Y333" s="9">
        <f>'[2]2020_Rohdaten'!W255</f>
        <v>2880</v>
      </c>
      <c r="Z333" s="9">
        <f>'[2]2020_Rohdaten'!X255</f>
        <v>42190</v>
      </c>
    </row>
    <row r="334" spans="2:26" s="9" customFormat="1" ht="7.8" x14ac:dyDescent="0.15">
      <c r="B334" s="9">
        <v>169</v>
      </c>
      <c r="C334" s="9">
        <f>'[2]2020_Rohdaten'!A272</f>
        <v>241001</v>
      </c>
      <c r="D334" s="9" t="str">
        <f>VLOOKUP(C334,[3]Tabelle1!$A$1:$B$68,2,FALSE)</f>
        <v>dav. Hannover, Lhst.</v>
      </c>
      <c r="E334" s="9">
        <f>'[2]2020_Rohdaten'!C272</f>
        <v>2017</v>
      </c>
      <c r="F334" s="9">
        <f>'[2]2020_Rohdaten'!D272</f>
        <v>107965</v>
      </c>
      <c r="G334" s="9">
        <f>'[2]2020_Rohdaten'!E272</f>
        <v>6770</v>
      </c>
      <c r="H334" s="9">
        <f>'[2]2020_Rohdaten'!F272</f>
        <v>27325</v>
      </c>
      <c r="I334" s="9">
        <f>'[2]2020_Rohdaten'!G272</f>
        <v>10885</v>
      </c>
      <c r="J334" s="9">
        <f>'[2]2020_Rohdaten'!H272</f>
        <v>6785</v>
      </c>
      <c r="K334" s="9">
        <f>'[2]2020_Rohdaten'!I272</f>
        <v>4040</v>
      </c>
      <c r="L334" s="9">
        <f>'[2]2020_Rohdaten'!J272</f>
        <v>52165</v>
      </c>
      <c r="M334" s="9">
        <f>'[2]2020_Rohdaten'!K272</f>
        <v>57435</v>
      </c>
      <c r="N334" s="9">
        <f>'[2]2020_Rohdaten'!L272</f>
        <v>3665</v>
      </c>
      <c r="O334" s="9">
        <f>'[2]2020_Rohdaten'!M272</f>
        <v>16235</v>
      </c>
      <c r="P334" s="9">
        <f>'[2]2020_Rohdaten'!N272</f>
        <v>6045</v>
      </c>
      <c r="Q334" s="9">
        <f>'[2]2020_Rohdaten'!O272</f>
        <v>3665</v>
      </c>
      <c r="R334" s="9">
        <f>'[2]2020_Rohdaten'!P272</f>
        <v>2090</v>
      </c>
      <c r="S334" s="9">
        <f>'[2]2020_Rohdaten'!Q272</f>
        <v>25740</v>
      </c>
      <c r="T334" s="9">
        <f>'[2]2020_Rohdaten'!R272</f>
        <v>50530</v>
      </c>
      <c r="U334" s="9">
        <f>'[2]2020_Rohdaten'!S272</f>
        <v>3105</v>
      </c>
      <c r="V334" s="9">
        <f>'[2]2020_Rohdaten'!T272</f>
        <v>11090</v>
      </c>
      <c r="W334" s="9">
        <f>'[2]2020_Rohdaten'!U272</f>
        <v>4840</v>
      </c>
      <c r="X334" s="9">
        <f>'[2]2020_Rohdaten'!V272</f>
        <v>3120</v>
      </c>
      <c r="Y334" s="9">
        <f>'[2]2020_Rohdaten'!W272</f>
        <v>1950</v>
      </c>
      <c r="Z334" s="9">
        <f>'[2]2020_Rohdaten'!X272</f>
        <v>26425</v>
      </c>
    </row>
    <row r="335" spans="2:26" s="9" customFormat="1" ht="7.8" x14ac:dyDescent="0.15">
      <c r="B335" s="9">
        <v>170</v>
      </c>
      <c r="C335" s="9">
        <v>241999</v>
      </c>
      <c r="D335" s="9" t="str">
        <f>VLOOKUP(C335,[3]Tabelle1!$A$1:$B$68,2,FALSE)</f>
        <v>dav. Hannover, Umland</v>
      </c>
      <c r="E335" s="9">
        <v>2017</v>
      </c>
      <c r="F335" s="9">
        <f>F333-F334</f>
        <v>67205</v>
      </c>
      <c r="G335" s="9">
        <f t="shared" ref="G335:Z335" si="3">G333-G334</f>
        <v>4770</v>
      </c>
      <c r="H335" s="9">
        <f t="shared" si="3"/>
        <v>20875</v>
      </c>
      <c r="I335" s="9">
        <f t="shared" si="3"/>
        <v>5390</v>
      </c>
      <c r="J335" s="9">
        <f t="shared" si="3"/>
        <v>2860</v>
      </c>
      <c r="K335" s="9">
        <f t="shared" si="3"/>
        <v>1795</v>
      </c>
      <c r="L335" s="9">
        <f t="shared" si="3"/>
        <v>31505</v>
      </c>
      <c r="M335" s="9">
        <f t="shared" si="3"/>
        <v>35780</v>
      </c>
      <c r="N335" s="9">
        <f t="shared" si="3"/>
        <v>2645</v>
      </c>
      <c r="O335" s="9">
        <f t="shared" si="3"/>
        <v>12115</v>
      </c>
      <c r="P335" s="9">
        <f t="shared" si="3"/>
        <v>2945</v>
      </c>
      <c r="Q335" s="9">
        <f t="shared" si="3"/>
        <v>1460</v>
      </c>
      <c r="R335" s="9">
        <f t="shared" si="3"/>
        <v>865</v>
      </c>
      <c r="S335" s="9">
        <f t="shared" si="3"/>
        <v>15740</v>
      </c>
      <c r="T335" s="9">
        <f t="shared" si="3"/>
        <v>31420</v>
      </c>
      <c r="U335" s="9">
        <f t="shared" si="3"/>
        <v>2120</v>
      </c>
      <c r="V335" s="9">
        <f t="shared" si="3"/>
        <v>8760</v>
      </c>
      <c r="W335" s="9">
        <f t="shared" si="3"/>
        <v>2445</v>
      </c>
      <c r="X335" s="9">
        <f t="shared" si="3"/>
        <v>1400</v>
      </c>
      <c r="Y335" s="9">
        <f t="shared" si="3"/>
        <v>930</v>
      </c>
      <c r="Z335" s="9">
        <f t="shared" si="3"/>
        <v>15765</v>
      </c>
    </row>
    <row r="336" spans="2:26" s="9" customFormat="1" ht="7.8" x14ac:dyDescent="0.15">
      <c r="B336" s="9">
        <v>171</v>
      </c>
      <c r="C336" s="9">
        <f>'[2]2020_Rohdaten'!A289</f>
        <v>251</v>
      </c>
      <c r="D336" s="9" t="str">
        <f>VLOOKUP(C336,[3]Tabelle1!$A$1:$B$68,2,FALSE)</f>
        <v>Diepholz</v>
      </c>
      <c r="E336" s="9">
        <f>'[2]2020_Rohdaten'!C289</f>
        <v>2017</v>
      </c>
      <c r="F336" s="9">
        <f>'[2]2020_Rohdaten'!D289</f>
        <v>16065</v>
      </c>
      <c r="G336" s="9">
        <f>'[2]2020_Rohdaten'!E289</f>
        <v>925</v>
      </c>
      <c r="H336" s="9">
        <f>'[2]2020_Rohdaten'!F289</f>
        <v>5830</v>
      </c>
      <c r="I336" s="9">
        <f>'[2]2020_Rohdaten'!G289</f>
        <v>1970</v>
      </c>
      <c r="J336" s="9">
        <f>'[2]2020_Rohdaten'!H289</f>
        <v>875</v>
      </c>
      <c r="K336" s="9">
        <f>'[2]2020_Rohdaten'!I289</f>
        <v>545</v>
      </c>
      <c r="L336" s="9">
        <f>'[2]2020_Rohdaten'!J289</f>
        <v>5920</v>
      </c>
      <c r="M336" s="9">
        <f>'[2]2020_Rohdaten'!K289</f>
        <v>8480</v>
      </c>
      <c r="N336" s="9">
        <f>'[2]2020_Rohdaten'!L289</f>
        <v>480</v>
      </c>
      <c r="O336" s="9">
        <f>'[2]2020_Rohdaten'!M289</f>
        <v>3260</v>
      </c>
      <c r="P336" s="9">
        <f>'[2]2020_Rohdaten'!N289</f>
        <v>1120</v>
      </c>
      <c r="Q336" s="9">
        <f>'[2]2020_Rohdaten'!O289</f>
        <v>480</v>
      </c>
      <c r="R336" s="9">
        <f>'[2]2020_Rohdaten'!P289</f>
        <v>255</v>
      </c>
      <c r="S336" s="9">
        <f>'[2]2020_Rohdaten'!Q289</f>
        <v>2890</v>
      </c>
      <c r="T336" s="9">
        <f>'[2]2020_Rohdaten'!R289</f>
        <v>7585</v>
      </c>
      <c r="U336" s="9">
        <f>'[2]2020_Rohdaten'!S289</f>
        <v>445</v>
      </c>
      <c r="V336" s="9">
        <f>'[2]2020_Rohdaten'!T289</f>
        <v>2570</v>
      </c>
      <c r="W336" s="9">
        <f>'[2]2020_Rohdaten'!U289</f>
        <v>850</v>
      </c>
      <c r="X336" s="9">
        <f>'[2]2020_Rohdaten'!V289</f>
        <v>395</v>
      </c>
      <c r="Y336" s="9">
        <f>'[2]2020_Rohdaten'!W289</f>
        <v>290</v>
      </c>
      <c r="Z336" s="9">
        <f>'[2]2020_Rohdaten'!X289</f>
        <v>3035</v>
      </c>
    </row>
    <row r="337" spans="2:26" s="9" customFormat="1" ht="7.8" x14ac:dyDescent="0.15">
      <c r="B337" s="9">
        <v>172</v>
      </c>
      <c r="C337" s="9">
        <f>'[2]2020_Rohdaten'!A306</f>
        <v>252</v>
      </c>
      <c r="D337" s="9" t="str">
        <f>VLOOKUP(C337,[3]Tabelle1!$A$1:$B$68,2,FALSE)</f>
        <v>Hameln-Pyrmont</v>
      </c>
      <c r="E337" s="9">
        <f>'[2]2020_Rohdaten'!C306</f>
        <v>2017</v>
      </c>
      <c r="F337" s="9">
        <f>'[2]2020_Rohdaten'!D306</f>
        <v>15795</v>
      </c>
      <c r="G337" s="9">
        <f>'[2]2020_Rohdaten'!E306</f>
        <v>1170</v>
      </c>
      <c r="H337" s="9">
        <f>'[2]2020_Rohdaten'!F306</f>
        <v>4755</v>
      </c>
      <c r="I337" s="9">
        <f>'[2]2020_Rohdaten'!G306</f>
        <v>1005</v>
      </c>
      <c r="J337" s="9">
        <f>'[2]2020_Rohdaten'!H306</f>
        <v>620</v>
      </c>
      <c r="K337" s="9">
        <f>'[2]2020_Rohdaten'!I306</f>
        <v>370</v>
      </c>
      <c r="L337" s="9">
        <f>'[2]2020_Rohdaten'!J306</f>
        <v>7865</v>
      </c>
      <c r="M337" s="9">
        <f>'[2]2020_Rohdaten'!K306</f>
        <v>8255</v>
      </c>
      <c r="N337" s="9">
        <f>'[2]2020_Rohdaten'!L306</f>
        <v>620</v>
      </c>
      <c r="O337" s="9">
        <f>'[2]2020_Rohdaten'!M306</f>
        <v>2675</v>
      </c>
      <c r="P337" s="9">
        <f>'[2]2020_Rohdaten'!N306</f>
        <v>540</v>
      </c>
      <c r="Q337" s="9">
        <f>'[2]2020_Rohdaten'!O306</f>
        <v>325</v>
      </c>
      <c r="R337" s="9">
        <f>'[2]2020_Rohdaten'!P306</f>
        <v>175</v>
      </c>
      <c r="S337" s="9">
        <f>'[2]2020_Rohdaten'!Q306</f>
        <v>3925</v>
      </c>
      <c r="T337" s="9">
        <f>'[2]2020_Rohdaten'!R306</f>
        <v>7540</v>
      </c>
      <c r="U337" s="9">
        <f>'[2]2020_Rohdaten'!S306</f>
        <v>555</v>
      </c>
      <c r="V337" s="9">
        <f>'[2]2020_Rohdaten'!T306</f>
        <v>2080</v>
      </c>
      <c r="W337" s="9">
        <f>'[2]2020_Rohdaten'!U306</f>
        <v>465</v>
      </c>
      <c r="X337" s="9">
        <f>'[2]2020_Rohdaten'!V306</f>
        <v>295</v>
      </c>
      <c r="Y337" s="9">
        <f>'[2]2020_Rohdaten'!W306</f>
        <v>195</v>
      </c>
      <c r="Z337" s="9">
        <f>'[2]2020_Rohdaten'!X306</f>
        <v>3945</v>
      </c>
    </row>
    <row r="338" spans="2:26" s="9" customFormat="1" ht="7.8" x14ac:dyDescent="0.15">
      <c r="B338" s="9">
        <v>173</v>
      </c>
      <c r="C338" s="9">
        <f>'[2]2020_Rohdaten'!A323</f>
        <v>254</v>
      </c>
      <c r="D338" s="9" t="str">
        <f>VLOOKUP(C338,[3]Tabelle1!$A$1:$B$68,2,FALSE)</f>
        <v>Hildesheim</v>
      </c>
      <c r="E338" s="9">
        <f>'[2]2020_Rohdaten'!C323</f>
        <v>2017</v>
      </c>
      <c r="F338" s="9">
        <f>'[2]2020_Rohdaten'!D323</f>
        <v>22775</v>
      </c>
      <c r="G338" s="9">
        <f>'[2]2020_Rohdaten'!E323</f>
        <v>1960</v>
      </c>
      <c r="H338" s="9">
        <f>'[2]2020_Rohdaten'!F323</f>
        <v>7245</v>
      </c>
      <c r="I338" s="9">
        <f>'[2]2020_Rohdaten'!G323</f>
        <v>1825</v>
      </c>
      <c r="J338" s="9">
        <f>'[2]2020_Rohdaten'!H323</f>
        <v>1115</v>
      </c>
      <c r="K338" s="9">
        <f>'[2]2020_Rohdaten'!I323</f>
        <v>700</v>
      </c>
      <c r="L338" s="9">
        <f>'[2]2020_Rohdaten'!J323</f>
        <v>9930</v>
      </c>
      <c r="M338" s="9">
        <f>'[2]2020_Rohdaten'!K323</f>
        <v>12310</v>
      </c>
      <c r="N338" s="9">
        <f>'[2]2020_Rohdaten'!L323</f>
        <v>1070</v>
      </c>
      <c r="O338" s="9">
        <f>'[2]2020_Rohdaten'!M323</f>
        <v>4470</v>
      </c>
      <c r="P338" s="9">
        <f>'[2]2020_Rohdaten'!N323</f>
        <v>1000</v>
      </c>
      <c r="Q338" s="9">
        <f>'[2]2020_Rohdaten'!O323</f>
        <v>540</v>
      </c>
      <c r="R338" s="9">
        <f>'[2]2020_Rohdaten'!P323</f>
        <v>345</v>
      </c>
      <c r="S338" s="9">
        <f>'[2]2020_Rohdaten'!Q323</f>
        <v>4890</v>
      </c>
      <c r="T338" s="9">
        <f>'[2]2020_Rohdaten'!R323</f>
        <v>10465</v>
      </c>
      <c r="U338" s="9">
        <f>'[2]2020_Rohdaten'!S323</f>
        <v>890</v>
      </c>
      <c r="V338" s="9">
        <f>'[2]2020_Rohdaten'!T323</f>
        <v>2780</v>
      </c>
      <c r="W338" s="9">
        <f>'[2]2020_Rohdaten'!U323</f>
        <v>825</v>
      </c>
      <c r="X338" s="9">
        <f>'[2]2020_Rohdaten'!V323</f>
        <v>575</v>
      </c>
      <c r="Y338" s="9">
        <f>'[2]2020_Rohdaten'!W323</f>
        <v>360</v>
      </c>
      <c r="Z338" s="9">
        <f>'[2]2020_Rohdaten'!X323</f>
        <v>5040</v>
      </c>
    </row>
    <row r="339" spans="2:26" s="9" customFormat="1" ht="7.8" x14ac:dyDescent="0.15">
      <c r="B339" s="9">
        <v>174</v>
      </c>
      <c r="C339" s="9">
        <f>'[2]2020_Rohdaten'!A357</f>
        <v>255</v>
      </c>
      <c r="D339" s="9" t="str">
        <f>VLOOKUP(C339,[3]Tabelle1!$A$1:$B$68,2,FALSE)</f>
        <v>Holzminden</v>
      </c>
      <c r="E339" s="9">
        <f>'[2]2020_Rohdaten'!C357</f>
        <v>2017</v>
      </c>
      <c r="F339" s="9">
        <f>'[2]2020_Rohdaten'!D357</f>
        <v>4350</v>
      </c>
      <c r="G339" s="9">
        <f>'[2]2020_Rohdaten'!E357</f>
        <v>225</v>
      </c>
      <c r="H339" s="9">
        <f>'[2]2020_Rohdaten'!F357</f>
        <v>1460</v>
      </c>
      <c r="I339" s="9">
        <f>'[2]2020_Rohdaten'!G357</f>
        <v>200</v>
      </c>
      <c r="J339" s="9">
        <f>'[2]2020_Rohdaten'!H357</f>
        <v>165</v>
      </c>
      <c r="K339" s="9">
        <f>'[2]2020_Rohdaten'!I357</f>
        <v>75</v>
      </c>
      <c r="L339" s="9">
        <f>'[2]2020_Rohdaten'!J357</f>
        <v>2225</v>
      </c>
      <c r="M339" s="9">
        <f>'[2]2020_Rohdaten'!K357</f>
        <v>2360</v>
      </c>
      <c r="N339" s="9">
        <f>'[2]2020_Rohdaten'!L357</f>
        <v>110</v>
      </c>
      <c r="O339" s="9">
        <f>'[2]2020_Rohdaten'!M357</f>
        <v>915</v>
      </c>
      <c r="P339" s="9">
        <f>'[2]2020_Rohdaten'!N357</f>
        <v>90</v>
      </c>
      <c r="Q339" s="9">
        <f>'[2]2020_Rohdaten'!O357</f>
        <v>90</v>
      </c>
      <c r="R339" s="9">
        <f>'[2]2020_Rohdaten'!P357</f>
        <v>35</v>
      </c>
      <c r="S339" s="9">
        <f>'[2]2020_Rohdaten'!Q357</f>
        <v>1120</v>
      </c>
      <c r="T339" s="9">
        <f>'[2]2020_Rohdaten'!R357</f>
        <v>1990</v>
      </c>
      <c r="U339" s="9">
        <f>'[2]2020_Rohdaten'!S357</f>
        <v>115</v>
      </c>
      <c r="V339" s="9">
        <f>'[2]2020_Rohdaten'!T357</f>
        <v>545</v>
      </c>
      <c r="W339" s="9">
        <f>'[2]2020_Rohdaten'!U357</f>
        <v>110</v>
      </c>
      <c r="X339" s="9">
        <f>'[2]2020_Rohdaten'!V357</f>
        <v>75</v>
      </c>
      <c r="Y339" s="9">
        <f>'[2]2020_Rohdaten'!W357</f>
        <v>40</v>
      </c>
      <c r="Z339" s="9">
        <f>'[2]2020_Rohdaten'!X357</f>
        <v>1100</v>
      </c>
    </row>
    <row r="340" spans="2:26" s="9" customFormat="1" ht="7.8" x14ac:dyDescent="0.15">
      <c r="B340" s="9">
        <v>175</v>
      </c>
      <c r="C340" s="9">
        <f>'[2]2020_Rohdaten'!A374</f>
        <v>256</v>
      </c>
      <c r="D340" s="9" t="str">
        <f>VLOOKUP(C340,[3]Tabelle1!$A$1:$B$68,2,FALSE)</f>
        <v>Nienburg (Weser)</v>
      </c>
      <c r="E340" s="9">
        <f>'[2]2020_Rohdaten'!C374</f>
        <v>2017</v>
      </c>
      <c r="F340" s="9">
        <f>'[2]2020_Rohdaten'!D374</f>
        <v>10010</v>
      </c>
      <c r="G340" s="9">
        <f>'[2]2020_Rohdaten'!E374</f>
        <v>980</v>
      </c>
      <c r="H340" s="9">
        <f>'[2]2020_Rohdaten'!F374</f>
        <v>3935</v>
      </c>
      <c r="I340" s="9">
        <f>'[2]2020_Rohdaten'!G374</f>
        <v>780</v>
      </c>
      <c r="J340" s="9">
        <f>'[2]2020_Rohdaten'!H374</f>
        <v>460</v>
      </c>
      <c r="K340" s="9">
        <f>'[2]2020_Rohdaten'!I374</f>
        <v>250</v>
      </c>
      <c r="L340" s="9">
        <f>'[2]2020_Rohdaten'!J374</f>
        <v>3605</v>
      </c>
      <c r="M340" s="9">
        <f>'[2]2020_Rohdaten'!K374</f>
        <v>5575</v>
      </c>
      <c r="N340" s="9">
        <f>'[2]2020_Rohdaten'!L374</f>
        <v>615</v>
      </c>
      <c r="O340" s="9">
        <f>'[2]2020_Rohdaten'!M374</f>
        <v>2245</v>
      </c>
      <c r="P340" s="9">
        <f>'[2]2020_Rohdaten'!N374</f>
        <v>435</v>
      </c>
      <c r="Q340" s="9">
        <f>'[2]2020_Rohdaten'!O374</f>
        <v>265</v>
      </c>
      <c r="R340" s="9">
        <f>'[2]2020_Rohdaten'!P374</f>
        <v>130</v>
      </c>
      <c r="S340" s="9">
        <f>'[2]2020_Rohdaten'!Q374</f>
        <v>1895</v>
      </c>
      <c r="T340" s="9">
        <f>'[2]2020_Rohdaten'!R374</f>
        <v>4435</v>
      </c>
      <c r="U340" s="9">
        <f>'[2]2020_Rohdaten'!S374</f>
        <v>365</v>
      </c>
      <c r="V340" s="9">
        <f>'[2]2020_Rohdaten'!T374</f>
        <v>1695</v>
      </c>
      <c r="W340" s="9">
        <f>'[2]2020_Rohdaten'!U374</f>
        <v>350</v>
      </c>
      <c r="X340" s="9">
        <f>'[2]2020_Rohdaten'!V374</f>
        <v>195</v>
      </c>
      <c r="Y340" s="9">
        <f>'[2]2020_Rohdaten'!W374</f>
        <v>125</v>
      </c>
      <c r="Z340" s="9">
        <f>'[2]2020_Rohdaten'!X374</f>
        <v>1710</v>
      </c>
    </row>
    <row r="341" spans="2:26" s="9" customFormat="1" ht="7.8" x14ac:dyDescent="0.15">
      <c r="B341" s="9">
        <v>176</v>
      </c>
      <c r="C341" s="9">
        <f>'[2]2020_Rohdaten'!A391</f>
        <v>257</v>
      </c>
      <c r="D341" s="9" t="str">
        <f>VLOOKUP(C341,[3]Tabelle1!$A$1:$B$68,2,FALSE)</f>
        <v>Schaumburg</v>
      </c>
      <c r="E341" s="9">
        <f>'[2]2020_Rohdaten'!C391</f>
        <v>2017</v>
      </c>
      <c r="F341" s="9">
        <f>'[2]2020_Rohdaten'!D391</f>
        <v>13545</v>
      </c>
      <c r="G341" s="9">
        <f>'[2]2020_Rohdaten'!E391</f>
        <v>1340</v>
      </c>
      <c r="H341" s="9">
        <f>'[2]2020_Rohdaten'!F391</f>
        <v>4300</v>
      </c>
      <c r="I341" s="9">
        <f>'[2]2020_Rohdaten'!G391</f>
        <v>845</v>
      </c>
      <c r="J341" s="9">
        <f>'[2]2020_Rohdaten'!H391</f>
        <v>510</v>
      </c>
      <c r="K341" s="9">
        <f>'[2]2020_Rohdaten'!I391</f>
        <v>295</v>
      </c>
      <c r="L341" s="9">
        <f>'[2]2020_Rohdaten'!J391</f>
        <v>6250</v>
      </c>
      <c r="M341" s="9">
        <f>'[2]2020_Rohdaten'!K391</f>
        <v>7375</v>
      </c>
      <c r="N341" s="9">
        <f>'[2]2020_Rohdaten'!L391</f>
        <v>785</v>
      </c>
      <c r="O341" s="9">
        <f>'[2]2020_Rohdaten'!M391</f>
        <v>2525</v>
      </c>
      <c r="P341" s="9">
        <f>'[2]2020_Rohdaten'!N391</f>
        <v>470</v>
      </c>
      <c r="Q341" s="9">
        <f>'[2]2020_Rohdaten'!O391</f>
        <v>270</v>
      </c>
      <c r="R341" s="9">
        <f>'[2]2020_Rohdaten'!P391</f>
        <v>155</v>
      </c>
      <c r="S341" s="9">
        <f>'[2]2020_Rohdaten'!Q391</f>
        <v>3175</v>
      </c>
      <c r="T341" s="9">
        <f>'[2]2020_Rohdaten'!R391</f>
        <v>6170</v>
      </c>
      <c r="U341" s="9">
        <f>'[2]2020_Rohdaten'!S391</f>
        <v>555</v>
      </c>
      <c r="V341" s="9">
        <f>'[2]2020_Rohdaten'!T391</f>
        <v>1775</v>
      </c>
      <c r="W341" s="9">
        <f>'[2]2020_Rohdaten'!U391</f>
        <v>375</v>
      </c>
      <c r="X341" s="9">
        <f>'[2]2020_Rohdaten'!V391</f>
        <v>240</v>
      </c>
      <c r="Y341" s="9">
        <f>'[2]2020_Rohdaten'!W391</f>
        <v>145</v>
      </c>
      <c r="Z341" s="9">
        <f>'[2]2020_Rohdaten'!X391</f>
        <v>3075</v>
      </c>
    </row>
    <row r="342" spans="2:26" s="10" customFormat="1" ht="16.5" customHeight="1" x14ac:dyDescent="0.3">
      <c r="B342" s="10">
        <v>177</v>
      </c>
      <c r="C342" s="10">
        <f>'[2]2020_Rohdaten'!A238</f>
        <v>2</v>
      </c>
      <c r="D342" s="10" t="str">
        <f>VLOOKUP(C342,[3]Tabelle1!$A$1:$B$68,2,FALSE)</f>
        <v>Statistische Region Hannover</v>
      </c>
      <c r="E342" s="10">
        <f>'[2]2020_Rohdaten'!C238</f>
        <v>2017</v>
      </c>
      <c r="F342" s="10">
        <f>'[2]2020_Rohdaten'!D238</f>
        <v>257705</v>
      </c>
      <c r="G342" s="10">
        <f>'[2]2020_Rohdaten'!E238</f>
        <v>18145</v>
      </c>
      <c r="H342" s="10">
        <f>'[2]2020_Rohdaten'!F238</f>
        <v>75725</v>
      </c>
      <c r="I342" s="10">
        <f>'[2]2020_Rohdaten'!G238</f>
        <v>22905</v>
      </c>
      <c r="J342" s="10">
        <f>'[2]2020_Rohdaten'!H238</f>
        <v>13390</v>
      </c>
      <c r="K342" s="10">
        <f>'[2]2020_Rohdaten'!I238</f>
        <v>8075</v>
      </c>
      <c r="L342" s="10">
        <f>'[2]2020_Rohdaten'!J238</f>
        <v>119465</v>
      </c>
      <c r="M342" s="10">
        <f>'[2]2020_Rohdaten'!K238</f>
        <v>137570</v>
      </c>
      <c r="N342" s="10">
        <f>'[2]2020_Rohdaten'!L238</f>
        <v>9990</v>
      </c>
      <c r="O342" s="10">
        <f>'[2]2020_Rohdaten'!M238</f>
        <v>44435</v>
      </c>
      <c r="P342" s="10">
        <f>'[2]2020_Rohdaten'!N238</f>
        <v>12645</v>
      </c>
      <c r="Q342" s="10">
        <f>'[2]2020_Rohdaten'!O238</f>
        <v>7090</v>
      </c>
      <c r="R342" s="10">
        <f>'[2]2020_Rohdaten'!P238</f>
        <v>4045</v>
      </c>
      <c r="S342" s="10">
        <f>'[2]2020_Rohdaten'!Q238</f>
        <v>59370</v>
      </c>
      <c r="T342" s="10">
        <f>'[2]2020_Rohdaten'!R238</f>
        <v>120130</v>
      </c>
      <c r="U342" s="10">
        <f>'[2]2020_Rohdaten'!S238</f>
        <v>8155</v>
      </c>
      <c r="V342" s="10">
        <f>'[2]2020_Rohdaten'!T238</f>
        <v>31290</v>
      </c>
      <c r="W342" s="10">
        <f>'[2]2020_Rohdaten'!U238</f>
        <v>10260</v>
      </c>
      <c r="X342" s="10">
        <f>'[2]2020_Rohdaten'!V238</f>
        <v>6300</v>
      </c>
      <c r="Y342" s="10">
        <f>'[2]2020_Rohdaten'!W238</f>
        <v>4030</v>
      </c>
      <c r="Z342" s="10">
        <f>'[2]2020_Rohdaten'!X238</f>
        <v>60095</v>
      </c>
    </row>
    <row r="343" spans="2:26" s="9" customFormat="1" ht="7.8" x14ac:dyDescent="0.15">
      <c r="B343" s="9">
        <v>178</v>
      </c>
      <c r="C343" s="9">
        <f>'[2]2020_Rohdaten'!A425</f>
        <v>351</v>
      </c>
      <c r="D343" s="9" t="str">
        <f>VLOOKUP(C343,[3]Tabelle1!$A$1:$B$68,2,FALSE)</f>
        <v>Celle</v>
      </c>
      <c r="E343" s="9">
        <f>'[2]2020_Rohdaten'!C425</f>
        <v>2017</v>
      </c>
      <c r="F343" s="9">
        <f>'[2]2020_Rohdaten'!D425</f>
        <v>13430</v>
      </c>
      <c r="G343" s="9">
        <f>'[2]2020_Rohdaten'!E425</f>
        <v>1105</v>
      </c>
      <c r="H343" s="9">
        <f>'[2]2020_Rohdaten'!F425</f>
        <v>4995</v>
      </c>
      <c r="I343" s="9">
        <f>'[2]2020_Rohdaten'!G425</f>
        <v>1070</v>
      </c>
      <c r="J343" s="9">
        <f>'[2]2020_Rohdaten'!H425</f>
        <v>575</v>
      </c>
      <c r="K343" s="9">
        <f>'[2]2020_Rohdaten'!I425</f>
        <v>385</v>
      </c>
      <c r="L343" s="9">
        <f>'[2]2020_Rohdaten'!J425</f>
        <v>5300</v>
      </c>
      <c r="M343" s="9">
        <f>'[2]2020_Rohdaten'!K425</f>
        <v>7270</v>
      </c>
      <c r="N343" s="9">
        <f>'[2]2020_Rohdaten'!L425</f>
        <v>570</v>
      </c>
      <c r="O343" s="9">
        <f>'[2]2020_Rohdaten'!M425</f>
        <v>2910</v>
      </c>
      <c r="P343" s="9">
        <f>'[2]2020_Rohdaten'!N425</f>
        <v>565</v>
      </c>
      <c r="Q343" s="9">
        <f>'[2]2020_Rohdaten'!O425</f>
        <v>300</v>
      </c>
      <c r="R343" s="9">
        <f>'[2]2020_Rohdaten'!P425</f>
        <v>200</v>
      </c>
      <c r="S343" s="9">
        <f>'[2]2020_Rohdaten'!Q425</f>
        <v>2720</v>
      </c>
      <c r="T343" s="9">
        <f>'[2]2020_Rohdaten'!R425</f>
        <v>6160</v>
      </c>
      <c r="U343" s="9">
        <f>'[2]2020_Rohdaten'!S425</f>
        <v>535</v>
      </c>
      <c r="V343" s="9">
        <f>'[2]2020_Rohdaten'!T425</f>
        <v>2085</v>
      </c>
      <c r="W343" s="9">
        <f>'[2]2020_Rohdaten'!U425</f>
        <v>505</v>
      </c>
      <c r="X343" s="9">
        <f>'[2]2020_Rohdaten'!V425</f>
        <v>275</v>
      </c>
      <c r="Y343" s="9">
        <f>'[2]2020_Rohdaten'!W425</f>
        <v>185</v>
      </c>
      <c r="Z343" s="9">
        <f>'[2]2020_Rohdaten'!X425</f>
        <v>2575</v>
      </c>
    </row>
    <row r="344" spans="2:26" s="9" customFormat="1" ht="7.8" x14ac:dyDescent="0.15">
      <c r="B344" s="9">
        <v>179</v>
      </c>
      <c r="C344" s="9">
        <f>'[2]2020_Rohdaten'!A442</f>
        <v>352</v>
      </c>
      <c r="D344" s="9" t="str">
        <f>VLOOKUP(C344,[3]Tabelle1!$A$1:$B$68,2,FALSE)</f>
        <v>Cuxhaven</v>
      </c>
      <c r="E344" s="9">
        <f>'[2]2020_Rohdaten'!C442</f>
        <v>2017</v>
      </c>
      <c r="F344" s="9">
        <f>'[2]2020_Rohdaten'!D442</f>
        <v>13215</v>
      </c>
      <c r="G344" s="9">
        <f>'[2]2020_Rohdaten'!E442</f>
        <v>985</v>
      </c>
      <c r="H344" s="9">
        <f>'[2]2020_Rohdaten'!F442</f>
        <v>4485</v>
      </c>
      <c r="I344" s="9">
        <f>'[2]2020_Rohdaten'!G442</f>
        <v>1000</v>
      </c>
      <c r="J344" s="9">
        <f>'[2]2020_Rohdaten'!H442</f>
        <v>565</v>
      </c>
      <c r="K344" s="9">
        <f>'[2]2020_Rohdaten'!I442</f>
        <v>365</v>
      </c>
      <c r="L344" s="9">
        <f>'[2]2020_Rohdaten'!J442</f>
        <v>5815</v>
      </c>
      <c r="M344" s="9">
        <f>'[2]2020_Rohdaten'!K442</f>
        <v>7195</v>
      </c>
      <c r="N344" s="9">
        <f>'[2]2020_Rohdaten'!L442</f>
        <v>575</v>
      </c>
      <c r="O344" s="9">
        <f>'[2]2020_Rohdaten'!M442</f>
        <v>2670</v>
      </c>
      <c r="P344" s="9">
        <f>'[2]2020_Rohdaten'!N442</f>
        <v>580</v>
      </c>
      <c r="Q344" s="9">
        <f>'[2]2020_Rohdaten'!O442</f>
        <v>310</v>
      </c>
      <c r="R344" s="9">
        <f>'[2]2020_Rohdaten'!P442</f>
        <v>185</v>
      </c>
      <c r="S344" s="9">
        <f>'[2]2020_Rohdaten'!Q442</f>
        <v>2875</v>
      </c>
      <c r="T344" s="9">
        <f>'[2]2020_Rohdaten'!R442</f>
        <v>6020</v>
      </c>
      <c r="U344" s="9">
        <f>'[2]2020_Rohdaten'!S442</f>
        <v>410</v>
      </c>
      <c r="V344" s="9">
        <f>'[2]2020_Rohdaten'!T442</f>
        <v>1815</v>
      </c>
      <c r="W344" s="9">
        <f>'[2]2020_Rohdaten'!U442</f>
        <v>420</v>
      </c>
      <c r="X344" s="9">
        <f>'[2]2020_Rohdaten'!V442</f>
        <v>255</v>
      </c>
      <c r="Y344" s="9">
        <f>'[2]2020_Rohdaten'!W442</f>
        <v>180</v>
      </c>
      <c r="Z344" s="9">
        <f>'[2]2020_Rohdaten'!X442</f>
        <v>2940</v>
      </c>
    </row>
    <row r="345" spans="2:26" s="9" customFormat="1" ht="7.8" x14ac:dyDescent="0.15">
      <c r="B345" s="9">
        <v>180</v>
      </c>
      <c r="C345" s="9">
        <f>'[2]2020_Rohdaten'!A459</f>
        <v>353</v>
      </c>
      <c r="D345" s="9" t="str">
        <f>VLOOKUP(C345,[3]Tabelle1!$A$1:$B$68,2,FALSE)</f>
        <v>Harburg</v>
      </c>
      <c r="E345" s="9">
        <f>'[2]2020_Rohdaten'!C459</f>
        <v>2017</v>
      </c>
      <c r="F345" s="9">
        <f>'[2]2020_Rohdaten'!D459</f>
        <v>17475</v>
      </c>
      <c r="G345" s="9">
        <f>'[2]2020_Rohdaten'!E459</f>
        <v>1055</v>
      </c>
      <c r="H345" s="9">
        <f>'[2]2020_Rohdaten'!F459</f>
        <v>5250</v>
      </c>
      <c r="I345" s="9">
        <f>'[2]2020_Rohdaten'!G459</f>
        <v>1310</v>
      </c>
      <c r="J345" s="9">
        <f>'[2]2020_Rohdaten'!H459</f>
        <v>965</v>
      </c>
      <c r="K345" s="9">
        <f>'[2]2020_Rohdaten'!I459</f>
        <v>710</v>
      </c>
      <c r="L345" s="9">
        <f>'[2]2020_Rohdaten'!J459</f>
        <v>8185</v>
      </c>
      <c r="M345" s="9">
        <f>'[2]2020_Rohdaten'!K459</f>
        <v>10060</v>
      </c>
      <c r="N345" s="9">
        <f>'[2]2020_Rohdaten'!L459</f>
        <v>590</v>
      </c>
      <c r="O345" s="9">
        <f>'[2]2020_Rohdaten'!M459</f>
        <v>3825</v>
      </c>
      <c r="P345" s="9">
        <f>'[2]2020_Rohdaten'!N459</f>
        <v>750</v>
      </c>
      <c r="Q345" s="9">
        <f>'[2]2020_Rohdaten'!O459</f>
        <v>495</v>
      </c>
      <c r="R345" s="9">
        <f>'[2]2020_Rohdaten'!P459</f>
        <v>360</v>
      </c>
      <c r="S345" s="9">
        <f>'[2]2020_Rohdaten'!Q459</f>
        <v>4040</v>
      </c>
      <c r="T345" s="9">
        <f>'[2]2020_Rohdaten'!R459</f>
        <v>7415</v>
      </c>
      <c r="U345" s="9">
        <f>'[2]2020_Rohdaten'!S459</f>
        <v>465</v>
      </c>
      <c r="V345" s="9">
        <f>'[2]2020_Rohdaten'!T459</f>
        <v>1425</v>
      </c>
      <c r="W345" s="9">
        <f>'[2]2020_Rohdaten'!U459</f>
        <v>560</v>
      </c>
      <c r="X345" s="9">
        <f>'[2]2020_Rohdaten'!V459</f>
        <v>470</v>
      </c>
      <c r="Y345" s="9">
        <f>'[2]2020_Rohdaten'!W459</f>
        <v>350</v>
      </c>
      <c r="Z345" s="9">
        <f>'[2]2020_Rohdaten'!X459</f>
        <v>4145</v>
      </c>
    </row>
    <row r="346" spans="2:26" s="9" customFormat="1" ht="7.8" x14ac:dyDescent="0.15">
      <c r="B346" s="9">
        <v>181</v>
      </c>
      <c r="C346" s="9">
        <f>'[2]2020_Rohdaten'!A476</f>
        <v>354</v>
      </c>
      <c r="D346" s="9" t="str">
        <f>VLOOKUP(C346,[3]Tabelle1!$A$1:$B$68,2,FALSE)</f>
        <v>Lüchow-Dannenberg</v>
      </c>
      <c r="E346" s="9">
        <f>'[2]2020_Rohdaten'!C476</f>
        <v>2017</v>
      </c>
      <c r="F346" s="9">
        <f>'[2]2020_Rohdaten'!D476</f>
        <v>2585</v>
      </c>
      <c r="G346" s="9">
        <f>'[2]2020_Rohdaten'!E476</f>
        <v>255</v>
      </c>
      <c r="H346" s="9">
        <f>'[2]2020_Rohdaten'!F476</f>
        <v>1005</v>
      </c>
      <c r="I346" s="9">
        <f>'[2]2020_Rohdaten'!G476</f>
        <v>285</v>
      </c>
      <c r="J346" s="9">
        <f>'[2]2020_Rohdaten'!H476</f>
        <v>100</v>
      </c>
      <c r="K346" s="9">
        <f>'[2]2020_Rohdaten'!I476</f>
        <v>70</v>
      </c>
      <c r="L346" s="9">
        <f>'[2]2020_Rohdaten'!J476</f>
        <v>870</v>
      </c>
      <c r="M346" s="9">
        <f>'[2]2020_Rohdaten'!K476</f>
        <v>1365</v>
      </c>
      <c r="N346" s="9">
        <f>'[2]2020_Rohdaten'!L476</f>
        <v>115</v>
      </c>
      <c r="O346" s="9">
        <f>'[2]2020_Rohdaten'!M476</f>
        <v>550</v>
      </c>
      <c r="P346" s="9">
        <f>'[2]2020_Rohdaten'!N476</f>
        <v>160</v>
      </c>
      <c r="Q346" s="9">
        <f>'[2]2020_Rohdaten'!O476</f>
        <v>55</v>
      </c>
      <c r="R346" s="9">
        <f>'[2]2020_Rohdaten'!P476</f>
        <v>40</v>
      </c>
      <c r="S346" s="9">
        <f>'[2]2020_Rohdaten'!Q476</f>
        <v>450</v>
      </c>
      <c r="T346" s="9">
        <f>'[2]2020_Rohdaten'!R476</f>
        <v>1220</v>
      </c>
      <c r="U346" s="9">
        <f>'[2]2020_Rohdaten'!S476</f>
        <v>140</v>
      </c>
      <c r="V346" s="9">
        <f>'[2]2020_Rohdaten'!T476</f>
        <v>455</v>
      </c>
      <c r="W346" s="9">
        <f>'[2]2020_Rohdaten'!U476</f>
        <v>125</v>
      </c>
      <c r="X346" s="9">
        <f>'[2]2020_Rohdaten'!V476</f>
        <v>45</v>
      </c>
      <c r="Y346" s="9">
        <f>'[2]2020_Rohdaten'!W476</f>
        <v>30</v>
      </c>
      <c r="Z346" s="9">
        <f>'[2]2020_Rohdaten'!X476</f>
        <v>420</v>
      </c>
    </row>
    <row r="347" spans="2:26" s="9" customFormat="1" ht="7.8" x14ac:dyDescent="0.15">
      <c r="B347" s="9">
        <v>182</v>
      </c>
      <c r="C347" s="9">
        <f>'[2]2020_Rohdaten'!A493</f>
        <v>355</v>
      </c>
      <c r="D347" s="9" t="str">
        <f>VLOOKUP(C347,[3]Tabelle1!$A$1:$B$68,2,FALSE)</f>
        <v>Lüneburg</v>
      </c>
      <c r="E347" s="9">
        <f>'[2]2020_Rohdaten'!C493</f>
        <v>2017</v>
      </c>
      <c r="F347" s="9">
        <f>'[2]2020_Rohdaten'!D493</f>
        <v>12105</v>
      </c>
      <c r="G347" s="9">
        <f>'[2]2020_Rohdaten'!E493</f>
        <v>1150</v>
      </c>
      <c r="H347" s="9">
        <f>'[2]2020_Rohdaten'!F493</f>
        <v>4755</v>
      </c>
      <c r="I347" s="9">
        <f>'[2]2020_Rohdaten'!G493</f>
        <v>1055</v>
      </c>
      <c r="J347" s="9">
        <f>'[2]2020_Rohdaten'!H493</f>
        <v>520</v>
      </c>
      <c r="K347" s="9">
        <f>'[2]2020_Rohdaten'!I493</f>
        <v>355</v>
      </c>
      <c r="L347" s="9">
        <f>'[2]2020_Rohdaten'!J493</f>
        <v>4270</v>
      </c>
      <c r="M347" s="9">
        <f>'[2]2020_Rohdaten'!K493</f>
        <v>6660</v>
      </c>
      <c r="N347" s="9">
        <f>'[2]2020_Rohdaten'!L493</f>
        <v>585</v>
      </c>
      <c r="O347" s="9">
        <f>'[2]2020_Rohdaten'!M493</f>
        <v>2970</v>
      </c>
      <c r="P347" s="9">
        <f>'[2]2020_Rohdaten'!N493</f>
        <v>565</v>
      </c>
      <c r="Q347" s="9">
        <f>'[2]2020_Rohdaten'!O493</f>
        <v>255</v>
      </c>
      <c r="R347" s="9">
        <f>'[2]2020_Rohdaten'!P493</f>
        <v>180</v>
      </c>
      <c r="S347" s="9">
        <f>'[2]2020_Rohdaten'!Q493</f>
        <v>2105</v>
      </c>
      <c r="T347" s="9">
        <f>'[2]2020_Rohdaten'!R493</f>
        <v>5440</v>
      </c>
      <c r="U347" s="9">
        <f>'[2]2020_Rohdaten'!S493</f>
        <v>570</v>
      </c>
      <c r="V347" s="9">
        <f>'[2]2020_Rohdaten'!T493</f>
        <v>1780</v>
      </c>
      <c r="W347" s="9">
        <f>'[2]2020_Rohdaten'!U493</f>
        <v>490</v>
      </c>
      <c r="X347" s="9">
        <f>'[2]2020_Rohdaten'!V493</f>
        <v>265</v>
      </c>
      <c r="Y347" s="9">
        <f>'[2]2020_Rohdaten'!W493</f>
        <v>175</v>
      </c>
      <c r="Z347" s="9">
        <f>'[2]2020_Rohdaten'!X493</f>
        <v>2165</v>
      </c>
    </row>
    <row r="348" spans="2:26" s="9" customFormat="1" ht="7.8" x14ac:dyDescent="0.15">
      <c r="B348" s="9">
        <v>183</v>
      </c>
      <c r="C348" s="9">
        <f>'[2]2020_Rohdaten'!A510</f>
        <v>356</v>
      </c>
      <c r="D348" s="9" t="str">
        <f>VLOOKUP(C348,[3]Tabelle1!$A$1:$B$68,2,FALSE)</f>
        <v>Osterholz</v>
      </c>
      <c r="E348" s="9">
        <f>'[2]2020_Rohdaten'!C510</f>
        <v>2017</v>
      </c>
      <c r="F348" s="9">
        <f>'[2]2020_Rohdaten'!D510</f>
        <v>6360</v>
      </c>
      <c r="G348" s="9">
        <f>'[2]2020_Rohdaten'!E510</f>
        <v>380</v>
      </c>
      <c r="H348" s="9">
        <f>'[2]2020_Rohdaten'!F510</f>
        <v>2115</v>
      </c>
      <c r="I348" s="9">
        <f>'[2]2020_Rohdaten'!G510</f>
        <v>480</v>
      </c>
      <c r="J348" s="9">
        <f>'[2]2020_Rohdaten'!H510</f>
        <v>305</v>
      </c>
      <c r="K348" s="9">
        <f>'[2]2020_Rohdaten'!I510</f>
        <v>170</v>
      </c>
      <c r="L348" s="9">
        <f>'[2]2020_Rohdaten'!J510</f>
        <v>2915</v>
      </c>
      <c r="M348" s="9">
        <f>'[2]2020_Rohdaten'!K510</f>
        <v>3305</v>
      </c>
      <c r="N348" s="9">
        <f>'[2]2020_Rohdaten'!L510</f>
        <v>220</v>
      </c>
      <c r="O348" s="9">
        <f>'[2]2020_Rohdaten'!M510</f>
        <v>1210</v>
      </c>
      <c r="P348" s="9">
        <f>'[2]2020_Rohdaten'!N510</f>
        <v>245</v>
      </c>
      <c r="Q348" s="9">
        <f>'[2]2020_Rohdaten'!O510</f>
        <v>165</v>
      </c>
      <c r="R348" s="9">
        <f>'[2]2020_Rohdaten'!P510</f>
        <v>80</v>
      </c>
      <c r="S348" s="9">
        <f>'[2]2020_Rohdaten'!Q510</f>
        <v>1385</v>
      </c>
      <c r="T348" s="9">
        <f>'[2]2020_Rohdaten'!R510</f>
        <v>3055</v>
      </c>
      <c r="U348" s="9">
        <f>'[2]2020_Rohdaten'!S510</f>
        <v>160</v>
      </c>
      <c r="V348" s="9">
        <f>'[2]2020_Rohdaten'!T510</f>
        <v>910</v>
      </c>
      <c r="W348" s="9">
        <f>'[2]2020_Rohdaten'!U510</f>
        <v>230</v>
      </c>
      <c r="X348" s="9">
        <f>'[2]2020_Rohdaten'!V510</f>
        <v>135</v>
      </c>
      <c r="Y348" s="9">
        <f>'[2]2020_Rohdaten'!W510</f>
        <v>90</v>
      </c>
      <c r="Z348" s="9">
        <f>'[2]2020_Rohdaten'!X510</f>
        <v>1535</v>
      </c>
    </row>
    <row r="349" spans="2:26" s="9" customFormat="1" ht="7.8" x14ac:dyDescent="0.15">
      <c r="B349" s="9">
        <v>184</v>
      </c>
      <c r="C349" s="9">
        <f>'[2]2020_Rohdaten'!A527</f>
        <v>357</v>
      </c>
      <c r="D349" s="9" t="str">
        <f>VLOOKUP(C349,[3]Tabelle1!$A$1:$B$68,2,FALSE)</f>
        <v>Rotenburg (Wümme)</v>
      </c>
      <c r="E349" s="9">
        <f>'[2]2020_Rohdaten'!C527</f>
        <v>2017</v>
      </c>
      <c r="F349" s="9">
        <f>'[2]2020_Rohdaten'!D527</f>
        <v>10845</v>
      </c>
      <c r="G349" s="9">
        <f>'[2]2020_Rohdaten'!E527</f>
        <v>1075</v>
      </c>
      <c r="H349" s="9">
        <f>'[2]2020_Rohdaten'!F527</f>
        <v>3695</v>
      </c>
      <c r="I349" s="9">
        <f>'[2]2020_Rohdaten'!G527</f>
        <v>865</v>
      </c>
      <c r="J349" s="9">
        <f>'[2]2020_Rohdaten'!H527</f>
        <v>485</v>
      </c>
      <c r="K349" s="9">
        <f>'[2]2020_Rohdaten'!I527</f>
        <v>320</v>
      </c>
      <c r="L349" s="9">
        <f>'[2]2020_Rohdaten'!J527</f>
        <v>4405</v>
      </c>
      <c r="M349" s="9">
        <f>'[2]2020_Rohdaten'!K527</f>
        <v>6210</v>
      </c>
      <c r="N349" s="9">
        <f>'[2]2020_Rohdaten'!L527</f>
        <v>620</v>
      </c>
      <c r="O349" s="9">
        <f>'[2]2020_Rohdaten'!M527</f>
        <v>2345</v>
      </c>
      <c r="P349" s="9">
        <f>'[2]2020_Rohdaten'!N527</f>
        <v>485</v>
      </c>
      <c r="Q349" s="9">
        <f>'[2]2020_Rohdaten'!O527</f>
        <v>290</v>
      </c>
      <c r="R349" s="9">
        <f>'[2]2020_Rohdaten'!P527</f>
        <v>160</v>
      </c>
      <c r="S349" s="9">
        <f>'[2]2020_Rohdaten'!Q527</f>
        <v>2310</v>
      </c>
      <c r="T349" s="9">
        <f>'[2]2020_Rohdaten'!R527</f>
        <v>4635</v>
      </c>
      <c r="U349" s="9">
        <f>'[2]2020_Rohdaten'!S527</f>
        <v>455</v>
      </c>
      <c r="V349" s="9">
        <f>'[2]2020_Rohdaten'!T527</f>
        <v>1350</v>
      </c>
      <c r="W349" s="9">
        <f>'[2]2020_Rohdaten'!U527</f>
        <v>380</v>
      </c>
      <c r="X349" s="9">
        <f>'[2]2020_Rohdaten'!V527</f>
        <v>195</v>
      </c>
      <c r="Y349" s="9">
        <f>'[2]2020_Rohdaten'!W527</f>
        <v>160</v>
      </c>
      <c r="Z349" s="9">
        <f>'[2]2020_Rohdaten'!X527</f>
        <v>2095</v>
      </c>
    </row>
    <row r="350" spans="2:26" s="9" customFormat="1" ht="7.8" x14ac:dyDescent="0.15">
      <c r="B350" s="9">
        <v>185</v>
      </c>
      <c r="C350" s="9">
        <f>'[2]2020_Rohdaten'!A544</f>
        <v>358</v>
      </c>
      <c r="D350" s="9" t="str">
        <f>VLOOKUP(C350,[3]Tabelle1!$A$1:$B$68,2,FALSE)</f>
        <v>Heidekreis</v>
      </c>
      <c r="E350" s="9">
        <f>'[2]2020_Rohdaten'!C544</f>
        <v>2017</v>
      </c>
      <c r="F350" s="9">
        <f>'[2]2020_Rohdaten'!D544</f>
        <v>10920</v>
      </c>
      <c r="G350" s="9">
        <f>'[2]2020_Rohdaten'!E544</f>
        <v>920</v>
      </c>
      <c r="H350" s="9">
        <f>'[2]2020_Rohdaten'!F544</f>
        <v>3785</v>
      </c>
      <c r="I350" s="9">
        <f>'[2]2020_Rohdaten'!G544</f>
        <v>1045</v>
      </c>
      <c r="J350" s="9">
        <f>'[2]2020_Rohdaten'!H544</f>
        <v>610</v>
      </c>
      <c r="K350" s="9">
        <f>'[2]2020_Rohdaten'!I544</f>
        <v>360</v>
      </c>
      <c r="L350" s="9">
        <f>'[2]2020_Rohdaten'!J544</f>
        <v>4200</v>
      </c>
      <c r="M350" s="9">
        <f>'[2]2020_Rohdaten'!K544</f>
        <v>6045</v>
      </c>
      <c r="N350" s="9">
        <f>'[2]2020_Rohdaten'!L544</f>
        <v>555</v>
      </c>
      <c r="O350" s="9">
        <f>'[2]2020_Rohdaten'!M544</f>
        <v>2225</v>
      </c>
      <c r="P350" s="9">
        <f>'[2]2020_Rohdaten'!N544</f>
        <v>575</v>
      </c>
      <c r="Q350" s="9">
        <f>'[2]2020_Rohdaten'!O544</f>
        <v>345</v>
      </c>
      <c r="R350" s="9">
        <f>'[2]2020_Rohdaten'!P544</f>
        <v>195</v>
      </c>
      <c r="S350" s="9">
        <f>'[2]2020_Rohdaten'!Q544</f>
        <v>2145</v>
      </c>
      <c r="T350" s="9">
        <f>'[2]2020_Rohdaten'!R544</f>
        <v>4880</v>
      </c>
      <c r="U350" s="9">
        <f>'[2]2020_Rohdaten'!S544</f>
        <v>365</v>
      </c>
      <c r="V350" s="9">
        <f>'[2]2020_Rohdaten'!T544</f>
        <v>1560</v>
      </c>
      <c r="W350" s="9">
        <f>'[2]2020_Rohdaten'!U544</f>
        <v>470</v>
      </c>
      <c r="X350" s="9">
        <f>'[2]2020_Rohdaten'!V544</f>
        <v>265</v>
      </c>
      <c r="Y350" s="9">
        <f>'[2]2020_Rohdaten'!W544</f>
        <v>165</v>
      </c>
      <c r="Z350" s="9">
        <f>'[2]2020_Rohdaten'!X544</f>
        <v>2055</v>
      </c>
    </row>
    <row r="351" spans="2:26" s="9" customFormat="1" ht="7.8" x14ac:dyDescent="0.15">
      <c r="B351" s="9">
        <v>186</v>
      </c>
      <c r="C351" s="9">
        <f>'[2]2020_Rohdaten'!A561</f>
        <v>359</v>
      </c>
      <c r="D351" s="9" t="str">
        <f>VLOOKUP(C351,[3]Tabelle1!$A$1:$B$68,2,FALSE)</f>
        <v>Stade</v>
      </c>
      <c r="E351" s="9">
        <f>'[2]2020_Rohdaten'!C561</f>
        <v>2017</v>
      </c>
      <c r="F351" s="9">
        <f>'[2]2020_Rohdaten'!D561</f>
        <v>17280</v>
      </c>
      <c r="G351" s="9">
        <f>'[2]2020_Rohdaten'!E561</f>
        <v>1635</v>
      </c>
      <c r="H351" s="9">
        <f>'[2]2020_Rohdaten'!F561</f>
        <v>6610</v>
      </c>
      <c r="I351" s="9">
        <f>'[2]2020_Rohdaten'!G561</f>
        <v>1620</v>
      </c>
      <c r="J351" s="9">
        <f>'[2]2020_Rohdaten'!H561</f>
        <v>1035</v>
      </c>
      <c r="K351" s="9">
        <f>'[2]2020_Rohdaten'!I561</f>
        <v>545</v>
      </c>
      <c r="L351" s="9">
        <f>'[2]2020_Rohdaten'!J561</f>
        <v>5835</v>
      </c>
      <c r="M351" s="9">
        <f>'[2]2020_Rohdaten'!K561</f>
        <v>9930</v>
      </c>
      <c r="N351" s="9">
        <f>'[2]2020_Rohdaten'!L561</f>
        <v>920</v>
      </c>
      <c r="O351" s="9">
        <f>'[2]2020_Rohdaten'!M561</f>
        <v>4100</v>
      </c>
      <c r="P351" s="9">
        <f>'[2]2020_Rohdaten'!N561</f>
        <v>985</v>
      </c>
      <c r="Q351" s="9">
        <f>'[2]2020_Rohdaten'!O561</f>
        <v>625</v>
      </c>
      <c r="R351" s="9">
        <f>'[2]2020_Rohdaten'!P561</f>
        <v>280</v>
      </c>
      <c r="S351" s="9">
        <f>'[2]2020_Rohdaten'!Q561</f>
        <v>3020</v>
      </c>
      <c r="T351" s="9">
        <f>'[2]2020_Rohdaten'!R561</f>
        <v>7350</v>
      </c>
      <c r="U351" s="9">
        <f>'[2]2020_Rohdaten'!S561</f>
        <v>715</v>
      </c>
      <c r="V351" s="9">
        <f>'[2]2020_Rohdaten'!T561</f>
        <v>2510</v>
      </c>
      <c r="W351" s="9">
        <f>'[2]2020_Rohdaten'!U561</f>
        <v>635</v>
      </c>
      <c r="X351" s="9">
        <f>'[2]2020_Rohdaten'!V561</f>
        <v>410</v>
      </c>
      <c r="Y351" s="9">
        <f>'[2]2020_Rohdaten'!W561</f>
        <v>265</v>
      </c>
      <c r="Z351" s="9">
        <f>'[2]2020_Rohdaten'!X561</f>
        <v>2815</v>
      </c>
    </row>
    <row r="352" spans="2:26" s="9" customFormat="1" ht="7.8" x14ac:dyDescent="0.15">
      <c r="B352" s="9">
        <v>187</v>
      </c>
      <c r="C352" s="9">
        <f>'[2]2020_Rohdaten'!A578</f>
        <v>360</v>
      </c>
      <c r="D352" s="9" t="str">
        <f>VLOOKUP(C352,[3]Tabelle1!$A$1:$B$68,2,FALSE)</f>
        <v>Uelzen</v>
      </c>
      <c r="E352" s="9">
        <f>'[2]2020_Rohdaten'!C578</f>
        <v>2017</v>
      </c>
      <c r="F352" s="9">
        <f>'[2]2020_Rohdaten'!D578</f>
        <v>5335</v>
      </c>
      <c r="G352" s="9">
        <f>'[2]2020_Rohdaten'!E578</f>
        <v>550</v>
      </c>
      <c r="H352" s="9">
        <f>'[2]2020_Rohdaten'!F578</f>
        <v>2045</v>
      </c>
      <c r="I352" s="9">
        <f>'[2]2020_Rohdaten'!G578</f>
        <v>475</v>
      </c>
      <c r="J352" s="9">
        <f>'[2]2020_Rohdaten'!H578</f>
        <v>250</v>
      </c>
      <c r="K352" s="9">
        <f>'[2]2020_Rohdaten'!I578</f>
        <v>150</v>
      </c>
      <c r="L352" s="9">
        <f>'[2]2020_Rohdaten'!J578</f>
        <v>1870</v>
      </c>
      <c r="M352" s="9">
        <f>'[2]2020_Rohdaten'!K578</f>
        <v>2885</v>
      </c>
      <c r="N352" s="9">
        <f>'[2]2020_Rohdaten'!L578</f>
        <v>285</v>
      </c>
      <c r="O352" s="9">
        <f>'[2]2020_Rohdaten'!M578</f>
        <v>1210</v>
      </c>
      <c r="P352" s="9">
        <f>'[2]2020_Rohdaten'!N578</f>
        <v>270</v>
      </c>
      <c r="Q352" s="9">
        <f>'[2]2020_Rohdaten'!O578</f>
        <v>130</v>
      </c>
      <c r="R352" s="9">
        <f>'[2]2020_Rohdaten'!P578</f>
        <v>75</v>
      </c>
      <c r="S352" s="9">
        <f>'[2]2020_Rohdaten'!Q578</f>
        <v>910</v>
      </c>
      <c r="T352" s="9">
        <f>'[2]2020_Rohdaten'!R578</f>
        <v>2450</v>
      </c>
      <c r="U352" s="9">
        <f>'[2]2020_Rohdaten'!S578</f>
        <v>265</v>
      </c>
      <c r="V352" s="9">
        <f>'[2]2020_Rohdaten'!T578</f>
        <v>830</v>
      </c>
      <c r="W352" s="9">
        <f>'[2]2020_Rohdaten'!U578</f>
        <v>205</v>
      </c>
      <c r="X352" s="9">
        <f>'[2]2020_Rohdaten'!V578</f>
        <v>120</v>
      </c>
      <c r="Y352" s="9">
        <f>'[2]2020_Rohdaten'!W578</f>
        <v>70</v>
      </c>
      <c r="Z352" s="9">
        <f>'[2]2020_Rohdaten'!X578</f>
        <v>955</v>
      </c>
    </row>
    <row r="353" spans="2:26" s="9" customFormat="1" ht="7.8" x14ac:dyDescent="0.15">
      <c r="B353" s="9">
        <v>188</v>
      </c>
      <c r="C353" s="9">
        <f>'[2]2020_Rohdaten'!A595</f>
        <v>361</v>
      </c>
      <c r="D353" s="9" t="str">
        <f>VLOOKUP(C353,[3]Tabelle1!$A$1:$B$68,2,FALSE)</f>
        <v>Verden</v>
      </c>
      <c r="E353" s="9">
        <f>'[2]2020_Rohdaten'!C595</f>
        <v>2017</v>
      </c>
      <c r="F353" s="9">
        <f>'[2]2020_Rohdaten'!D595</f>
        <v>10510</v>
      </c>
      <c r="G353" s="9">
        <f>'[2]2020_Rohdaten'!E595</f>
        <v>810</v>
      </c>
      <c r="H353" s="9">
        <f>'[2]2020_Rohdaten'!F595</f>
        <v>3500</v>
      </c>
      <c r="I353" s="9">
        <f>'[2]2020_Rohdaten'!G595</f>
        <v>710</v>
      </c>
      <c r="J353" s="9">
        <f>'[2]2020_Rohdaten'!H595</f>
        <v>445</v>
      </c>
      <c r="K353" s="9">
        <f>'[2]2020_Rohdaten'!I595</f>
        <v>315</v>
      </c>
      <c r="L353" s="9">
        <f>'[2]2020_Rohdaten'!J595</f>
        <v>4730</v>
      </c>
      <c r="M353" s="9">
        <f>'[2]2020_Rohdaten'!K595</f>
        <v>5840</v>
      </c>
      <c r="N353" s="9">
        <f>'[2]2020_Rohdaten'!L595</f>
        <v>465</v>
      </c>
      <c r="O353" s="9">
        <f>'[2]2020_Rohdaten'!M595</f>
        <v>2270</v>
      </c>
      <c r="P353" s="9">
        <f>'[2]2020_Rohdaten'!N595</f>
        <v>390</v>
      </c>
      <c r="Q353" s="9">
        <f>'[2]2020_Rohdaten'!O595</f>
        <v>230</v>
      </c>
      <c r="R353" s="9">
        <f>'[2]2020_Rohdaten'!P595</f>
        <v>155</v>
      </c>
      <c r="S353" s="9">
        <f>'[2]2020_Rohdaten'!Q595</f>
        <v>2330</v>
      </c>
      <c r="T353" s="9">
        <f>'[2]2020_Rohdaten'!R595</f>
        <v>4670</v>
      </c>
      <c r="U353" s="9">
        <f>'[2]2020_Rohdaten'!S595</f>
        <v>345</v>
      </c>
      <c r="V353" s="9">
        <f>'[2]2020_Rohdaten'!T595</f>
        <v>1230</v>
      </c>
      <c r="W353" s="9">
        <f>'[2]2020_Rohdaten'!U595</f>
        <v>320</v>
      </c>
      <c r="X353" s="9">
        <f>'[2]2020_Rohdaten'!V595</f>
        <v>220</v>
      </c>
      <c r="Y353" s="9">
        <f>'[2]2020_Rohdaten'!W595</f>
        <v>160</v>
      </c>
      <c r="Z353" s="9">
        <f>'[2]2020_Rohdaten'!X595</f>
        <v>2400</v>
      </c>
    </row>
    <row r="354" spans="2:26" s="10" customFormat="1" ht="16.5" customHeight="1" x14ac:dyDescent="0.3">
      <c r="B354" s="10">
        <v>189</v>
      </c>
      <c r="C354" s="10">
        <f>'[2]2020_Rohdaten'!A408</f>
        <v>3</v>
      </c>
      <c r="D354" s="10" t="str">
        <f>VLOOKUP(C354,[3]Tabelle1!$A$1:$B$68,2,FALSE)</f>
        <v>Statistische Region Lüneburg</v>
      </c>
      <c r="E354" s="10">
        <f>'[2]2020_Rohdaten'!C408</f>
        <v>2017</v>
      </c>
      <c r="F354" s="10">
        <f>'[2]2020_Rohdaten'!D408</f>
        <v>120060</v>
      </c>
      <c r="G354" s="10">
        <f>'[2]2020_Rohdaten'!E408</f>
        <v>9915</v>
      </c>
      <c r="H354" s="10">
        <f>'[2]2020_Rohdaten'!F408</f>
        <v>42240</v>
      </c>
      <c r="I354" s="10">
        <f>'[2]2020_Rohdaten'!G408</f>
        <v>9915</v>
      </c>
      <c r="J354" s="10">
        <f>'[2]2020_Rohdaten'!H408</f>
        <v>5860</v>
      </c>
      <c r="K354" s="10">
        <f>'[2]2020_Rohdaten'!I408</f>
        <v>3740</v>
      </c>
      <c r="L354" s="10">
        <f>'[2]2020_Rohdaten'!J408</f>
        <v>48390</v>
      </c>
      <c r="M354" s="10">
        <f>'[2]2020_Rohdaten'!K408</f>
        <v>66760</v>
      </c>
      <c r="N354" s="10">
        <f>'[2]2020_Rohdaten'!L408</f>
        <v>5500</v>
      </c>
      <c r="O354" s="10">
        <f>'[2]2020_Rohdaten'!M408</f>
        <v>26280</v>
      </c>
      <c r="P354" s="10">
        <f>'[2]2020_Rohdaten'!N408</f>
        <v>5580</v>
      </c>
      <c r="Q354" s="10">
        <f>'[2]2020_Rohdaten'!O408</f>
        <v>3200</v>
      </c>
      <c r="R354" s="10">
        <f>'[2]2020_Rohdaten'!P408</f>
        <v>1910</v>
      </c>
      <c r="S354" s="10">
        <f>'[2]2020_Rohdaten'!Q408</f>
        <v>24290</v>
      </c>
      <c r="T354" s="10">
        <f>'[2]2020_Rohdaten'!R408</f>
        <v>53300</v>
      </c>
      <c r="U354" s="10">
        <f>'[2]2020_Rohdaten'!S408</f>
        <v>4415</v>
      </c>
      <c r="V354" s="10">
        <f>'[2]2020_Rohdaten'!T408</f>
        <v>15960</v>
      </c>
      <c r="W354" s="10">
        <f>'[2]2020_Rohdaten'!U408</f>
        <v>4335</v>
      </c>
      <c r="X354" s="10">
        <f>'[2]2020_Rohdaten'!V408</f>
        <v>2655</v>
      </c>
      <c r="Y354" s="10">
        <f>'[2]2020_Rohdaten'!W408</f>
        <v>1830</v>
      </c>
      <c r="Z354" s="10">
        <f>'[2]2020_Rohdaten'!X408</f>
        <v>24100</v>
      </c>
    </row>
    <row r="355" spans="2:26" s="9" customFormat="1" ht="7.8" x14ac:dyDescent="0.15">
      <c r="B355" s="9">
        <v>190</v>
      </c>
      <c r="C355" s="9">
        <f>'[2]2020_Rohdaten'!A629</f>
        <v>401</v>
      </c>
      <c r="D355" s="9" t="str">
        <f>VLOOKUP(C355,[3]Tabelle1!$A$1:$B$68,2,FALSE)</f>
        <v>Delmenhorst, Stadt</v>
      </c>
      <c r="E355" s="9">
        <f>'[2]2020_Rohdaten'!C629</f>
        <v>2017</v>
      </c>
      <c r="F355" s="9">
        <f>'[2]2020_Rohdaten'!D629</f>
        <v>12410</v>
      </c>
      <c r="G355" s="9">
        <f>'[2]2020_Rohdaten'!E629</f>
        <v>1175</v>
      </c>
      <c r="H355" s="9">
        <f>'[2]2020_Rohdaten'!F629</f>
        <v>4550</v>
      </c>
      <c r="I355" s="9">
        <f>'[2]2020_Rohdaten'!G629</f>
        <v>1005</v>
      </c>
      <c r="J355" s="9">
        <f>'[2]2020_Rohdaten'!H629</f>
        <v>590</v>
      </c>
      <c r="K355" s="9">
        <f>'[2]2020_Rohdaten'!I629</f>
        <v>400</v>
      </c>
      <c r="L355" s="9">
        <f>'[2]2020_Rohdaten'!J629</f>
        <v>4690</v>
      </c>
      <c r="M355" s="9">
        <f>'[2]2020_Rohdaten'!K629</f>
        <v>6615</v>
      </c>
      <c r="N355" s="9">
        <f>'[2]2020_Rohdaten'!L629</f>
        <v>605</v>
      </c>
      <c r="O355" s="9">
        <f>'[2]2020_Rohdaten'!M629</f>
        <v>2570</v>
      </c>
      <c r="P355" s="9">
        <f>'[2]2020_Rohdaten'!N629</f>
        <v>560</v>
      </c>
      <c r="Q355" s="9">
        <f>'[2]2020_Rohdaten'!O629</f>
        <v>310</v>
      </c>
      <c r="R355" s="9">
        <f>'[2]2020_Rohdaten'!P629</f>
        <v>220</v>
      </c>
      <c r="S355" s="9">
        <f>'[2]2020_Rohdaten'!Q629</f>
        <v>2355</v>
      </c>
      <c r="T355" s="9">
        <f>'[2]2020_Rohdaten'!R629</f>
        <v>5795</v>
      </c>
      <c r="U355" s="9">
        <f>'[2]2020_Rohdaten'!S629</f>
        <v>570</v>
      </c>
      <c r="V355" s="9">
        <f>'[2]2020_Rohdaten'!T629</f>
        <v>1980</v>
      </c>
      <c r="W355" s="9">
        <f>'[2]2020_Rohdaten'!U629</f>
        <v>445</v>
      </c>
      <c r="X355" s="9">
        <f>'[2]2020_Rohdaten'!V629</f>
        <v>280</v>
      </c>
      <c r="Y355" s="9">
        <f>'[2]2020_Rohdaten'!W629</f>
        <v>180</v>
      </c>
      <c r="Z355" s="9">
        <f>'[2]2020_Rohdaten'!X629</f>
        <v>2335</v>
      </c>
    </row>
    <row r="356" spans="2:26" s="9" customFormat="1" ht="7.8" x14ac:dyDescent="0.15">
      <c r="B356" s="9">
        <v>191</v>
      </c>
      <c r="C356" s="9">
        <f>'[2]2020_Rohdaten'!A646</f>
        <v>402</v>
      </c>
      <c r="D356" s="9" t="str">
        <f>VLOOKUP(C356,[3]Tabelle1!$A$1:$B$68,2,FALSE)</f>
        <v>Emden, Stadt</v>
      </c>
      <c r="E356" s="9">
        <f>'[2]2020_Rohdaten'!C646</f>
        <v>2017</v>
      </c>
      <c r="F356" s="9">
        <f>'[2]2020_Rohdaten'!D646</f>
        <v>5420</v>
      </c>
      <c r="G356" s="9">
        <f>'[2]2020_Rohdaten'!E646</f>
        <v>640</v>
      </c>
      <c r="H356" s="9">
        <f>'[2]2020_Rohdaten'!F646</f>
        <v>2275</v>
      </c>
      <c r="I356" s="9">
        <f>'[2]2020_Rohdaten'!G646</f>
        <v>680</v>
      </c>
      <c r="J356" s="9">
        <f>'[2]2020_Rohdaten'!H646</f>
        <v>250</v>
      </c>
      <c r="K356" s="9">
        <f>'[2]2020_Rohdaten'!I646</f>
        <v>140</v>
      </c>
      <c r="L356" s="9">
        <f>'[2]2020_Rohdaten'!J646</f>
        <v>1440</v>
      </c>
      <c r="M356" s="9">
        <f>'[2]2020_Rohdaten'!K646</f>
        <v>3285</v>
      </c>
      <c r="N356" s="9">
        <f>'[2]2020_Rohdaten'!L646</f>
        <v>395</v>
      </c>
      <c r="O356" s="9">
        <f>'[2]2020_Rohdaten'!M646</f>
        <v>1470</v>
      </c>
      <c r="P356" s="9">
        <f>'[2]2020_Rohdaten'!N646</f>
        <v>395</v>
      </c>
      <c r="Q356" s="9">
        <f>'[2]2020_Rohdaten'!O646</f>
        <v>150</v>
      </c>
      <c r="R356" s="9">
        <f>'[2]2020_Rohdaten'!P646</f>
        <v>85</v>
      </c>
      <c r="S356" s="9">
        <f>'[2]2020_Rohdaten'!Q646</f>
        <v>790</v>
      </c>
      <c r="T356" s="9">
        <f>'[2]2020_Rohdaten'!R646</f>
        <v>2135</v>
      </c>
      <c r="U356" s="9">
        <f>'[2]2020_Rohdaten'!S646</f>
        <v>245</v>
      </c>
      <c r="V356" s="9">
        <f>'[2]2020_Rohdaten'!T646</f>
        <v>800</v>
      </c>
      <c r="W356" s="9">
        <f>'[2]2020_Rohdaten'!U646</f>
        <v>290</v>
      </c>
      <c r="X356" s="9">
        <f>'[2]2020_Rohdaten'!V646</f>
        <v>100</v>
      </c>
      <c r="Y356" s="9">
        <f>'[2]2020_Rohdaten'!W646</f>
        <v>50</v>
      </c>
      <c r="Z356" s="9">
        <f>'[2]2020_Rohdaten'!X646</f>
        <v>650</v>
      </c>
    </row>
    <row r="357" spans="2:26" s="9" customFormat="1" ht="7.8" x14ac:dyDescent="0.15">
      <c r="B357" s="9">
        <v>192</v>
      </c>
      <c r="C357" s="9">
        <f>'[2]2020_Rohdaten'!A663</f>
        <v>403</v>
      </c>
      <c r="D357" s="9" t="str">
        <f>VLOOKUP(C357,[3]Tabelle1!$A$1:$B$68,2,FALSE)</f>
        <v>Oldenburg (Oldb), Stadt</v>
      </c>
      <c r="E357" s="9">
        <f>'[2]2020_Rohdaten'!C663</f>
        <v>2017</v>
      </c>
      <c r="F357" s="9">
        <f>'[2]2020_Rohdaten'!D663</f>
        <v>16595</v>
      </c>
      <c r="G357" s="9">
        <f>'[2]2020_Rohdaten'!E663</f>
        <v>1900</v>
      </c>
      <c r="H357" s="9">
        <f>'[2]2020_Rohdaten'!F663</f>
        <v>5955</v>
      </c>
      <c r="I357" s="9">
        <f>'[2]2020_Rohdaten'!G663</f>
        <v>1585</v>
      </c>
      <c r="J357" s="9">
        <f>'[2]2020_Rohdaten'!H663</f>
        <v>935</v>
      </c>
      <c r="K357" s="9">
        <f>'[2]2020_Rohdaten'!I663</f>
        <v>670</v>
      </c>
      <c r="L357" s="9">
        <f>'[2]2020_Rohdaten'!J663</f>
        <v>5550</v>
      </c>
      <c r="M357" s="9">
        <f>'[2]2020_Rohdaten'!K663</f>
        <v>8805</v>
      </c>
      <c r="N357" s="9">
        <f>'[2]2020_Rohdaten'!L663</f>
        <v>1015</v>
      </c>
      <c r="O357" s="9">
        <f>'[2]2020_Rohdaten'!M663</f>
        <v>3360</v>
      </c>
      <c r="P357" s="9">
        <f>'[2]2020_Rohdaten'!N663</f>
        <v>830</v>
      </c>
      <c r="Q357" s="9">
        <f>'[2]2020_Rohdaten'!O663</f>
        <v>465</v>
      </c>
      <c r="R357" s="9">
        <f>'[2]2020_Rohdaten'!P663</f>
        <v>360</v>
      </c>
      <c r="S357" s="9">
        <f>'[2]2020_Rohdaten'!Q663</f>
        <v>2770</v>
      </c>
      <c r="T357" s="9">
        <f>'[2]2020_Rohdaten'!R663</f>
        <v>7795</v>
      </c>
      <c r="U357" s="9">
        <f>'[2]2020_Rohdaten'!S663</f>
        <v>885</v>
      </c>
      <c r="V357" s="9">
        <f>'[2]2020_Rohdaten'!T663</f>
        <v>2590</v>
      </c>
      <c r="W357" s="9">
        <f>'[2]2020_Rohdaten'!U663</f>
        <v>755</v>
      </c>
      <c r="X357" s="9">
        <f>'[2]2020_Rohdaten'!V663</f>
        <v>470</v>
      </c>
      <c r="Y357" s="9">
        <f>'[2]2020_Rohdaten'!W663</f>
        <v>310</v>
      </c>
      <c r="Z357" s="9">
        <f>'[2]2020_Rohdaten'!X663</f>
        <v>2780</v>
      </c>
    </row>
    <row r="358" spans="2:26" s="9" customFormat="1" ht="7.8" x14ac:dyDescent="0.15">
      <c r="B358" s="9">
        <v>193</v>
      </c>
      <c r="C358" s="9">
        <f>'[2]2020_Rohdaten'!A680</f>
        <v>404</v>
      </c>
      <c r="D358" s="9" t="str">
        <f>VLOOKUP(C358,[3]Tabelle1!$A$1:$B$68,2,FALSE)</f>
        <v>Osnabrück, Stadt</v>
      </c>
      <c r="E358" s="9">
        <f>'[2]2020_Rohdaten'!C680</f>
        <v>2017</v>
      </c>
      <c r="F358" s="9">
        <f>'[2]2020_Rohdaten'!D680</f>
        <v>23915</v>
      </c>
      <c r="G358" s="9">
        <f>'[2]2020_Rohdaten'!E680</f>
        <v>2545</v>
      </c>
      <c r="H358" s="9">
        <f>'[2]2020_Rohdaten'!F680</f>
        <v>7490</v>
      </c>
      <c r="I358" s="9">
        <f>'[2]2020_Rohdaten'!G680</f>
        <v>1985</v>
      </c>
      <c r="J358" s="9">
        <f>'[2]2020_Rohdaten'!H680</f>
        <v>1160</v>
      </c>
      <c r="K358" s="9">
        <f>'[2]2020_Rohdaten'!I680</f>
        <v>805</v>
      </c>
      <c r="L358" s="9">
        <f>'[2]2020_Rohdaten'!J680</f>
        <v>9930</v>
      </c>
      <c r="M358" s="9">
        <f>'[2]2020_Rohdaten'!K680</f>
        <v>13075</v>
      </c>
      <c r="N358" s="9">
        <f>'[2]2020_Rohdaten'!L680</f>
        <v>1425</v>
      </c>
      <c r="O358" s="9">
        <f>'[2]2020_Rohdaten'!M680</f>
        <v>4525</v>
      </c>
      <c r="P358" s="9">
        <f>'[2]2020_Rohdaten'!N680</f>
        <v>1125</v>
      </c>
      <c r="Q358" s="9">
        <f>'[2]2020_Rohdaten'!O680</f>
        <v>625</v>
      </c>
      <c r="R358" s="9">
        <f>'[2]2020_Rohdaten'!P680</f>
        <v>385</v>
      </c>
      <c r="S358" s="9">
        <f>'[2]2020_Rohdaten'!Q680</f>
        <v>4990</v>
      </c>
      <c r="T358" s="9">
        <f>'[2]2020_Rohdaten'!R680</f>
        <v>10840</v>
      </c>
      <c r="U358" s="9">
        <f>'[2]2020_Rohdaten'!S680</f>
        <v>1125</v>
      </c>
      <c r="V358" s="9">
        <f>'[2]2020_Rohdaten'!T680</f>
        <v>2965</v>
      </c>
      <c r="W358" s="9">
        <f>'[2]2020_Rohdaten'!U680</f>
        <v>860</v>
      </c>
      <c r="X358" s="9">
        <f>'[2]2020_Rohdaten'!V680</f>
        <v>530</v>
      </c>
      <c r="Y358" s="9">
        <f>'[2]2020_Rohdaten'!W680</f>
        <v>420</v>
      </c>
      <c r="Z358" s="9">
        <f>'[2]2020_Rohdaten'!X680</f>
        <v>4940</v>
      </c>
    </row>
    <row r="359" spans="2:26" s="9" customFormat="1" ht="7.8" x14ac:dyDescent="0.15">
      <c r="B359" s="9">
        <v>194</v>
      </c>
      <c r="C359" s="9">
        <f>'[2]2020_Rohdaten'!A697</f>
        <v>405</v>
      </c>
      <c r="D359" s="9" t="str">
        <f>VLOOKUP(C359,[3]Tabelle1!$A$1:$B$68,2,FALSE)</f>
        <v>Wilhelmshaven, Stadt</v>
      </c>
      <c r="E359" s="9">
        <f>'[2]2020_Rohdaten'!C697</f>
        <v>2017</v>
      </c>
      <c r="F359" s="9">
        <f>'[2]2020_Rohdaten'!D697</f>
        <v>7820</v>
      </c>
      <c r="G359" s="9">
        <f>'[2]2020_Rohdaten'!E697</f>
        <v>800</v>
      </c>
      <c r="H359" s="9">
        <f>'[2]2020_Rohdaten'!F697</f>
        <v>3610</v>
      </c>
      <c r="I359" s="9">
        <f>'[2]2020_Rohdaten'!G697</f>
        <v>655</v>
      </c>
      <c r="J359" s="9">
        <f>'[2]2020_Rohdaten'!H697</f>
        <v>300</v>
      </c>
      <c r="K359" s="9">
        <f>'[2]2020_Rohdaten'!I697</f>
        <v>200</v>
      </c>
      <c r="L359" s="9">
        <f>'[2]2020_Rohdaten'!J697</f>
        <v>2255</v>
      </c>
      <c r="M359" s="9">
        <f>'[2]2020_Rohdaten'!K697</f>
        <v>4435</v>
      </c>
      <c r="N359" s="9">
        <f>'[2]2020_Rohdaten'!L697</f>
        <v>465</v>
      </c>
      <c r="O359" s="9">
        <f>'[2]2020_Rohdaten'!M697</f>
        <v>2175</v>
      </c>
      <c r="P359" s="9">
        <f>'[2]2020_Rohdaten'!N697</f>
        <v>395</v>
      </c>
      <c r="Q359" s="9">
        <f>'[2]2020_Rohdaten'!O697</f>
        <v>190</v>
      </c>
      <c r="R359" s="9">
        <f>'[2]2020_Rohdaten'!P697</f>
        <v>100</v>
      </c>
      <c r="S359" s="9">
        <f>'[2]2020_Rohdaten'!Q697</f>
        <v>1115</v>
      </c>
      <c r="T359" s="9">
        <f>'[2]2020_Rohdaten'!R697</f>
        <v>3385</v>
      </c>
      <c r="U359" s="9">
        <f>'[2]2020_Rohdaten'!S697</f>
        <v>335</v>
      </c>
      <c r="V359" s="9">
        <f>'[2]2020_Rohdaten'!T697</f>
        <v>1435</v>
      </c>
      <c r="W359" s="9">
        <f>'[2]2020_Rohdaten'!U697</f>
        <v>260</v>
      </c>
      <c r="X359" s="9">
        <f>'[2]2020_Rohdaten'!V697</f>
        <v>110</v>
      </c>
      <c r="Y359" s="9">
        <f>'[2]2020_Rohdaten'!W697</f>
        <v>100</v>
      </c>
      <c r="Z359" s="9">
        <f>'[2]2020_Rohdaten'!X697</f>
        <v>1140</v>
      </c>
    </row>
    <row r="360" spans="2:26" s="9" customFormat="1" ht="7.8" x14ac:dyDescent="0.15">
      <c r="B360" s="9">
        <v>195</v>
      </c>
      <c r="C360" s="9">
        <f>'[2]2020_Rohdaten'!A714</f>
        <v>451</v>
      </c>
      <c r="D360" s="9" t="str">
        <f>VLOOKUP(C360,[3]Tabelle1!$A$1:$B$68,2,FALSE)</f>
        <v>Ammerland</v>
      </c>
      <c r="E360" s="9">
        <f>'[2]2020_Rohdaten'!C714</f>
        <v>2017</v>
      </c>
      <c r="F360" s="9">
        <f>'[2]2020_Rohdaten'!D714</f>
        <v>7600</v>
      </c>
      <c r="G360" s="9">
        <f>'[2]2020_Rohdaten'!E714</f>
        <v>725</v>
      </c>
      <c r="H360" s="9">
        <f>'[2]2020_Rohdaten'!F714</f>
        <v>3150</v>
      </c>
      <c r="I360" s="9">
        <f>'[2]2020_Rohdaten'!G714</f>
        <v>745</v>
      </c>
      <c r="J360" s="9">
        <f>'[2]2020_Rohdaten'!H714</f>
        <v>455</v>
      </c>
      <c r="K360" s="9">
        <f>'[2]2020_Rohdaten'!I714</f>
        <v>225</v>
      </c>
      <c r="L360" s="9">
        <f>'[2]2020_Rohdaten'!J714</f>
        <v>2300</v>
      </c>
      <c r="M360" s="9">
        <f>'[2]2020_Rohdaten'!K714</f>
        <v>4210</v>
      </c>
      <c r="N360" s="9">
        <f>'[2]2020_Rohdaten'!L714</f>
        <v>410</v>
      </c>
      <c r="O360" s="9">
        <f>'[2]2020_Rohdaten'!M714</f>
        <v>1815</v>
      </c>
      <c r="P360" s="9">
        <f>'[2]2020_Rohdaten'!N714</f>
        <v>440</v>
      </c>
      <c r="Q360" s="9">
        <f>'[2]2020_Rohdaten'!O714</f>
        <v>250</v>
      </c>
      <c r="R360" s="9">
        <f>'[2]2020_Rohdaten'!P714</f>
        <v>125</v>
      </c>
      <c r="S360" s="9">
        <f>'[2]2020_Rohdaten'!Q714</f>
        <v>1170</v>
      </c>
      <c r="T360" s="9">
        <f>'[2]2020_Rohdaten'!R714</f>
        <v>3390</v>
      </c>
      <c r="U360" s="9">
        <f>'[2]2020_Rohdaten'!S714</f>
        <v>315</v>
      </c>
      <c r="V360" s="9">
        <f>'[2]2020_Rohdaten'!T714</f>
        <v>1335</v>
      </c>
      <c r="W360" s="9">
        <f>'[2]2020_Rohdaten'!U714</f>
        <v>305</v>
      </c>
      <c r="X360" s="9">
        <f>'[2]2020_Rohdaten'!V714</f>
        <v>205</v>
      </c>
      <c r="Y360" s="9">
        <f>'[2]2020_Rohdaten'!W714</f>
        <v>100</v>
      </c>
      <c r="Z360" s="9">
        <f>'[2]2020_Rohdaten'!X714</f>
        <v>1130</v>
      </c>
    </row>
    <row r="361" spans="2:26" s="9" customFormat="1" ht="7.8" x14ac:dyDescent="0.15">
      <c r="B361" s="9">
        <v>196</v>
      </c>
      <c r="C361" s="9">
        <f>'[2]2020_Rohdaten'!A731</f>
        <v>452</v>
      </c>
      <c r="D361" s="9" t="str">
        <f>VLOOKUP(C361,[3]Tabelle1!$A$1:$B$68,2,FALSE)</f>
        <v>Aurich</v>
      </c>
      <c r="E361" s="9">
        <f>'[2]2020_Rohdaten'!C731</f>
        <v>2017</v>
      </c>
      <c r="F361" s="9">
        <f>'[2]2020_Rohdaten'!D731</f>
        <v>11200</v>
      </c>
      <c r="G361" s="9">
        <f>'[2]2020_Rohdaten'!E731</f>
        <v>1120</v>
      </c>
      <c r="H361" s="9">
        <f>'[2]2020_Rohdaten'!F731</f>
        <v>4635</v>
      </c>
      <c r="I361" s="9">
        <f>'[2]2020_Rohdaten'!G731</f>
        <v>1165</v>
      </c>
      <c r="J361" s="9">
        <f>'[2]2020_Rohdaten'!H731</f>
        <v>565</v>
      </c>
      <c r="K361" s="9">
        <f>'[2]2020_Rohdaten'!I731</f>
        <v>370</v>
      </c>
      <c r="L361" s="9">
        <f>'[2]2020_Rohdaten'!J731</f>
        <v>3350</v>
      </c>
      <c r="M361" s="9">
        <f>'[2]2020_Rohdaten'!K731</f>
        <v>6410</v>
      </c>
      <c r="N361" s="9">
        <f>'[2]2020_Rohdaten'!L731</f>
        <v>630</v>
      </c>
      <c r="O361" s="9">
        <f>'[2]2020_Rohdaten'!M731</f>
        <v>2890</v>
      </c>
      <c r="P361" s="9">
        <f>'[2]2020_Rohdaten'!N731</f>
        <v>680</v>
      </c>
      <c r="Q361" s="9">
        <f>'[2]2020_Rohdaten'!O731</f>
        <v>270</v>
      </c>
      <c r="R361" s="9">
        <f>'[2]2020_Rohdaten'!P731</f>
        <v>205</v>
      </c>
      <c r="S361" s="9">
        <f>'[2]2020_Rohdaten'!Q731</f>
        <v>1735</v>
      </c>
      <c r="T361" s="9">
        <f>'[2]2020_Rohdaten'!R731</f>
        <v>4790</v>
      </c>
      <c r="U361" s="9">
        <f>'[2]2020_Rohdaten'!S731</f>
        <v>485</v>
      </c>
      <c r="V361" s="9">
        <f>'[2]2020_Rohdaten'!T731</f>
        <v>1745</v>
      </c>
      <c r="W361" s="9">
        <f>'[2]2020_Rohdaten'!U731</f>
        <v>485</v>
      </c>
      <c r="X361" s="9">
        <f>'[2]2020_Rohdaten'!V731</f>
        <v>295</v>
      </c>
      <c r="Y361" s="9">
        <f>'[2]2020_Rohdaten'!W731</f>
        <v>165</v>
      </c>
      <c r="Z361" s="9">
        <f>'[2]2020_Rohdaten'!X731</f>
        <v>1615</v>
      </c>
    </row>
    <row r="362" spans="2:26" s="9" customFormat="1" ht="7.8" x14ac:dyDescent="0.15">
      <c r="B362" s="9">
        <v>197</v>
      </c>
      <c r="C362" s="9">
        <f>'[2]2020_Rohdaten'!A748</f>
        <v>453</v>
      </c>
      <c r="D362" s="9" t="str">
        <f>VLOOKUP(C362,[3]Tabelle1!$A$1:$B$68,2,FALSE)</f>
        <v>Cloppenburg</v>
      </c>
      <c r="E362" s="9">
        <f>'[2]2020_Rohdaten'!C748</f>
        <v>2017</v>
      </c>
      <c r="F362" s="9">
        <f>'[2]2020_Rohdaten'!D748</f>
        <v>17050</v>
      </c>
      <c r="G362" s="9">
        <f>'[2]2020_Rohdaten'!E748</f>
        <v>1455</v>
      </c>
      <c r="H362" s="9">
        <f>'[2]2020_Rohdaten'!F748</f>
        <v>6765</v>
      </c>
      <c r="I362" s="9">
        <f>'[2]2020_Rohdaten'!G748</f>
        <v>2005</v>
      </c>
      <c r="J362" s="9">
        <f>'[2]2020_Rohdaten'!H748</f>
        <v>1380</v>
      </c>
      <c r="K362" s="9">
        <f>'[2]2020_Rohdaten'!I748</f>
        <v>830</v>
      </c>
      <c r="L362" s="9">
        <f>'[2]2020_Rohdaten'!J748</f>
        <v>4615</v>
      </c>
      <c r="M362" s="9">
        <f>'[2]2020_Rohdaten'!K748</f>
        <v>9950</v>
      </c>
      <c r="N362" s="9">
        <f>'[2]2020_Rohdaten'!L748</f>
        <v>870</v>
      </c>
      <c r="O362" s="9">
        <f>'[2]2020_Rohdaten'!M748</f>
        <v>3955</v>
      </c>
      <c r="P362" s="9">
        <f>'[2]2020_Rohdaten'!N748</f>
        <v>1180</v>
      </c>
      <c r="Q362" s="9">
        <f>'[2]2020_Rohdaten'!O748</f>
        <v>835</v>
      </c>
      <c r="R362" s="9">
        <f>'[2]2020_Rohdaten'!P748</f>
        <v>500</v>
      </c>
      <c r="S362" s="9">
        <f>'[2]2020_Rohdaten'!Q748</f>
        <v>2605</v>
      </c>
      <c r="T362" s="9">
        <f>'[2]2020_Rohdaten'!R748</f>
        <v>7100</v>
      </c>
      <c r="U362" s="9">
        <f>'[2]2020_Rohdaten'!S748</f>
        <v>585</v>
      </c>
      <c r="V362" s="9">
        <f>'[2]2020_Rohdaten'!T748</f>
        <v>2810</v>
      </c>
      <c r="W362" s="9">
        <f>'[2]2020_Rohdaten'!U748</f>
        <v>825</v>
      </c>
      <c r="X362" s="9">
        <f>'[2]2020_Rohdaten'!V748</f>
        <v>545</v>
      </c>
      <c r="Y362" s="9">
        <f>'[2]2020_Rohdaten'!W748</f>
        <v>330</v>
      </c>
      <c r="Z362" s="9">
        <f>'[2]2020_Rohdaten'!X748</f>
        <v>2005</v>
      </c>
    </row>
    <row r="363" spans="2:26" s="9" customFormat="1" ht="7.8" x14ac:dyDescent="0.15">
      <c r="B363" s="9">
        <v>198</v>
      </c>
      <c r="C363" s="9">
        <f>'[2]2020_Rohdaten'!A765</f>
        <v>454</v>
      </c>
      <c r="D363" s="9" t="str">
        <f>VLOOKUP(C363,[3]Tabelle1!$A$1:$B$68,2,FALSE)</f>
        <v>Emsland</v>
      </c>
      <c r="E363" s="9">
        <f>'[2]2020_Rohdaten'!C765</f>
        <v>2017</v>
      </c>
      <c r="F363" s="9">
        <f>'[2]2020_Rohdaten'!D765</f>
        <v>36430</v>
      </c>
      <c r="G363" s="9">
        <f>'[2]2020_Rohdaten'!E765</f>
        <v>4960</v>
      </c>
      <c r="H363" s="9">
        <f>'[2]2020_Rohdaten'!F765</f>
        <v>13110</v>
      </c>
      <c r="I363" s="9">
        <f>'[2]2020_Rohdaten'!G765</f>
        <v>3845</v>
      </c>
      <c r="J363" s="9">
        <f>'[2]2020_Rohdaten'!H765</f>
        <v>2390</v>
      </c>
      <c r="K363" s="9">
        <f>'[2]2020_Rohdaten'!I765</f>
        <v>1970</v>
      </c>
      <c r="L363" s="9">
        <f>'[2]2020_Rohdaten'!J765</f>
        <v>10155</v>
      </c>
      <c r="M363" s="9">
        <f>'[2]2020_Rohdaten'!K765</f>
        <v>22210</v>
      </c>
      <c r="N363" s="9">
        <f>'[2]2020_Rohdaten'!L765</f>
        <v>3200</v>
      </c>
      <c r="O363" s="9">
        <f>'[2]2020_Rohdaten'!M765</f>
        <v>8180</v>
      </c>
      <c r="P363" s="9">
        <f>'[2]2020_Rohdaten'!N765</f>
        <v>2400</v>
      </c>
      <c r="Q363" s="9">
        <f>'[2]2020_Rohdaten'!O765</f>
        <v>1485</v>
      </c>
      <c r="R363" s="9">
        <f>'[2]2020_Rohdaten'!P765</f>
        <v>1165</v>
      </c>
      <c r="S363" s="9">
        <f>'[2]2020_Rohdaten'!Q765</f>
        <v>5780</v>
      </c>
      <c r="T363" s="9">
        <f>'[2]2020_Rohdaten'!R765</f>
        <v>14220</v>
      </c>
      <c r="U363" s="9">
        <f>'[2]2020_Rohdaten'!S765</f>
        <v>1760</v>
      </c>
      <c r="V363" s="9">
        <f>'[2]2020_Rohdaten'!T765</f>
        <v>4930</v>
      </c>
      <c r="W363" s="9">
        <f>'[2]2020_Rohdaten'!U765</f>
        <v>1445</v>
      </c>
      <c r="X363" s="9">
        <f>'[2]2020_Rohdaten'!V765</f>
        <v>905</v>
      </c>
      <c r="Y363" s="9">
        <f>'[2]2020_Rohdaten'!W765</f>
        <v>805</v>
      </c>
      <c r="Z363" s="9">
        <f>'[2]2020_Rohdaten'!X765</f>
        <v>4375</v>
      </c>
    </row>
    <row r="364" spans="2:26" s="9" customFormat="1" ht="7.8" x14ac:dyDescent="0.15">
      <c r="B364" s="9">
        <v>199</v>
      </c>
      <c r="C364" s="9">
        <f>'[2]2020_Rohdaten'!A782</f>
        <v>455</v>
      </c>
      <c r="D364" s="9" t="str">
        <f>VLOOKUP(C364,[3]Tabelle1!$A$1:$B$68,2,FALSE)</f>
        <v>Friesland</v>
      </c>
      <c r="E364" s="9">
        <f>'[2]2020_Rohdaten'!C782</f>
        <v>2017</v>
      </c>
      <c r="F364" s="9">
        <f>'[2]2020_Rohdaten'!D782</f>
        <v>4770</v>
      </c>
      <c r="G364" s="9">
        <f>'[2]2020_Rohdaten'!E782</f>
        <v>320</v>
      </c>
      <c r="H364" s="9">
        <f>'[2]2020_Rohdaten'!F782</f>
        <v>2035</v>
      </c>
      <c r="I364" s="9">
        <f>'[2]2020_Rohdaten'!G782</f>
        <v>375</v>
      </c>
      <c r="J364" s="9">
        <f>'[2]2020_Rohdaten'!H782</f>
        <v>185</v>
      </c>
      <c r="K364" s="9">
        <f>'[2]2020_Rohdaten'!I782</f>
        <v>105</v>
      </c>
      <c r="L364" s="9">
        <f>'[2]2020_Rohdaten'!J782</f>
        <v>1755</v>
      </c>
      <c r="M364" s="9">
        <f>'[2]2020_Rohdaten'!K782</f>
        <v>2540</v>
      </c>
      <c r="N364" s="9">
        <f>'[2]2020_Rohdaten'!L782</f>
        <v>185</v>
      </c>
      <c r="O364" s="9">
        <f>'[2]2020_Rohdaten'!M782</f>
        <v>1135</v>
      </c>
      <c r="P364" s="9">
        <f>'[2]2020_Rohdaten'!N782</f>
        <v>200</v>
      </c>
      <c r="Q364" s="9">
        <f>'[2]2020_Rohdaten'!O782</f>
        <v>90</v>
      </c>
      <c r="R364" s="9">
        <f>'[2]2020_Rohdaten'!P782</f>
        <v>55</v>
      </c>
      <c r="S364" s="9">
        <f>'[2]2020_Rohdaten'!Q782</f>
        <v>880</v>
      </c>
      <c r="T364" s="9">
        <f>'[2]2020_Rohdaten'!R782</f>
        <v>2230</v>
      </c>
      <c r="U364" s="9">
        <f>'[2]2020_Rohdaten'!S782</f>
        <v>140</v>
      </c>
      <c r="V364" s="9">
        <f>'[2]2020_Rohdaten'!T782</f>
        <v>900</v>
      </c>
      <c r="W364" s="9">
        <f>'[2]2020_Rohdaten'!U782</f>
        <v>175</v>
      </c>
      <c r="X364" s="9">
        <f>'[2]2020_Rohdaten'!V782</f>
        <v>95</v>
      </c>
      <c r="Y364" s="9">
        <f>'[2]2020_Rohdaten'!W782</f>
        <v>50</v>
      </c>
      <c r="Z364" s="9">
        <f>'[2]2020_Rohdaten'!X782</f>
        <v>875</v>
      </c>
    </row>
    <row r="365" spans="2:26" s="9" customFormat="1" ht="7.8" x14ac:dyDescent="0.15">
      <c r="B365" s="9">
        <v>200</v>
      </c>
      <c r="C365" s="9">
        <f>'[2]2020_Rohdaten'!A799</f>
        <v>456</v>
      </c>
      <c r="D365" s="9" t="str">
        <f>VLOOKUP(C365,[3]Tabelle1!$A$1:$B$68,2,FALSE)</f>
        <v>Grafschaft Bentheim</v>
      </c>
      <c r="E365" s="9">
        <f>'[2]2020_Rohdaten'!C799</f>
        <v>2017</v>
      </c>
      <c r="F365" s="9">
        <f>'[2]2020_Rohdaten'!D799</f>
        <v>21140</v>
      </c>
      <c r="G365" s="9">
        <f>'[2]2020_Rohdaten'!E799</f>
        <v>1305</v>
      </c>
      <c r="H365" s="9">
        <f>'[2]2020_Rohdaten'!F799</f>
        <v>4915</v>
      </c>
      <c r="I365" s="9">
        <f>'[2]2020_Rohdaten'!G799</f>
        <v>1915</v>
      </c>
      <c r="J365" s="9">
        <f>'[2]2020_Rohdaten'!H799</f>
        <v>1355</v>
      </c>
      <c r="K365" s="9">
        <f>'[2]2020_Rohdaten'!I799</f>
        <v>1415</v>
      </c>
      <c r="L365" s="9">
        <f>'[2]2020_Rohdaten'!J799</f>
        <v>10230</v>
      </c>
      <c r="M365" s="9">
        <f>'[2]2020_Rohdaten'!K799</f>
        <v>11640</v>
      </c>
      <c r="N365" s="9">
        <f>'[2]2020_Rohdaten'!L799</f>
        <v>750</v>
      </c>
      <c r="O365" s="9">
        <f>'[2]2020_Rohdaten'!M799</f>
        <v>2900</v>
      </c>
      <c r="P365" s="9">
        <f>'[2]2020_Rohdaten'!N799</f>
        <v>1035</v>
      </c>
      <c r="Q365" s="9">
        <f>'[2]2020_Rohdaten'!O799</f>
        <v>700</v>
      </c>
      <c r="R365" s="9">
        <f>'[2]2020_Rohdaten'!P799</f>
        <v>745</v>
      </c>
      <c r="S365" s="9">
        <f>'[2]2020_Rohdaten'!Q799</f>
        <v>5505</v>
      </c>
      <c r="T365" s="9">
        <f>'[2]2020_Rohdaten'!R799</f>
        <v>9500</v>
      </c>
      <c r="U365" s="9">
        <f>'[2]2020_Rohdaten'!S799</f>
        <v>555</v>
      </c>
      <c r="V365" s="9">
        <f>'[2]2020_Rohdaten'!T799</f>
        <v>2015</v>
      </c>
      <c r="W365" s="9">
        <f>'[2]2020_Rohdaten'!U799</f>
        <v>880</v>
      </c>
      <c r="X365" s="9">
        <f>'[2]2020_Rohdaten'!V799</f>
        <v>660</v>
      </c>
      <c r="Y365" s="9">
        <f>'[2]2020_Rohdaten'!W799</f>
        <v>670</v>
      </c>
      <c r="Z365" s="9">
        <f>'[2]2020_Rohdaten'!X799</f>
        <v>4725</v>
      </c>
    </row>
    <row r="366" spans="2:26" s="9" customFormat="1" ht="7.8" x14ac:dyDescent="0.15">
      <c r="B366" s="9">
        <v>201</v>
      </c>
      <c r="C366" s="9">
        <f>'[2]2020_Rohdaten'!A816</f>
        <v>457</v>
      </c>
      <c r="D366" s="9" t="str">
        <f>VLOOKUP(C366,[3]Tabelle1!$A$1:$B$68,2,FALSE)</f>
        <v>Leer</v>
      </c>
      <c r="E366" s="9">
        <f>'[2]2020_Rohdaten'!C816</f>
        <v>2017</v>
      </c>
      <c r="F366" s="9">
        <f>'[2]2020_Rohdaten'!D816</f>
        <v>12705</v>
      </c>
      <c r="G366" s="9">
        <f>'[2]2020_Rohdaten'!E816</f>
        <v>1070</v>
      </c>
      <c r="H366" s="9">
        <f>'[2]2020_Rohdaten'!F816</f>
        <v>4615</v>
      </c>
      <c r="I366" s="9">
        <f>'[2]2020_Rohdaten'!G816</f>
        <v>1230</v>
      </c>
      <c r="J366" s="9">
        <f>'[2]2020_Rohdaten'!H816</f>
        <v>790</v>
      </c>
      <c r="K366" s="9">
        <f>'[2]2020_Rohdaten'!I816</f>
        <v>745</v>
      </c>
      <c r="L366" s="9">
        <f>'[2]2020_Rohdaten'!J816</f>
        <v>4255</v>
      </c>
      <c r="M366" s="9">
        <f>'[2]2020_Rohdaten'!K816</f>
        <v>7195</v>
      </c>
      <c r="N366" s="9">
        <f>'[2]2020_Rohdaten'!L816</f>
        <v>665</v>
      </c>
      <c r="O366" s="9">
        <f>'[2]2020_Rohdaten'!M816</f>
        <v>2805</v>
      </c>
      <c r="P366" s="9">
        <f>'[2]2020_Rohdaten'!N816</f>
        <v>730</v>
      </c>
      <c r="Q366" s="9">
        <f>'[2]2020_Rohdaten'!O816</f>
        <v>415</v>
      </c>
      <c r="R366" s="9">
        <f>'[2]2020_Rohdaten'!P816</f>
        <v>390</v>
      </c>
      <c r="S366" s="9">
        <f>'[2]2020_Rohdaten'!Q816</f>
        <v>2190</v>
      </c>
      <c r="T366" s="9">
        <f>'[2]2020_Rohdaten'!R816</f>
        <v>5510</v>
      </c>
      <c r="U366" s="9">
        <f>'[2]2020_Rohdaten'!S816</f>
        <v>405</v>
      </c>
      <c r="V366" s="9">
        <f>'[2]2020_Rohdaten'!T816</f>
        <v>1810</v>
      </c>
      <c r="W366" s="9">
        <f>'[2]2020_Rohdaten'!U816</f>
        <v>500</v>
      </c>
      <c r="X366" s="9">
        <f>'[2]2020_Rohdaten'!V816</f>
        <v>370</v>
      </c>
      <c r="Y366" s="9">
        <f>'[2]2020_Rohdaten'!W816</f>
        <v>355</v>
      </c>
      <c r="Z366" s="9">
        <f>'[2]2020_Rohdaten'!X816</f>
        <v>2065</v>
      </c>
    </row>
    <row r="367" spans="2:26" s="9" customFormat="1" ht="7.8" x14ac:dyDescent="0.15">
      <c r="B367" s="9">
        <v>202</v>
      </c>
      <c r="C367" s="9">
        <f>'[2]2020_Rohdaten'!A833</f>
        <v>458</v>
      </c>
      <c r="D367" s="9" t="str">
        <f>VLOOKUP(C367,[3]Tabelle1!$A$1:$B$68,2,FALSE)</f>
        <v>Oldenburg</v>
      </c>
      <c r="E367" s="9">
        <f>'[2]2020_Rohdaten'!C833</f>
        <v>2017</v>
      </c>
      <c r="F367" s="9">
        <f>'[2]2020_Rohdaten'!D833</f>
        <v>11375</v>
      </c>
      <c r="G367" s="9">
        <f>'[2]2020_Rohdaten'!E833</f>
        <v>1365</v>
      </c>
      <c r="H367" s="9">
        <f>'[2]2020_Rohdaten'!F833</f>
        <v>4610</v>
      </c>
      <c r="I367" s="9">
        <f>'[2]2020_Rohdaten'!G833</f>
        <v>1215</v>
      </c>
      <c r="J367" s="9">
        <f>'[2]2020_Rohdaten'!H833</f>
        <v>710</v>
      </c>
      <c r="K367" s="9">
        <f>'[2]2020_Rohdaten'!I833</f>
        <v>555</v>
      </c>
      <c r="L367" s="9">
        <f>'[2]2020_Rohdaten'!J833</f>
        <v>2920</v>
      </c>
      <c r="M367" s="9">
        <f>'[2]2020_Rohdaten'!K833</f>
        <v>6455</v>
      </c>
      <c r="N367" s="9">
        <f>'[2]2020_Rohdaten'!L833</f>
        <v>810</v>
      </c>
      <c r="O367" s="9">
        <f>'[2]2020_Rohdaten'!M833</f>
        <v>2725</v>
      </c>
      <c r="P367" s="9">
        <f>'[2]2020_Rohdaten'!N833</f>
        <v>695</v>
      </c>
      <c r="Q367" s="9">
        <f>'[2]2020_Rohdaten'!O833</f>
        <v>400</v>
      </c>
      <c r="R367" s="9">
        <f>'[2]2020_Rohdaten'!P833</f>
        <v>320</v>
      </c>
      <c r="S367" s="9">
        <f>'[2]2020_Rohdaten'!Q833</f>
        <v>1495</v>
      </c>
      <c r="T367" s="9">
        <f>'[2]2020_Rohdaten'!R833</f>
        <v>4920</v>
      </c>
      <c r="U367" s="9">
        <f>'[2]2020_Rohdaten'!S833</f>
        <v>555</v>
      </c>
      <c r="V367" s="9">
        <f>'[2]2020_Rohdaten'!T833</f>
        <v>1885</v>
      </c>
      <c r="W367" s="9">
        <f>'[2]2020_Rohdaten'!U833</f>
        <v>515</v>
      </c>
      <c r="X367" s="9">
        <f>'[2]2020_Rohdaten'!V833</f>
        <v>305</v>
      </c>
      <c r="Y367" s="9">
        <f>'[2]2020_Rohdaten'!W833</f>
        <v>235</v>
      </c>
      <c r="Z367" s="9">
        <f>'[2]2020_Rohdaten'!X833</f>
        <v>1425</v>
      </c>
    </row>
    <row r="368" spans="2:26" s="9" customFormat="1" ht="7.8" x14ac:dyDescent="0.15">
      <c r="B368" s="9">
        <v>203</v>
      </c>
      <c r="C368" s="9">
        <f>'[2]2020_Rohdaten'!A850</f>
        <v>459</v>
      </c>
      <c r="D368" s="9" t="str">
        <f>VLOOKUP(C368,[3]Tabelle1!$A$1:$B$68,2,FALSE)</f>
        <v>Osnabrück</v>
      </c>
      <c r="E368" s="9">
        <f>'[2]2020_Rohdaten'!C850</f>
        <v>2017</v>
      </c>
      <c r="F368" s="9">
        <f>'[2]2020_Rohdaten'!D850</f>
        <v>30930</v>
      </c>
      <c r="G368" s="9">
        <f>'[2]2020_Rohdaten'!E850</f>
        <v>3660</v>
      </c>
      <c r="H368" s="9">
        <f>'[2]2020_Rohdaten'!F850</f>
        <v>9275</v>
      </c>
      <c r="I368" s="9">
        <f>'[2]2020_Rohdaten'!G850</f>
        <v>2765</v>
      </c>
      <c r="J368" s="9">
        <f>'[2]2020_Rohdaten'!H850</f>
        <v>1670</v>
      </c>
      <c r="K368" s="9">
        <f>'[2]2020_Rohdaten'!I850</f>
        <v>1005</v>
      </c>
      <c r="L368" s="9">
        <f>'[2]2020_Rohdaten'!J850</f>
        <v>12560</v>
      </c>
      <c r="M368" s="9">
        <f>'[2]2020_Rohdaten'!K850</f>
        <v>17110</v>
      </c>
      <c r="N368" s="9">
        <f>'[2]2020_Rohdaten'!L850</f>
        <v>2150</v>
      </c>
      <c r="O368" s="9">
        <f>'[2]2020_Rohdaten'!M850</f>
        <v>5265</v>
      </c>
      <c r="P368" s="9">
        <f>'[2]2020_Rohdaten'!N850</f>
        <v>1550</v>
      </c>
      <c r="Q368" s="9">
        <f>'[2]2020_Rohdaten'!O850</f>
        <v>950</v>
      </c>
      <c r="R368" s="9">
        <f>'[2]2020_Rohdaten'!P850</f>
        <v>560</v>
      </c>
      <c r="S368" s="9">
        <f>'[2]2020_Rohdaten'!Q850</f>
        <v>6635</v>
      </c>
      <c r="T368" s="9">
        <f>'[2]2020_Rohdaten'!R850</f>
        <v>13820</v>
      </c>
      <c r="U368" s="9">
        <f>'[2]2020_Rohdaten'!S850</f>
        <v>1510</v>
      </c>
      <c r="V368" s="9">
        <f>'[2]2020_Rohdaten'!T850</f>
        <v>4010</v>
      </c>
      <c r="W368" s="9">
        <f>'[2]2020_Rohdaten'!U850</f>
        <v>1215</v>
      </c>
      <c r="X368" s="9">
        <f>'[2]2020_Rohdaten'!V850</f>
        <v>720</v>
      </c>
      <c r="Y368" s="9">
        <f>'[2]2020_Rohdaten'!W850</f>
        <v>440</v>
      </c>
      <c r="Z368" s="9">
        <f>'[2]2020_Rohdaten'!X850</f>
        <v>5925</v>
      </c>
    </row>
    <row r="369" spans="2:26" s="9" customFormat="1" ht="7.8" x14ac:dyDescent="0.15">
      <c r="B369" s="9">
        <v>204</v>
      </c>
      <c r="C369" s="9">
        <f>'[2]2020_Rohdaten'!A867</f>
        <v>460</v>
      </c>
      <c r="D369" s="9" t="str">
        <f>VLOOKUP(C369,[3]Tabelle1!$A$1:$B$68,2,FALSE)</f>
        <v>Vechta</v>
      </c>
      <c r="E369" s="9">
        <f>'[2]2020_Rohdaten'!C867</f>
        <v>2017</v>
      </c>
      <c r="F369" s="9">
        <f>'[2]2020_Rohdaten'!D867</f>
        <v>18640</v>
      </c>
      <c r="G369" s="9">
        <f>'[2]2020_Rohdaten'!E867</f>
        <v>1925</v>
      </c>
      <c r="H369" s="9">
        <f>'[2]2020_Rohdaten'!F867</f>
        <v>6490</v>
      </c>
      <c r="I369" s="9">
        <f>'[2]2020_Rohdaten'!G867</f>
        <v>2075</v>
      </c>
      <c r="J369" s="9">
        <f>'[2]2020_Rohdaten'!H867</f>
        <v>1325</v>
      </c>
      <c r="K369" s="9">
        <f>'[2]2020_Rohdaten'!I867</f>
        <v>880</v>
      </c>
      <c r="L369" s="9">
        <f>'[2]2020_Rohdaten'!J867</f>
        <v>5945</v>
      </c>
      <c r="M369" s="9">
        <f>'[2]2020_Rohdaten'!K867</f>
        <v>10370</v>
      </c>
      <c r="N369" s="9">
        <f>'[2]2020_Rohdaten'!L867</f>
        <v>1040</v>
      </c>
      <c r="O369" s="9">
        <f>'[2]2020_Rohdaten'!M867</f>
        <v>3755</v>
      </c>
      <c r="P369" s="9">
        <f>'[2]2020_Rohdaten'!N867</f>
        <v>1175</v>
      </c>
      <c r="Q369" s="9">
        <f>'[2]2020_Rohdaten'!O867</f>
        <v>760</v>
      </c>
      <c r="R369" s="9">
        <f>'[2]2020_Rohdaten'!P867</f>
        <v>485</v>
      </c>
      <c r="S369" s="9">
        <f>'[2]2020_Rohdaten'!Q867</f>
        <v>3155</v>
      </c>
      <c r="T369" s="9">
        <f>'[2]2020_Rohdaten'!R867</f>
        <v>8270</v>
      </c>
      <c r="U369" s="9">
        <f>'[2]2020_Rohdaten'!S867</f>
        <v>885</v>
      </c>
      <c r="V369" s="9">
        <f>'[2]2020_Rohdaten'!T867</f>
        <v>2735</v>
      </c>
      <c r="W369" s="9">
        <f>'[2]2020_Rohdaten'!U867</f>
        <v>900</v>
      </c>
      <c r="X369" s="9">
        <f>'[2]2020_Rohdaten'!V867</f>
        <v>560</v>
      </c>
      <c r="Y369" s="9">
        <f>'[2]2020_Rohdaten'!W867</f>
        <v>395</v>
      </c>
      <c r="Z369" s="9">
        <f>'[2]2020_Rohdaten'!X867</f>
        <v>2790</v>
      </c>
    </row>
    <row r="370" spans="2:26" s="9" customFormat="1" ht="7.8" x14ac:dyDescent="0.15">
      <c r="B370" s="9">
        <v>205</v>
      </c>
      <c r="C370" s="9">
        <f>'[2]2020_Rohdaten'!A884</f>
        <v>461</v>
      </c>
      <c r="D370" s="9" t="str">
        <f>VLOOKUP(C370,[3]Tabelle1!$A$1:$B$68,2,FALSE)</f>
        <v>Wesermarsch</v>
      </c>
      <c r="E370" s="9">
        <f>'[2]2020_Rohdaten'!C884</f>
        <v>2017</v>
      </c>
      <c r="F370" s="9">
        <f>'[2]2020_Rohdaten'!D884</f>
        <v>7325</v>
      </c>
      <c r="G370" s="9">
        <f>'[2]2020_Rohdaten'!E884</f>
        <v>595</v>
      </c>
      <c r="H370" s="9">
        <f>'[2]2020_Rohdaten'!F884</f>
        <v>2515</v>
      </c>
      <c r="I370" s="9">
        <f>'[2]2020_Rohdaten'!G884</f>
        <v>505</v>
      </c>
      <c r="J370" s="9">
        <f>'[2]2020_Rohdaten'!H884</f>
        <v>285</v>
      </c>
      <c r="K370" s="9">
        <f>'[2]2020_Rohdaten'!I884</f>
        <v>215</v>
      </c>
      <c r="L370" s="9">
        <f>'[2]2020_Rohdaten'!J884</f>
        <v>3205</v>
      </c>
      <c r="M370" s="9">
        <f>'[2]2020_Rohdaten'!K884</f>
        <v>4185</v>
      </c>
      <c r="N370" s="9">
        <f>'[2]2020_Rohdaten'!L884</f>
        <v>370</v>
      </c>
      <c r="O370" s="9">
        <f>'[2]2020_Rohdaten'!M884</f>
        <v>1505</v>
      </c>
      <c r="P370" s="9">
        <f>'[2]2020_Rohdaten'!N884</f>
        <v>270</v>
      </c>
      <c r="Q370" s="9">
        <f>'[2]2020_Rohdaten'!O884</f>
        <v>170</v>
      </c>
      <c r="R370" s="9">
        <f>'[2]2020_Rohdaten'!P884</f>
        <v>120</v>
      </c>
      <c r="S370" s="9">
        <f>'[2]2020_Rohdaten'!Q884</f>
        <v>1750</v>
      </c>
      <c r="T370" s="9">
        <f>'[2]2020_Rohdaten'!R884</f>
        <v>3145</v>
      </c>
      <c r="U370" s="9">
        <f>'[2]2020_Rohdaten'!S884</f>
        <v>230</v>
      </c>
      <c r="V370" s="9">
        <f>'[2]2020_Rohdaten'!T884</f>
        <v>1010</v>
      </c>
      <c r="W370" s="9">
        <f>'[2]2020_Rohdaten'!U884</f>
        <v>235</v>
      </c>
      <c r="X370" s="9">
        <f>'[2]2020_Rohdaten'!V884</f>
        <v>115</v>
      </c>
      <c r="Y370" s="9">
        <f>'[2]2020_Rohdaten'!W884</f>
        <v>95</v>
      </c>
      <c r="Z370" s="9">
        <f>'[2]2020_Rohdaten'!X884</f>
        <v>1455</v>
      </c>
    </row>
    <row r="371" spans="2:26" s="9" customFormat="1" ht="7.8" x14ac:dyDescent="0.15">
      <c r="B371" s="9">
        <v>206</v>
      </c>
      <c r="C371" s="9">
        <f>'[2]2020_Rohdaten'!A901</f>
        <v>462</v>
      </c>
      <c r="D371" s="9" t="str">
        <f>VLOOKUP(C371,[3]Tabelle1!$A$1:$B$68,2,FALSE)</f>
        <v>Wittmund</v>
      </c>
      <c r="E371" s="9">
        <f>'[2]2020_Rohdaten'!C901</f>
        <v>2017</v>
      </c>
      <c r="F371" s="9">
        <f>'[2]2020_Rohdaten'!D901</f>
        <v>2595</v>
      </c>
      <c r="G371" s="9">
        <f>'[2]2020_Rohdaten'!E901</f>
        <v>255</v>
      </c>
      <c r="H371" s="9">
        <f>'[2]2020_Rohdaten'!F901</f>
        <v>1035</v>
      </c>
      <c r="I371" s="9">
        <f>'[2]2020_Rohdaten'!G901</f>
        <v>240</v>
      </c>
      <c r="J371" s="9">
        <f>'[2]2020_Rohdaten'!H901</f>
        <v>145</v>
      </c>
      <c r="K371" s="9">
        <f>'[2]2020_Rohdaten'!I901</f>
        <v>90</v>
      </c>
      <c r="L371" s="9">
        <f>'[2]2020_Rohdaten'!J901</f>
        <v>825</v>
      </c>
      <c r="M371" s="9">
        <f>'[2]2020_Rohdaten'!K901</f>
        <v>1370</v>
      </c>
      <c r="N371" s="9">
        <f>'[2]2020_Rohdaten'!L901</f>
        <v>130</v>
      </c>
      <c r="O371" s="9">
        <f>'[2]2020_Rohdaten'!M901</f>
        <v>595</v>
      </c>
      <c r="P371" s="9">
        <f>'[2]2020_Rohdaten'!N901</f>
        <v>135</v>
      </c>
      <c r="Q371" s="9">
        <f>'[2]2020_Rohdaten'!O901</f>
        <v>65</v>
      </c>
      <c r="R371" s="9">
        <f>'[2]2020_Rohdaten'!P901</f>
        <v>40</v>
      </c>
      <c r="S371" s="9">
        <f>'[2]2020_Rohdaten'!Q901</f>
        <v>410</v>
      </c>
      <c r="T371" s="9">
        <f>'[2]2020_Rohdaten'!R901</f>
        <v>1220</v>
      </c>
      <c r="U371" s="9">
        <f>'[2]2020_Rohdaten'!S901</f>
        <v>125</v>
      </c>
      <c r="V371" s="9">
        <f>'[2]2020_Rohdaten'!T901</f>
        <v>440</v>
      </c>
      <c r="W371" s="9">
        <f>'[2]2020_Rohdaten'!U901</f>
        <v>105</v>
      </c>
      <c r="X371" s="9">
        <f>'[2]2020_Rohdaten'!V901</f>
        <v>80</v>
      </c>
      <c r="Y371" s="9">
        <f>'[2]2020_Rohdaten'!W901</f>
        <v>50</v>
      </c>
      <c r="Z371" s="9">
        <f>'[2]2020_Rohdaten'!X901</f>
        <v>415</v>
      </c>
    </row>
    <row r="372" spans="2:26" s="10" customFormat="1" ht="16.5" customHeight="1" x14ac:dyDescent="0.3">
      <c r="B372" s="10">
        <v>207</v>
      </c>
      <c r="C372" s="10">
        <f>'[2]2020_Rohdaten'!A612</f>
        <v>4</v>
      </c>
      <c r="D372" s="10" t="str">
        <f>VLOOKUP(C372,[3]Tabelle1!$A$1:$B$68,2,FALSE)</f>
        <v>Statistische Region Weser-Ems</v>
      </c>
      <c r="E372" s="10">
        <f>'[2]2020_Rohdaten'!C612</f>
        <v>2017</v>
      </c>
      <c r="F372" s="10">
        <f>'[2]2020_Rohdaten'!D612</f>
        <v>247925</v>
      </c>
      <c r="G372" s="10">
        <f>'[2]2020_Rohdaten'!E612</f>
        <v>25830</v>
      </c>
      <c r="H372" s="10">
        <f>'[2]2020_Rohdaten'!F612</f>
        <v>87020</v>
      </c>
      <c r="I372" s="10">
        <f>'[2]2020_Rohdaten'!G612</f>
        <v>23990</v>
      </c>
      <c r="J372" s="10">
        <f>'[2]2020_Rohdaten'!H612</f>
        <v>14485</v>
      </c>
      <c r="K372" s="10">
        <f>'[2]2020_Rohdaten'!I612</f>
        <v>10615</v>
      </c>
      <c r="L372" s="10">
        <f>'[2]2020_Rohdaten'!J612</f>
        <v>85985</v>
      </c>
      <c r="M372" s="10">
        <f>'[2]2020_Rohdaten'!K612</f>
        <v>139865</v>
      </c>
      <c r="N372" s="10">
        <f>'[2]2020_Rohdaten'!L612</f>
        <v>15115</v>
      </c>
      <c r="O372" s="10">
        <f>'[2]2020_Rohdaten'!M612</f>
        <v>51630</v>
      </c>
      <c r="P372" s="10">
        <f>'[2]2020_Rohdaten'!N612</f>
        <v>13790</v>
      </c>
      <c r="Q372" s="10">
        <f>'[2]2020_Rohdaten'!O612</f>
        <v>8135</v>
      </c>
      <c r="R372" s="10">
        <f>'[2]2020_Rohdaten'!P612</f>
        <v>5865</v>
      </c>
      <c r="S372" s="10">
        <f>'[2]2020_Rohdaten'!Q612</f>
        <v>45330</v>
      </c>
      <c r="T372" s="10">
        <f>'[2]2020_Rohdaten'!R612</f>
        <v>108060</v>
      </c>
      <c r="U372" s="10">
        <f>'[2]2020_Rohdaten'!S612</f>
        <v>10715</v>
      </c>
      <c r="V372" s="10">
        <f>'[2]2020_Rohdaten'!T612</f>
        <v>35390</v>
      </c>
      <c r="W372" s="10">
        <f>'[2]2020_Rohdaten'!U612</f>
        <v>10200</v>
      </c>
      <c r="X372" s="10">
        <f>'[2]2020_Rohdaten'!V612</f>
        <v>6350</v>
      </c>
      <c r="Y372" s="10">
        <f>'[2]2020_Rohdaten'!W612</f>
        <v>4750</v>
      </c>
      <c r="Z372" s="10">
        <f>'[2]2020_Rohdaten'!X612</f>
        <v>40655</v>
      </c>
    </row>
    <row r="373" spans="2:26" s="10" customFormat="1" ht="16.5" customHeight="1" x14ac:dyDescent="0.3">
      <c r="B373" s="10">
        <v>208</v>
      </c>
      <c r="C373" s="10">
        <f>'[2]2020_Rohdaten'!A17</f>
        <v>0</v>
      </c>
      <c r="D373" s="10" t="str">
        <f>VLOOKUP(C373,[3]Tabelle1!$A$1:$B$68,2,FALSE)</f>
        <v>Niedersachsen</v>
      </c>
      <c r="E373" s="10">
        <f>'[2]2020_Rohdaten'!C17</f>
        <v>2017</v>
      </c>
      <c r="F373" s="10">
        <f>'[2]2020_Rohdaten'!D17</f>
        <v>776860</v>
      </c>
      <c r="G373" s="10">
        <f>'[2]2020_Rohdaten'!E17</f>
        <v>67420</v>
      </c>
      <c r="H373" s="10">
        <f>'[2]2020_Rohdaten'!F17</f>
        <v>253580</v>
      </c>
      <c r="I373" s="10">
        <f>'[2]2020_Rohdaten'!G17</f>
        <v>69115</v>
      </c>
      <c r="J373" s="10">
        <f>'[2]2020_Rohdaten'!H17</f>
        <v>40225</v>
      </c>
      <c r="K373" s="10">
        <f>'[2]2020_Rohdaten'!I17</f>
        <v>26650</v>
      </c>
      <c r="L373" s="10">
        <f>'[2]2020_Rohdaten'!J17</f>
        <v>319875</v>
      </c>
      <c r="M373" s="10">
        <f>'[2]2020_Rohdaten'!K17</f>
        <v>425770</v>
      </c>
      <c r="N373" s="10">
        <f>'[2]2020_Rohdaten'!L17</f>
        <v>38165</v>
      </c>
      <c r="O373" s="10">
        <f>'[2]2020_Rohdaten'!M17</f>
        <v>150905</v>
      </c>
      <c r="P373" s="10">
        <f>'[2]2020_Rohdaten'!N17</f>
        <v>38720</v>
      </c>
      <c r="Q373" s="10">
        <f>'[2]2020_Rohdaten'!O17</f>
        <v>21840</v>
      </c>
      <c r="R373" s="10">
        <f>'[2]2020_Rohdaten'!P17</f>
        <v>13900</v>
      </c>
      <c r="S373" s="10">
        <f>'[2]2020_Rohdaten'!Q17</f>
        <v>162240</v>
      </c>
      <c r="T373" s="10">
        <f>'[2]2020_Rohdaten'!R17</f>
        <v>351090</v>
      </c>
      <c r="U373" s="10">
        <f>'[2]2020_Rohdaten'!S17</f>
        <v>29255</v>
      </c>
      <c r="V373" s="10">
        <f>'[2]2020_Rohdaten'!T17</f>
        <v>102675</v>
      </c>
      <c r="W373" s="10">
        <f>'[2]2020_Rohdaten'!U17</f>
        <v>30395</v>
      </c>
      <c r="X373" s="10">
        <f>'[2]2020_Rohdaten'!V17</f>
        <v>18385</v>
      </c>
      <c r="Y373" s="10">
        <f>'[2]2020_Rohdaten'!W17</f>
        <v>12750</v>
      </c>
      <c r="Z373" s="10">
        <f>'[2]2020_Rohdaten'!X17</f>
        <v>157635</v>
      </c>
    </row>
    <row r="374" spans="2:26" s="9" customFormat="1" ht="7.8" x14ac:dyDescent="0.15">
      <c r="B374" s="9">
        <v>209</v>
      </c>
      <c r="C374" s="9">
        <f>'[2]2020_Rohdaten'!A50</f>
        <v>101</v>
      </c>
      <c r="D374" s="9" t="str">
        <f>VLOOKUP(C374,[3]Tabelle1!$A$1:$B$68,2,FALSE)</f>
        <v>Braunschweig, Stadt</v>
      </c>
      <c r="E374" s="9">
        <f>'[2]2020_Rohdaten'!C50</f>
        <v>2016</v>
      </c>
      <c r="F374" s="9">
        <f>'[2]2020_Rohdaten'!D50</f>
        <v>28200</v>
      </c>
      <c r="G374" s="9">
        <f>'[2]2020_Rohdaten'!E50</f>
        <v>3665</v>
      </c>
      <c r="H374" s="9">
        <f>'[2]2020_Rohdaten'!F50</f>
        <v>6910</v>
      </c>
      <c r="I374" s="9">
        <f>'[2]2020_Rohdaten'!G50</f>
        <v>2260</v>
      </c>
      <c r="J374" s="9">
        <f>'[2]2020_Rohdaten'!H50</f>
        <v>1235</v>
      </c>
      <c r="K374" s="9">
        <f>'[2]2020_Rohdaten'!I50</f>
        <v>1070</v>
      </c>
      <c r="L374" s="9">
        <f>'[2]2020_Rohdaten'!J50</f>
        <v>13060</v>
      </c>
      <c r="M374" s="9">
        <f>'[2]2020_Rohdaten'!K50</f>
        <v>15165</v>
      </c>
      <c r="N374" s="9">
        <f>'[2]2020_Rohdaten'!L50</f>
        <v>2190</v>
      </c>
      <c r="O374" s="9">
        <f>'[2]2020_Rohdaten'!M50</f>
        <v>4095</v>
      </c>
      <c r="P374" s="9">
        <f>'[2]2020_Rohdaten'!N50</f>
        <v>1185</v>
      </c>
      <c r="Q374" s="9">
        <f>'[2]2020_Rohdaten'!O50</f>
        <v>615</v>
      </c>
      <c r="R374" s="9">
        <f>'[2]2020_Rohdaten'!P50</f>
        <v>505</v>
      </c>
      <c r="S374" s="9">
        <f>'[2]2020_Rohdaten'!Q50</f>
        <v>6580</v>
      </c>
      <c r="T374" s="9">
        <f>'[2]2020_Rohdaten'!R50</f>
        <v>13035</v>
      </c>
      <c r="U374" s="9">
        <f>'[2]2020_Rohdaten'!S50</f>
        <v>1475</v>
      </c>
      <c r="V374" s="9">
        <f>'[2]2020_Rohdaten'!T50</f>
        <v>2820</v>
      </c>
      <c r="W374" s="9">
        <f>'[2]2020_Rohdaten'!U50</f>
        <v>1075</v>
      </c>
      <c r="X374" s="9">
        <f>'[2]2020_Rohdaten'!V50</f>
        <v>620</v>
      </c>
      <c r="Y374" s="9">
        <f>'[2]2020_Rohdaten'!W50</f>
        <v>565</v>
      </c>
      <c r="Z374" s="9">
        <f>'[2]2020_Rohdaten'!X50</f>
        <v>6480</v>
      </c>
    </row>
    <row r="375" spans="2:26" s="9" customFormat="1" ht="7.8" x14ac:dyDescent="0.15">
      <c r="B375" s="9">
        <v>210</v>
      </c>
      <c r="C375" s="9">
        <f>'[2]2020_Rohdaten'!A67</f>
        <v>102</v>
      </c>
      <c r="D375" s="9" t="str">
        <f>VLOOKUP(C375,[3]Tabelle1!$A$1:$B$68,2,FALSE)</f>
        <v>Salzgitter, Stadt</v>
      </c>
      <c r="E375" s="9">
        <f>'[2]2020_Rohdaten'!C67</f>
        <v>2016</v>
      </c>
      <c r="F375" s="9">
        <f>'[2]2020_Rohdaten'!D67</f>
        <v>16885</v>
      </c>
      <c r="G375" s="9">
        <f>'[2]2020_Rohdaten'!E67</f>
        <v>2015</v>
      </c>
      <c r="H375" s="9">
        <f>'[2]2020_Rohdaten'!F67</f>
        <v>5295</v>
      </c>
      <c r="I375" s="9">
        <f>'[2]2020_Rohdaten'!G67</f>
        <v>785</v>
      </c>
      <c r="J375" s="9">
        <f>'[2]2020_Rohdaten'!H67</f>
        <v>425</v>
      </c>
      <c r="K375" s="9">
        <f>'[2]2020_Rohdaten'!I67</f>
        <v>300</v>
      </c>
      <c r="L375" s="9">
        <f>'[2]2020_Rohdaten'!J67</f>
        <v>8065</v>
      </c>
      <c r="M375" s="9">
        <f>'[2]2020_Rohdaten'!K67</f>
        <v>9265</v>
      </c>
      <c r="N375" s="9">
        <f>'[2]2020_Rohdaten'!L67</f>
        <v>1080</v>
      </c>
      <c r="O375" s="9">
        <f>'[2]2020_Rohdaten'!M67</f>
        <v>3325</v>
      </c>
      <c r="P375" s="9">
        <f>'[2]2020_Rohdaten'!N67</f>
        <v>435</v>
      </c>
      <c r="Q375" s="9">
        <f>'[2]2020_Rohdaten'!O67</f>
        <v>245</v>
      </c>
      <c r="R375" s="9">
        <f>'[2]2020_Rohdaten'!P67</f>
        <v>135</v>
      </c>
      <c r="S375" s="9">
        <f>'[2]2020_Rohdaten'!Q67</f>
        <v>4050</v>
      </c>
      <c r="T375" s="9">
        <f>'[2]2020_Rohdaten'!R67</f>
        <v>7620</v>
      </c>
      <c r="U375" s="9">
        <f>'[2]2020_Rohdaten'!S67</f>
        <v>940</v>
      </c>
      <c r="V375" s="9">
        <f>'[2]2020_Rohdaten'!T67</f>
        <v>1970</v>
      </c>
      <c r="W375" s="9">
        <f>'[2]2020_Rohdaten'!U67</f>
        <v>350</v>
      </c>
      <c r="X375" s="9">
        <f>'[2]2020_Rohdaten'!V67</f>
        <v>180</v>
      </c>
      <c r="Y375" s="9">
        <f>'[2]2020_Rohdaten'!W67</f>
        <v>165</v>
      </c>
      <c r="Z375" s="9">
        <f>'[2]2020_Rohdaten'!X67</f>
        <v>4020</v>
      </c>
    </row>
    <row r="376" spans="2:26" s="9" customFormat="1" ht="7.8" x14ac:dyDescent="0.15">
      <c r="B376" s="9">
        <v>211</v>
      </c>
      <c r="C376" s="9">
        <f>'[2]2020_Rohdaten'!A84</f>
        <v>103</v>
      </c>
      <c r="D376" s="9" t="str">
        <f>VLOOKUP(C376,[3]Tabelle1!$A$1:$B$68,2,FALSE)</f>
        <v>Wolfsburg, Stadt</v>
      </c>
      <c r="E376" s="9">
        <f>'[2]2020_Rohdaten'!C84</f>
        <v>2016</v>
      </c>
      <c r="F376" s="9">
        <f>'[2]2020_Rohdaten'!D84</f>
        <v>17770</v>
      </c>
      <c r="G376" s="9">
        <f>'[2]2020_Rohdaten'!E84</f>
        <v>1585</v>
      </c>
      <c r="H376" s="9">
        <f>'[2]2020_Rohdaten'!F84</f>
        <v>4895</v>
      </c>
      <c r="I376" s="9">
        <f>'[2]2020_Rohdaten'!G84</f>
        <v>1215</v>
      </c>
      <c r="J376" s="9">
        <f>'[2]2020_Rohdaten'!H84</f>
        <v>630</v>
      </c>
      <c r="K376" s="9">
        <f>'[2]2020_Rohdaten'!I84</f>
        <v>510</v>
      </c>
      <c r="L376" s="9">
        <f>'[2]2020_Rohdaten'!J84</f>
        <v>8935</v>
      </c>
      <c r="M376" s="9">
        <f>'[2]2020_Rohdaten'!K84</f>
        <v>9735</v>
      </c>
      <c r="N376" s="9">
        <f>'[2]2020_Rohdaten'!L84</f>
        <v>925</v>
      </c>
      <c r="O376" s="9">
        <f>'[2]2020_Rohdaten'!M84</f>
        <v>2830</v>
      </c>
      <c r="P376" s="9">
        <f>'[2]2020_Rohdaten'!N84</f>
        <v>670</v>
      </c>
      <c r="Q376" s="9">
        <f>'[2]2020_Rohdaten'!O84</f>
        <v>320</v>
      </c>
      <c r="R376" s="9">
        <f>'[2]2020_Rohdaten'!P84</f>
        <v>255</v>
      </c>
      <c r="S376" s="9">
        <f>'[2]2020_Rohdaten'!Q84</f>
        <v>4735</v>
      </c>
      <c r="T376" s="9">
        <f>'[2]2020_Rohdaten'!R84</f>
        <v>8035</v>
      </c>
      <c r="U376" s="9">
        <f>'[2]2020_Rohdaten'!S84</f>
        <v>660</v>
      </c>
      <c r="V376" s="9">
        <f>'[2]2020_Rohdaten'!T84</f>
        <v>2065</v>
      </c>
      <c r="W376" s="9">
        <f>'[2]2020_Rohdaten'!U84</f>
        <v>545</v>
      </c>
      <c r="X376" s="9">
        <f>'[2]2020_Rohdaten'!V84</f>
        <v>310</v>
      </c>
      <c r="Y376" s="9">
        <f>'[2]2020_Rohdaten'!W84</f>
        <v>255</v>
      </c>
      <c r="Z376" s="9">
        <f>'[2]2020_Rohdaten'!X84</f>
        <v>4200</v>
      </c>
    </row>
    <row r="377" spans="2:26" s="9" customFormat="1" ht="7.8" x14ac:dyDescent="0.15">
      <c r="B377" s="9">
        <v>212</v>
      </c>
      <c r="C377" s="9">
        <f>'[2]2020_Rohdaten'!A101</f>
        <v>151</v>
      </c>
      <c r="D377" s="9" t="str">
        <f>VLOOKUP(C377,[3]Tabelle1!$A$1:$B$68,2,FALSE)</f>
        <v>Gifhorn</v>
      </c>
      <c r="E377" s="9">
        <f>'[2]2020_Rohdaten'!C101</f>
        <v>2016</v>
      </c>
      <c r="F377" s="9">
        <f>'[2]2020_Rohdaten'!D101</f>
        <v>10840</v>
      </c>
      <c r="G377" s="9">
        <f>'[2]2020_Rohdaten'!E101</f>
        <v>1440</v>
      </c>
      <c r="H377" s="9">
        <f>'[2]2020_Rohdaten'!F101</f>
        <v>2530</v>
      </c>
      <c r="I377" s="9">
        <f>'[2]2020_Rohdaten'!G101</f>
        <v>660</v>
      </c>
      <c r="J377" s="9">
        <f>'[2]2020_Rohdaten'!H101</f>
        <v>385</v>
      </c>
      <c r="K377" s="9">
        <f>'[2]2020_Rohdaten'!I101</f>
        <v>320</v>
      </c>
      <c r="L377" s="9">
        <f>'[2]2020_Rohdaten'!J101</f>
        <v>5510</v>
      </c>
      <c r="M377" s="9">
        <f>'[2]2020_Rohdaten'!K101</f>
        <v>5890</v>
      </c>
      <c r="N377" s="9">
        <f>'[2]2020_Rohdaten'!L101</f>
        <v>935</v>
      </c>
      <c r="O377" s="9">
        <f>'[2]2020_Rohdaten'!M101</f>
        <v>1520</v>
      </c>
      <c r="P377" s="9">
        <f>'[2]2020_Rohdaten'!N101</f>
        <v>355</v>
      </c>
      <c r="Q377" s="9">
        <f>'[2]2020_Rohdaten'!O101</f>
        <v>190</v>
      </c>
      <c r="R377" s="9">
        <f>'[2]2020_Rohdaten'!P101</f>
        <v>145</v>
      </c>
      <c r="S377" s="9">
        <f>'[2]2020_Rohdaten'!Q101</f>
        <v>2745</v>
      </c>
      <c r="T377" s="9">
        <f>'[2]2020_Rohdaten'!R101</f>
        <v>4950</v>
      </c>
      <c r="U377" s="9">
        <f>'[2]2020_Rohdaten'!S101</f>
        <v>505</v>
      </c>
      <c r="V377" s="9">
        <f>'[2]2020_Rohdaten'!T101</f>
        <v>1010</v>
      </c>
      <c r="W377" s="9">
        <f>'[2]2020_Rohdaten'!U101</f>
        <v>300</v>
      </c>
      <c r="X377" s="9">
        <f>'[2]2020_Rohdaten'!V101</f>
        <v>200</v>
      </c>
      <c r="Y377" s="9">
        <f>'[2]2020_Rohdaten'!W101</f>
        <v>170</v>
      </c>
      <c r="Z377" s="9">
        <f>'[2]2020_Rohdaten'!X101</f>
        <v>2765</v>
      </c>
    </row>
    <row r="378" spans="2:26" s="9" customFormat="1" ht="7.8" x14ac:dyDescent="0.15">
      <c r="B378" s="9">
        <v>213</v>
      </c>
      <c r="C378" s="9">
        <f>'[2]2020_Rohdaten'!A118</f>
        <v>153</v>
      </c>
      <c r="D378" s="9" t="str">
        <f>VLOOKUP(C378,[3]Tabelle1!$A$1:$B$68,2,FALSE)</f>
        <v>Goslar</v>
      </c>
      <c r="E378" s="9">
        <f>'[2]2020_Rohdaten'!C118</f>
        <v>2016</v>
      </c>
      <c r="F378" s="9">
        <f>'[2]2020_Rohdaten'!D118</f>
        <v>11745</v>
      </c>
      <c r="G378" s="9">
        <f>'[2]2020_Rohdaten'!E118</f>
        <v>1875</v>
      </c>
      <c r="H378" s="9">
        <f>'[2]2020_Rohdaten'!F118</f>
        <v>3895</v>
      </c>
      <c r="I378" s="9">
        <f>'[2]2020_Rohdaten'!G118</f>
        <v>760</v>
      </c>
      <c r="J378" s="9">
        <f>'[2]2020_Rohdaten'!H118</f>
        <v>485</v>
      </c>
      <c r="K378" s="9">
        <f>'[2]2020_Rohdaten'!I118</f>
        <v>270</v>
      </c>
      <c r="L378" s="9">
        <f>'[2]2020_Rohdaten'!J118</f>
        <v>4460</v>
      </c>
      <c r="M378" s="9">
        <f>'[2]2020_Rohdaten'!K118</f>
        <v>6620</v>
      </c>
      <c r="N378" s="9">
        <f>'[2]2020_Rohdaten'!L118</f>
        <v>1090</v>
      </c>
      <c r="O378" s="9">
        <f>'[2]2020_Rohdaten'!M118</f>
        <v>2360</v>
      </c>
      <c r="P378" s="9">
        <f>'[2]2020_Rohdaten'!N118</f>
        <v>470</v>
      </c>
      <c r="Q378" s="9">
        <f>'[2]2020_Rohdaten'!O118</f>
        <v>280</v>
      </c>
      <c r="R378" s="9">
        <f>'[2]2020_Rohdaten'!P118</f>
        <v>140</v>
      </c>
      <c r="S378" s="9">
        <f>'[2]2020_Rohdaten'!Q118</f>
        <v>2285</v>
      </c>
      <c r="T378" s="9">
        <f>'[2]2020_Rohdaten'!R118</f>
        <v>5125</v>
      </c>
      <c r="U378" s="9">
        <f>'[2]2020_Rohdaten'!S118</f>
        <v>785</v>
      </c>
      <c r="V378" s="9">
        <f>'[2]2020_Rohdaten'!T118</f>
        <v>1540</v>
      </c>
      <c r="W378" s="9">
        <f>'[2]2020_Rohdaten'!U118</f>
        <v>290</v>
      </c>
      <c r="X378" s="9">
        <f>'[2]2020_Rohdaten'!V118</f>
        <v>210</v>
      </c>
      <c r="Y378" s="9">
        <f>'[2]2020_Rohdaten'!W118</f>
        <v>130</v>
      </c>
      <c r="Z378" s="9">
        <f>'[2]2020_Rohdaten'!X118</f>
        <v>2175</v>
      </c>
    </row>
    <row r="379" spans="2:26" s="9" customFormat="1" ht="7.8" x14ac:dyDescent="0.15">
      <c r="B379" s="9">
        <v>214</v>
      </c>
      <c r="C379" s="9">
        <f>'[2]2020_Rohdaten'!A135</f>
        <v>154</v>
      </c>
      <c r="D379" s="9" t="str">
        <f>VLOOKUP(C379,[3]Tabelle1!$A$1:$B$68,2,FALSE)</f>
        <v>Helmstedt</v>
      </c>
      <c r="E379" s="9">
        <f>'[2]2020_Rohdaten'!C135</f>
        <v>2016</v>
      </c>
      <c r="F379" s="9">
        <f>'[2]2020_Rohdaten'!D135</f>
        <v>6230</v>
      </c>
      <c r="G379" s="9">
        <f>'[2]2020_Rohdaten'!E135</f>
        <v>785</v>
      </c>
      <c r="H379" s="9">
        <f>'[2]2020_Rohdaten'!F135</f>
        <v>2150</v>
      </c>
      <c r="I379" s="9">
        <f>'[2]2020_Rohdaten'!G135</f>
        <v>345</v>
      </c>
      <c r="J379" s="9">
        <f>'[2]2020_Rohdaten'!H135</f>
        <v>205</v>
      </c>
      <c r="K379" s="9">
        <f>'[2]2020_Rohdaten'!I135</f>
        <v>135</v>
      </c>
      <c r="L379" s="9">
        <f>'[2]2020_Rohdaten'!J135</f>
        <v>2610</v>
      </c>
      <c r="M379" s="9">
        <f>'[2]2020_Rohdaten'!K135</f>
        <v>3585</v>
      </c>
      <c r="N379" s="9">
        <f>'[2]2020_Rohdaten'!L135</f>
        <v>485</v>
      </c>
      <c r="O379" s="9">
        <f>'[2]2020_Rohdaten'!M135</f>
        <v>1345</v>
      </c>
      <c r="P379" s="9">
        <f>'[2]2020_Rohdaten'!N135</f>
        <v>180</v>
      </c>
      <c r="Q379" s="9">
        <f>'[2]2020_Rohdaten'!O135</f>
        <v>115</v>
      </c>
      <c r="R379" s="9">
        <f>'[2]2020_Rohdaten'!P135</f>
        <v>60</v>
      </c>
      <c r="S379" s="9">
        <f>'[2]2020_Rohdaten'!Q135</f>
        <v>1395</v>
      </c>
      <c r="T379" s="9">
        <f>'[2]2020_Rohdaten'!R135</f>
        <v>2650</v>
      </c>
      <c r="U379" s="9">
        <f>'[2]2020_Rohdaten'!S135</f>
        <v>300</v>
      </c>
      <c r="V379" s="9">
        <f>'[2]2020_Rohdaten'!T135</f>
        <v>805</v>
      </c>
      <c r="W379" s="9">
        <f>'[2]2020_Rohdaten'!U135</f>
        <v>160</v>
      </c>
      <c r="X379" s="9">
        <f>'[2]2020_Rohdaten'!V135</f>
        <v>90</v>
      </c>
      <c r="Y379" s="9">
        <f>'[2]2020_Rohdaten'!W135</f>
        <v>75</v>
      </c>
      <c r="Z379" s="9">
        <f>'[2]2020_Rohdaten'!X135</f>
        <v>1210</v>
      </c>
    </row>
    <row r="380" spans="2:26" s="9" customFormat="1" ht="7.8" x14ac:dyDescent="0.15">
      <c r="B380" s="9">
        <v>215</v>
      </c>
      <c r="C380" s="9">
        <f>'[2]2020_Rohdaten'!A152</f>
        <v>155</v>
      </c>
      <c r="D380" s="9" t="str">
        <f>VLOOKUP(C380,[3]Tabelle1!$A$1:$B$68,2,FALSE)</f>
        <v>Northeim</v>
      </c>
      <c r="E380" s="9">
        <f>'[2]2020_Rohdaten'!C152</f>
        <v>2016</v>
      </c>
      <c r="F380" s="9">
        <f>'[2]2020_Rohdaten'!D152</f>
        <v>8245</v>
      </c>
      <c r="G380" s="9">
        <f>'[2]2020_Rohdaten'!E152</f>
        <v>935</v>
      </c>
      <c r="H380" s="9">
        <f>'[2]2020_Rohdaten'!F152</f>
        <v>2675</v>
      </c>
      <c r="I380" s="9">
        <f>'[2]2020_Rohdaten'!G152</f>
        <v>490</v>
      </c>
      <c r="J380" s="9">
        <f>'[2]2020_Rohdaten'!H152</f>
        <v>245</v>
      </c>
      <c r="K380" s="9">
        <f>'[2]2020_Rohdaten'!I152</f>
        <v>190</v>
      </c>
      <c r="L380" s="9">
        <f>'[2]2020_Rohdaten'!J152</f>
        <v>3710</v>
      </c>
      <c r="M380" s="9">
        <f>'[2]2020_Rohdaten'!K152</f>
        <v>4335</v>
      </c>
      <c r="N380" s="9">
        <f>'[2]2020_Rohdaten'!L152</f>
        <v>540</v>
      </c>
      <c r="O380" s="9">
        <f>'[2]2020_Rohdaten'!M152</f>
        <v>1545</v>
      </c>
      <c r="P380" s="9">
        <f>'[2]2020_Rohdaten'!N152</f>
        <v>235</v>
      </c>
      <c r="Q380" s="9">
        <f>'[2]2020_Rohdaten'!O152</f>
        <v>125</v>
      </c>
      <c r="R380" s="9">
        <f>'[2]2020_Rohdaten'!P152</f>
        <v>100</v>
      </c>
      <c r="S380" s="9">
        <f>'[2]2020_Rohdaten'!Q152</f>
        <v>1795</v>
      </c>
      <c r="T380" s="9">
        <f>'[2]2020_Rohdaten'!R152</f>
        <v>3910</v>
      </c>
      <c r="U380" s="9">
        <f>'[2]2020_Rohdaten'!S152</f>
        <v>400</v>
      </c>
      <c r="V380" s="9">
        <f>'[2]2020_Rohdaten'!T152</f>
        <v>1130</v>
      </c>
      <c r="W380" s="9">
        <f>'[2]2020_Rohdaten'!U152</f>
        <v>255</v>
      </c>
      <c r="X380" s="9">
        <f>'[2]2020_Rohdaten'!V152</f>
        <v>120</v>
      </c>
      <c r="Y380" s="9">
        <f>'[2]2020_Rohdaten'!W152</f>
        <v>95</v>
      </c>
      <c r="Z380" s="9">
        <f>'[2]2020_Rohdaten'!X152</f>
        <v>1915</v>
      </c>
    </row>
    <row r="381" spans="2:26" s="9" customFormat="1" ht="7.8" x14ac:dyDescent="0.15">
      <c r="B381" s="9">
        <v>216</v>
      </c>
      <c r="C381" s="9">
        <f>'[2]2020_Rohdaten'!A169</f>
        <v>157</v>
      </c>
      <c r="D381" s="9" t="str">
        <f>VLOOKUP(C381,[3]Tabelle1!$A$1:$B$68,2,FALSE)</f>
        <v>Peine</v>
      </c>
      <c r="E381" s="9">
        <f>'[2]2020_Rohdaten'!C169</f>
        <v>2016</v>
      </c>
      <c r="F381" s="9">
        <f>'[2]2020_Rohdaten'!D169</f>
        <v>9910</v>
      </c>
      <c r="G381" s="9">
        <f>'[2]2020_Rohdaten'!E169</f>
        <v>1075</v>
      </c>
      <c r="H381" s="9">
        <f>'[2]2020_Rohdaten'!F169</f>
        <v>2870</v>
      </c>
      <c r="I381" s="9">
        <f>'[2]2020_Rohdaten'!G169</f>
        <v>600</v>
      </c>
      <c r="J381" s="9">
        <f>'[2]2020_Rohdaten'!H169</f>
        <v>335</v>
      </c>
      <c r="K381" s="9">
        <f>'[2]2020_Rohdaten'!I169</f>
        <v>240</v>
      </c>
      <c r="L381" s="9">
        <f>'[2]2020_Rohdaten'!J169</f>
        <v>4785</v>
      </c>
      <c r="M381" s="9">
        <f>'[2]2020_Rohdaten'!K169</f>
        <v>5365</v>
      </c>
      <c r="N381" s="9">
        <f>'[2]2020_Rohdaten'!L169</f>
        <v>590</v>
      </c>
      <c r="O381" s="9">
        <f>'[2]2020_Rohdaten'!M169</f>
        <v>1745</v>
      </c>
      <c r="P381" s="9">
        <f>'[2]2020_Rohdaten'!N169</f>
        <v>325</v>
      </c>
      <c r="Q381" s="9">
        <f>'[2]2020_Rohdaten'!O169</f>
        <v>170</v>
      </c>
      <c r="R381" s="9">
        <f>'[2]2020_Rohdaten'!P169</f>
        <v>120</v>
      </c>
      <c r="S381" s="9">
        <f>'[2]2020_Rohdaten'!Q169</f>
        <v>2415</v>
      </c>
      <c r="T381" s="9">
        <f>'[2]2020_Rohdaten'!R169</f>
        <v>4545</v>
      </c>
      <c r="U381" s="9">
        <f>'[2]2020_Rohdaten'!S169</f>
        <v>485</v>
      </c>
      <c r="V381" s="9">
        <f>'[2]2020_Rohdaten'!T169</f>
        <v>1125</v>
      </c>
      <c r="W381" s="9">
        <f>'[2]2020_Rohdaten'!U169</f>
        <v>275</v>
      </c>
      <c r="X381" s="9">
        <f>'[2]2020_Rohdaten'!V169</f>
        <v>165</v>
      </c>
      <c r="Y381" s="9">
        <f>'[2]2020_Rohdaten'!W169</f>
        <v>120</v>
      </c>
      <c r="Z381" s="9">
        <f>'[2]2020_Rohdaten'!X169</f>
        <v>2370</v>
      </c>
    </row>
    <row r="382" spans="2:26" s="9" customFormat="1" ht="7.8" x14ac:dyDescent="0.15">
      <c r="B382" s="9">
        <v>217</v>
      </c>
      <c r="C382" s="9">
        <f>'[2]2020_Rohdaten'!A186</f>
        <v>158</v>
      </c>
      <c r="D382" s="9" t="str">
        <f>VLOOKUP(C382,[3]Tabelle1!$A$1:$B$68,2,FALSE)</f>
        <v>Wolfenbüttel</v>
      </c>
      <c r="E382" s="9">
        <f>'[2]2020_Rohdaten'!C186</f>
        <v>2016</v>
      </c>
      <c r="F382" s="9">
        <f>'[2]2020_Rohdaten'!D186</f>
        <v>7290</v>
      </c>
      <c r="G382" s="9">
        <f>'[2]2020_Rohdaten'!E186</f>
        <v>790</v>
      </c>
      <c r="H382" s="9">
        <f>'[2]2020_Rohdaten'!F186</f>
        <v>2590</v>
      </c>
      <c r="I382" s="9">
        <f>'[2]2020_Rohdaten'!G186</f>
        <v>400</v>
      </c>
      <c r="J382" s="9">
        <f>'[2]2020_Rohdaten'!H186</f>
        <v>220</v>
      </c>
      <c r="K382" s="9">
        <f>'[2]2020_Rohdaten'!I186</f>
        <v>190</v>
      </c>
      <c r="L382" s="9">
        <f>'[2]2020_Rohdaten'!J186</f>
        <v>3095</v>
      </c>
      <c r="M382" s="9">
        <f>'[2]2020_Rohdaten'!K186</f>
        <v>3980</v>
      </c>
      <c r="N382" s="9">
        <f>'[2]2020_Rohdaten'!L186</f>
        <v>440</v>
      </c>
      <c r="O382" s="9">
        <f>'[2]2020_Rohdaten'!M186</f>
        <v>1565</v>
      </c>
      <c r="P382" s="9">
        <f>'[2]2020_Rohdaten'!N186</f>
        <v>230</v>
      </c>
      <c r="Q382" s="9">
        <f>'[2]2020_Rohdaten'!O186</f>
        <v>120</v>
      </c>
      <c r="R382" s="9">
        <f>'[2]2020_Rohdaten'!P186</f>
        <v>85</v>
      </c>
      <c r="S382" s="9">
        <f>'[2]2020_Rohdaten'!Q186</f>
        <v>1545</v>
      </c>
      <c r="T382" s="9">
        <f>'[2]2020_Rohdaten'!R186</f>
        <v>3310</v>
      </c>
      <c r="U382" s="9">
        <f>'[2]2020_Rohdaten'!S186</f>
        <v>350</v>
      </c>
      <c r="V382" s="9">
        <f>'[2]2020_Rohdaten'!T186</f>
        <v>1025</v>
      </c>
      <c r="W382" s="9">
        <f>'[2]2020_Rohdaten'!U186</f>
        <v>175</v>
      </c>
      <c r="X382" s="9">
        <f>'[2]2020_Rohdaten'!V186</f>
        <v>105</v>
      </c>
      <c r="Y382" s="9">
        <f>'[2]2020_Rohdaten'!W186</f>
        <v>105</v>
      </c>
      <c r="Z382" s="9">
        <f>'[2]2020_Rohdaten'!X186</f>
        <v>1550</v>
      </c>
    </row>
    <row r="383" spans="2:26" s="9" customFormat="1" ht="7.8" x14ac:dyDescent="0.15">
      <c r="B383" s="9">
        <v>218</v>
      </c>
      <c r="C383" s="9">
        <f>'[2]2020_Rohdaten'!A203</f>
        <v>159</v>
      </c>
      <c r="D383" s="9" t="str">
        <f>VLOOKUP(C383,[3]Tabelle1!$A$1:$B$68,2,FALSE)</f>
        <v>Göttingen</v>
      </c>
      <c r="E383" s="9">
        <f>'[2]2020_Rohdaten'!C203</f>
        <v>2016</v>
      </c>
      <c r="F383" s="9">
        <f>'[2]2020_Rohdaten'!D203</f>
        <v>28035</v>
      </c>
      <c r="G383" s="9">
        <f>'[2]2020_Rohdaten'!E203</f>
        <v>3410</v>
      </c>
      <c r="H383" s="9">
        <f>'[2]2020_Rohdaten'!F203</f>
        <v>8800</v>
      </c>
      <c r="I383" s="9">
        <f>'[2]2020_Rohdaten'!G203</f>
        <v>1950</v>
      </c>
      <c r="J383" s="9">
        <f>'[2]2020_Rohdaten'!H203</f>
        <v>1095</v>
      </c>
      <c r="K383" s="9">
        <f>'[2]2020_Rohdaten'!I203</f>
        <v>765</v>
      </c>
      <c r="L383" s="9">
        <f>'[2]2020_Rohdaten'!J203</f>
        <v>12010</v>
      </c>
      <c r="M383" s="9">
        <f>'[2]2020_Rohdaten'!K203</f>
        <v>14550</v>
      </c>
      <c r="N383" s="9">
        <f>'[2]2020_Rohdaten'!L203</f>
        <v>1765</v>
      </c>
      <c r="O383" s="9">
        <f>'[2]2020_Rohdaten'!M203</f>
        <v>4975</v>
      </c>
      <c r="P383" s="9">
        <f>'[2]2020_Rohdaten'!N203</f>
        <v>985</v>
      </c>
      <c r="Q383" s="9">
        <f>'[2]2020_Rohdaten'!O203</f>
        <v>525</v>
      </c>
      <c r="R383" s="9">
        <f>'[2]2020_Rohdaten'!P203</f>
        <v>365</v>
      </c>
      <c r="S383" s="9">
        <f>'[2]2020_Rohdaten'!Q203</f>
        <v>5930</v>
      </c>
      <c r="T383" s="9">
        <f>'[2]2020_Rohdaten'!R203</f>
        <v>13485</v>
      </c>
      <c r="U383" s="9">
        <f>'[2]2020_Rohdaten'!S203</f>
        <v>1645</v>
      </c>
      <c r="V383" s="9">
        <f>'[2]2020_Rohdaten'!T203</f>
        <v>3825</v>
      </c>
      <c r="W383" s="9">
        <f>'[2]2020_Rohdaten'!U203</f>
        <v>965</v>
      </c>
      <c r="X383" s="9">
        <f>'[2]2020_Rohdaten'!V203</f>
        <v>570</v>
      </c>
      <c r="Y383" s="9">
        <f>'[2]2020_Rohdaten'!W203</f>
        <v>400</v>
      </c>
      <c r="Z383" s="9">
        <f>'[2]2020_Rohdaten'!X203</f>
        <v>6080</v>
      </c>
    </row>
    <row r="384" spans="2:26" s="10" customFormat="1" ht="16.5" customHeight="1" x14ac:dyDescent="0.3">
      <c r="B384" s="10">
        <v>219</v>
      </c>
      <c r="C384" s="10">
        <f>'[2]2020_Rohdaten'!A33</f>
        <v>1</v>
      </c>
      <c r="D384" s="10" t="str">
        <f>VLOOKUP(C384,[3]Tabelle1!$A$1:$B$68,2,FALSE)</f>
        <v>Statistische Region Braunschweig</v>
      </c>
      <c r="E384" s="10">
        <f>'[2]2020_Rohdaten'!C33</f>
        <v>2016</v>
      </c>
      <c r="F384" s="10">
        <f>'[2]2020_Rohdaten'!D33</f>
        <v>145155</v>
      </c>
      <c r="G384" s="10">
        <f>'[2]2020_Rohdaten'!E33</f>
        <v>17585</v>
      </c>
      <c r="H384" s="10">
        <f>'[2]2020_Rohdaten'!F33</f>
        <v>42615</v>
      </c>
      <c r="I384" s="10">
        <f>'[2]2020_Rohdaten'!G33</f>
        <v>9460</v>
      </c>
      <c r="J384" s="10">
        <f>'[2]2020_Rohdaten'!H33</f>
        <v>5265</v>
      </c>
      <c r="K384" s="10">
        <f>'[2]2020_Rohdaten'!I33</f>
        <v>3995</v>
      </c>
      <c r="L384" s="10">
        <f>'[2]2020_Rohdaten'!J33</f>
        <v>66240</v>
      </c>
      <c r="M384" s="10">
        <f>'[2]2020_Rohdaten'!K33</f>
        <v>78495</v>
      </c>
      <c r="N384" s="10">
        <f>'[2]2020_Rohdaten'!L33</f>
        <v>10035</v>
      </c>
      <c r="O384" s="10">
        <f>'[2]2020_Rohdaten'!M33</f>
        <v>25305</v>
      </c>
      <c r="P384" s="10">
        <f>'[2]2020_Rohdaten'!N33</f>
        <v>5070</v>
      </c>
      <c r="Q384" s="10">
        <f>'[2]2020_Rohdaten'!O33</f>
        <v>2695</v>
      </c>
      <c r="R384" s="10">
        <f>'[2]2020_Rohdaten'!P33</f>
        <v>1915</v>
      </c>
      <c r="S384" s="10">
        <f>'[2]2020_Rohdaten'!Q33</f>
        <v>33475</v>
      </c>
      <c r="T384" s="10">
        <f>'[2]2020_Rohdaten'!R33</f>
        <v>66660</v>
      </c>
      <c r="U384" s="10">
        <f>'[2]2020_Rohdaten'!S33</f>
        <v>7545</v>
      </c>
      <c r="V384" s="10">
        <f>'[2]2020_Rohdaten'!T33</f>
        <v>17310</v>
      </c>
      <c r="W384" s="10">
        <f>'[2]2020_Rohdaten'!U33</f>
        <v>4390</v>
      </c>
      <c r="X384" s="10">
        <f>'[2]2020_Rohdaten'!V33</f>
        <v>2570</v>
      </c>
      <c r="Y384" s="10">
        <f>'[2]2020_Rohdaten'!W33</f>
        <v>2080</v>
      </c>
      <c r="Z384" s="10">
        <f>'[2]2020_Rohdaten'!X33</f>
        <v>32765</v>
      </c>
    </row>
    <row r="385" spans="2:26" s="9" customFormat="1" ht="7.8" x14ac:dyDescent="0.15">
      <c r="B385" s="9">
        <v>220</v>
      </c>
      <c r="C385" s="9">
        <f>'[2]2020_Rohdaten'!A254</f>
        <v>241</v>
      </c>
      <c r="D385" s="9" t="str">
        <f>VLOOKUP(C385,[3]Tabelle1!$A$1:$B$68,2,FALSE)</f>
        <v>Region Hannover</v>
      </c>
      <c r="E385" s="9">
        <f>'[2]2020_Rohdaten'!C254</f>
        <v>2016</v>
      </c>
      <c r="F385" s="9">
        <f>'[2]2020_Rohdaten'!D254</f>
        <v>168735</v>
      </c>
      <c r="G385" s="9">
        <f>'[2]2020_Rohdaten'!E254</f>
        <v>13890</v>
      </c>
      <c r="H385" s="9">
        <f>'[2]2020_Rohdaten'!F254</f>
        <v>45160</v>
      </c>
      <c r="I385" s="9">
        <f>'[2]2020_Rohdaten'!G254</f>
        <v>13435</v>
      </c>
      <c r="J385" s="9">
        <f>'[2]2020_Rohdaten'!H254</f>
        <v>7355</v>
      </c>
      <c r="K385" s="9">
        <f>'[2]2020_Rohdaten'!I254</f>
        <v>5390</v>
      </c>
      <c r="L385" s="9">
        <f>'[2]2020_Rohdaten'!J254</f>
        <v>83500</v>
      </c>
      <c r="M385" s="9">
        <f>'[2]2020_Rohdaten'!K254</f>
        <v>89890</v>
      </c>
      <c r="N385" s="9">
        <f>'[2]2020_Rohdaten'!L254</f>
        <v>7620</v>
      </c>
      <c r="O385" s="9">
        <f>'[2]2020_Rohdaten'!M254</f>
        <v>27065</v>
      </c>
      <c r="P385" s="9">
        <f>'[2]2020_Rohdaten'!N254</f>
        <v>7300</v>
      </c>
      <c r="Q385" s="9">
        <f>'[2]2020_Rohdaten'!O254</f>
        <v>3785</v>
      </c>
      <c r="R385" s="9">
        <f>'[2]2020_Rohdaten'!P254</f>
        <v>2650</v>
      </c>
      <c r="S385" s="9">
        <f>'[2]2020_Rohdaten'!Q254</f>
        <v>41470</v>
      </c>
      <c r="T385" s="9">
        <f>'[2]2020_Rohdaten'!R254</f>
        <v>78840</v>
      </c>
      <c r="U385" s="9">
        <f>'[2]2020_Rohdaten'!S254</f>
        <v>6270</v>
      </c>
      <c r="V385" s="9">
        <f>'[2]2020_Rohdaten'!T254</f>
        <v>18095</v>
      </c>
      <c r="W385" s="9">
        <f>'[2]2020_Rohdaten'!U254</f>
        <v>6135</v>
      </c>
      <c r="X385" s="9">
        <f>'[2]2020_Rohdaten'!V254</f>
        <v>3570</v>
      </c>
      <c r="Y385" s="9">
        <f>'[2]2020_Rohdaten'!W254</f>
        <v>2740</v>
      </c>
      <c r="Z385" s="9">
        <f>'[2]2020_Rohdaten'!X254</f>
        <v>42035</v>
      </c>
    </row>
    <row r="386" spans="2:26" s="9" customFormat="1" ht="7.8" x14ac:dyDescent="0.15">
      <c r="B386" s="9">
        <v>221</v>
      </c>
      <c r="C386" s="9">
        <f>'[2]2020_Rohdaten'!A271</f>
        <v>241001</v>
      </c>
      <c r="D386" s="9" t="str">
        <f>VLOOKUP(C386,[3]Tabelle1!$A$1:$B$68,2,FALSE)</f>
        <v>dav. Hannover, Lhst.</v>
      </c>
      <c r="E386" s="9">
        <f>'[2]2020_Rohdaten'!C271</f>
        <v>2016</v>
      </c>
      <c r="F386" s="9">
        <f>'[2]2020_Rohdaten'!D271</f>
        <v>104465</v>
      </c>
      <c r="G386" s="9">
        <f>'[2]2020_Rohdaten'!E271</f>
        <v>7645</v>
      </c>
      <c r="H386" s="9">
        <f>'[2]2020_Rohdaten'!F271</f>
        <v>26600</v>
      </c>
      <c r="I386" s="9">
        <f>'[2]2020_Rohdaten'!G271</f>
        <v>9345</v>
      </c>
      <c r="J386" s="9">
        <f>'[2]2020_Rohdaten'!H271</f>
        <v>5150</v>
      </c>
      <c r="K386" s="9">
        <f>'[2]2020_Rohdaten'!I271</f>
        <v>3700</v>
      </c>
      <c r="L386" s="9">
        <f>'[2]2020_Rohdaten'!J271</f>
        <v>52015</v>
      </c>
      <c r="M386" s="9">
        <f>'[2]2020_Rohdaten'!K271</f>
        <v>55530</v>
      </c>
      <c r="N386" s="9">
        <f>'[2]2020_Rohdaten'!L271</f>
        <v>4065</v>
      </c>
      <c r="O386" s="9">
        <f>'[2]2020_Rohdaten'!M271</f>
        <v>16025</v>
      </c>
      <c r="P386" s="9">
        <f>'[2]2020_Rohdaten'!N271</f>
        <v>5135</v>
      </c>
      <c r="Q386" s="9">
        <f>'[2]2020_Rohdaten'!O271</f>
        <v>2700</v>
      </c>
      <c r="R386" s="9">
        <f>'[2]2020_Rohdaten'!P271</f>
        <v>1850</v>
      </c>
      <c r="S386" s="9">
        <f>'[2]2020_Rohdaten'!Q271</f>
        <v>25755</v>
      </c>
      <c r="T386" s="9">
        <f>'[2]2020_Rohdaten'!R271</f>
        <v>48935</v>
      </c>
      <c r="U386" s="9">
        <f>'[2]2020_Rohdaten'!S271</f>
        <v>3580</v>
      </c>
      <c r="V386" s="9">
        <f>'[2]2020_Rohdaten'!T271</f>
        <v>10575</v>
      </c>
      <c r="W386" s="9">
        <f>'[2]2020_Rohdaten'!U271</f>
        <v>4215</v>
      </c>
      <c r="X386" s="9">
        <f>'[2]2020_Rohdaten'!V271</f>
        <v>2450</v>
      </c>
      <c r="Y386" s="9">
        <f>'[2]2020_Rohdaten'!W271</f>
        <v>1855</v>
      </c>
      <c r="Z386" s="9">
        <f>'[2]2020_Rohdaten'!X271</f>
        <v>26265</v>
      </c>
    </row>
    <row r="387" spans="2:26" s="9" customFormat="1" ht="7.8" x14ac:dyDescent="0.15">
      <c r="B387" s="9">
        <v>222</v>
      </c>
      <c r="C387" s="9">
        <v>241999</v>
      </c>
      <c r="D387" s="9" t="str">
        <f>VLOOKUP(C387,[3]Tabelle1!$A$1:$B$68,2,FALSE)</f>
        <v>dav. Hannover, Umland</v>
      </c>
      <c r="E387" s="9">
        <v>2016</v>
      </c>
      <c r="F387" s="9">
        <f>F385-F386</f>
        <v>64270</v>
      </c>
      <c r="G387" s="9">
        <f t="shared" ref="G387:Z387" si="4">G385-G386</f>
        <v>6245</v>
      </c>
      <c r="H387" s="9">
        <f t="shared" si="4"/>
        <v>18560</v>
      </c>
      <c r="I387" s="9">
        <f t="shared" si="4"/>
        <v>4090</v>
      </c>
      <c r="J387" s="9">
        <f t="shared" si="4"/>
        <v>2205</v>
      </c>
      <c r="K387" s="9">
        <f t="shared" si="4"/>
        <v>1690</v>
      </c>
      <c r="L387" s="9">
        <f t="shared" si="4"/>
        <v>31485</v>
      </c>
      <c r="M387" s="9">
        <f t="shared" si="4"/>
        <v>34360</v>
      </c>
      <c r="N387" s="9">
        <f t="shared" si="4"/>
        <v>3555</v>
      </c>
      <c r="O387" s="9">
        <f t="shared" si="4"/>
        <v>11040</v>
      </c>
      <c r="P387" s="9">
        <f t="shared" si="4"/>
        <v>2165</v>
      </c>
      <c r="Q387" s="9">
        <f t="shared" si="4"/>
        <v>1085</v>
      </c>
      <c r="R387" s="9">
        <f t="shared" si="4"/>
        <v>800</v>
      </c>
      <c r="S387" s="9">
        <f t="shared" si="4"/>
        <v>15715</v>
      </c>
      <c r="T387" s="9">
        <f t="shared" si="4"/>
        <v>29905</v>
      </c>
      <c r="U387" s="9">
        <f t="shared" si="4"/>
        <v>2690</v>
      </c>
      <c r="V387" s="9">
        <f t="shared" si="4"/>
        <v>7520</v>
      </c>
      <c r="W387" s="9">
        <f t="shared" si="4"/>
        <v>1920</v>
      </c>
      <c r="X387" s="9">
        <f t="shared" si="4"/>
        <v>1120</v>
      </c>
      <c r="Y387" s="9">
        <f t="shared" si="4"/>
        <v>885</v>
      </c>
      <c r="Z387" s="9">
        <f t="shared" si="4"/>
        <v>15770</v>
      </c>
    </row>
    <row r="388" spans="2:26" s="9" customFormat="1" ht="7.8" x14ac:dyDescent="0.15">
      <c r="B388" s="9">
        <v>223</v>
      </c>
      <c r="C388" s="9">
        <f>'[2]2020_Rohdaten'!A288</f>
        <v>251</v>
      </c>
      <c r="D388" s="9" t="str">
        <f>VLOOKUP(C388,[3]Tabelle1!$A$1:$B$68,2,FALSE)</f>
        <v>Diepholz</v>
      </c>
      <c r="E388" s="9">
        <f>'[2]2020_Rohdaten'!C288</f>
        <v>2016</v>
      </c>
      <c r="F388" s="9">
        <f>'[2]2020_Rohdaten'!D288</f>
        <v>15540</v>
      </c>
      <c r="G388" s="9">
        <f>'[2]2020_Rohdaten'!E288</f>
        <v>1810</v>
      </c>
      <c r="H388" s="9">
        <f>'[2]2020_Rohdaten'!F288</f>
        <v>5315</v>
      </c>
      <c r="I388" s="9">
        <f>'[2]2020_Rohdaten'!G288</f>
        <v>1355</v>
      </c>
      <c r="J388" s="9">
        <f>'[2]2020_Rohdaten'!H288</f>
        <v>640</v>
      </c>
      <c r="K388" s="9">
        <f>'[2]2020_Rohdaten'!I288</f>
        <v>540</v>
      </c>
      <c r="L388" s="9">
        <f>'[2]2020_Rohdaten'!J288</f>
        <v>5885</v>
      </c>
      <c r="M388" s="9">
        <f>'[2]2020_Rohdaten'!K288</f>
        <v>8280</v>
      </c>
      <c r="N388" s="9">
        <f>'[2]2020_Rohdaten'!L288</f>
        <v>1005</v>
      </c>
      <c r="O388" s="9">
        <f>'[2]2020_Rohdaten'!M288</f>
        <v>3090</v>
      </c>
      <c r="P388" s="9">
        <f>'[2]2020_Rohdaten'!N288</f>
        <v>740</v>
      </c>
      <c r="Q388" s="9">
        <f>'[2]2020_Rohdaten'!O288</f>
        <v>315</v>
      </c>
      <c r="R388" s="9">
        <f>'[2]2020_Rohdaten'!P288</f>
        <v>270</v>
      </c>
      <c r="S388" s="9">
        <f>'[2]2020_Rohdaten'!Q288</f>
        <v>2855</v>
      </c>
      <c r="T388" s="9">
        <f>'[2]2020_Rohdaten'!R288</f>
        <v>7260</v>
      </c>
      <c r="U388" s="9">
        <f>'[2]2020_Rohdaten'!S288</f>
        <v>805</v>
      </c>
      <c r="V388" s="9">
        <f>'[2]2020_Rohdaten'!T288</f>
        <v>2220</v>
      </c>
      <c r="W388" s="9">
        <f>'[2]2020_Rohdaten'!U288</f>
        <v>615</v>
      </c>
      <c r="X388" s="9">
        <f>'[2]2020_Rohdaten'!V288</f>
        <v>325</v>
      </c>
      <c r="Y388" s="9">
        <f>'[2]2020_Rohdaten'!W288</f>
        <v>265</v>
      </c>
      <c r="Z388" s="9">
        <f>'[2]2020_Rohdaten'!X288</f>
        <v>3030</v>
      </c>
    </row>
    <row r="389" spans="2:26" s="9" customFormat="1" ht="7.8" x14ac:dyDescent="0.15">
      <c r="B389" s="9">
        <v>224</v>
      </c>
      <c r="C389" s="9">
        <f>'[2]2020_Rohdaten'!A305</f>
        <v>252</v>
      </c>
      <c r="D389" s="9" t="str">
        <f>VLOOKUP(C389,[3]Tabelle1!$A$1:$B$68,2,FALSE)</f>
        <v>Hameln-Pyrmont</v>
      </c>
      <c r="E389" s="9">
        <f>'[2]2020_Rohdaten'!C305</f>
        <v>2016</v>
      </c>
      <c r="F389" s="9">
        <f>'[2]2020_Rohdaten'!D305</f>
        <v>15065</v>
      </c>
      <c r="G389" s="9">
        <f>'[2]2020_Rohdaten'!E305</f>
        <v>1275</v>
      </c>
      <c r="H389" s="9">
        <f>'[2]2020_Rohdaten'!F305</f>
        <v>4215</v>
      </c>
      <c r="I389" s="9">
        <f>'[2]2020_Rohdaten'!G305</f>
        <v>775</v>
      </c>
      <c r="J389" s="9">
        <f>'[2]2020_Rohdaten'!H305</f>
        <v>545</v>
      </c>
      <c r="K389" s="9">
        <f>'[2]2020_Rohdaten'!I305</f>
        <v>290</v>
      </c>
      <c r="L389" s="9">
        <f>'[2]2020_Rohdaten'!J305</f>
        <v>7970</v>
      </c>
      <c r="M389" s="9">
        <f>'[2]2020_Rohdaten'!K305</f>
        <v>7930</v>
      </c>
      <c r="N389" s="9">
        <f>'[2]2020_Rohdaten'!L305</f>
        <v>690</v>
      </c>
      <c r="O389" s="9">
        <f>'[2]2020_Rohdaten'!M305</f>
        <v>2425</v>
      </c>
      <c r="P389" s="9">
        <f>'[2]2020_Rohdaten'!N305</f>
        <v>395</v>
      </c>
      <c r="Q389" s="9">
        <f>'[2]2020_Rohdaten'!O305</f>
        <v>295</v>
      </c>
      <c r="R389" s="9">
        <f>'[2]2020_Rohdaten'!P305</f>
        <v>130</v>
      </c>
      <c r="S389" s="9">
        <f>'[2]2020_Rohdaten'!Q305</f>
        <v>3990</v>
      </c>
      <c r="T389" s="9">
        <f>'[2]2020_Rohdaten'!R305</f>
        <v>7135</v>
      </c>
      <c r="U389" s="9">
        <f>'[2]2020_Rohdaten'!S305</f>
        <v>585</v>
      </c>
      <c r="V389" s="9">
        <f>'[2]2020_Rohdaten'!T305</f>
        <v>1790</v>
      </c>
      <c r="W389" s="9">
        <f>'[2]2020_Rohdaten'!U305</f>
        <v>380</v>
      </c>
      <c r="X389" s="9">
        <f>'[2]2020_Rohdaten'!V305</f>
        <v>245</v>
      </c>
      <c r="Y389" s="9">
        <f>'[2]2020_Rohdaten'!W305</f>
        <v>155</v>
      </c>
      <c r="Z389" s="9">
        <f>'[2]2020_Rohdaten'!X305</f>
        <v>3980</v>
      </c>
    </row>
    <row r="390" spans="2:26" s="9" customFormat="1" ht="7.8" x14ac:dyDescent="0.15">
      <c r="B390" s="9">
        <v>225</v>
      </c>
      <c r="C390" s="9">
        <f>'[2]2020_Rohdaten'!A322</f>
        <v>254</v>
      </c>
      <c r="D390" s="9" t="str">
        <f>VLOOKUP(C390,[3]Tabelle1!$A$1:$B$68,2,FALSE)</f>
        <v>Hildesheim</v>
      </c>
      <c r="E390" s="9">
        <f>'[2]2020_Rohdaten'!C322</f>
        <v>2016</v>
      </c>
      <c r="F390" s="9">
        <f>'[2]2020_Rohdaten'!D322</f>
        <v>21915</v>
      </c>
      <c r="G390" s="9">
        <f>'[2]2020_Rohdaten'!E322</f>
        <v>2315</v>
      </c>
      <c r="H390" s="9">
        <f>'[2]2020_Rohdaten'!F322</f>
        <v>6715</v>
      </c>
      <c r="I390" s="9">
        <f>'[2]2020_Rohdaten'!G322</f>
        <v>1445</v>
      </c>
      <c r="J390" s="9">
        <f>'[2]2020_Rohdaten'!H322</f>
        <v>890</v>
      </c>
      <c r="K390" s="9">
        <f>'[2]2020_Rohdaten'!I322</f>
        <v>615</v>
      </c>
      <c r="L390" s="9">
        <f>'[2]2020_Rohdaten'!J322</f>
        <v>9935</v>
      </c>
      <c r="M390" s="9">
        <f>'[2]2020_Rohdaten'!K322</f>
        <v>11915</v>
      </c>
      <c r="N390" s="9">
        <f>'[2]2020_Rohdaten'!L322</f>
        <v>1320</v>
      </c>
      <c r="O390" s="9">
        <f>'[2]2020_Rohdaten'!M322</f>
        <v>4195</v>
      </c>
      <c r="P390" s="9">
        <f>'[2]2020_Rohdaten'!N322</f>
        <v>765</v>
      </c>
      <c r="Q390" s="9">
        <f>'[2]2020_Rohdaten'!O322</f>
        <v>440</v>
      </c>
      <c r="R390" s="9">
        <f>'[2]2020_Rohdaten'!P322</f>
        <v>290</v>
      </c>
      <c r="S390" s="9">
        <f>'[2]2020_Rohdaten'!Q322</f>
        <v>4905</v>
      </c>
      <c r="T390" s="9">
        <f>'[2]2020_Rohdaten'!R322</f>
        <v>10005</v>
      </c>
      <c r="U390" s="9">
        <f>'[2]2020_Rohdaten'!S322</f>
        <v>995</v>
      </c>
      <c r="V390" s="9">
        <f>'[2]2020_Rohdaten'!T322</f>
        <v>2520</v>
      </c>
      <c r="W390" s="9">
        <f>'[2]2020_Rohdaten'!U322</f>
        <v>680</v>
      </c>
      <c r="X390" s="9">
        <f>'[2]2020_Rohdaten'!V322</f>
        <v>450</v>
      </c>
      <c r="Y390" s="9">
        <f>'[2]2020_Rohdaten'!W322</f>
        <v>325</v>
      </c>
      <c r="Z390" s="9">
        <f>'[2]2020_Rohdaten'!X322</f>
        <v>5035</v>
      </c>
    </row>
    <row r="391" spans="2:26" s="9" customFormat="1" ht="7.8" x14ac:dyDescent="0.15">
      <c r="B391" s="9">
        <v>226</v>
      </c>
      <c r="C391" s="9">
        <f>'[2]2020_Rohdaten'!A356</f>
        <v>255</v>
      </c>
      <c r="D391" s="9" t="str">
        <f>VLOOKUP(C391,[3]Tabelle1!$A$1:$B$68,2,FALSE)</f>
        <v>Holzminden</v>
      </c>
      <c r="E391" s="9">
        <f>'[2]2020_Rohdaten'!C356</f>
        <v>2016</v>
      </c>
      <c r="F391" s="9">
        <f>'[2]2020_Rohdaten'!D356</f>
        <v>4300</v>
      </c>
      <c r="G391" s="9">
        <f>'[2]2020_Rohdaten'!E356</f>
        <v>340</v>
      </c>
      <c r="H391" s="9">
        <f>'[2]2020_Rohdaten'!F356</f>
        <v>1290</v>
      </c>
      <c r="I391" s="9">
        <f>'[2]2020_Rohdaten'!G356</f>
        <v>220</v>
      </c>
      <c r="J391" s="9">
        <f>'[2]2020_Rohdaten'!H356</f>
        <v>90</v>
      </c>
      <c r="K391" s="9">
        <f>'[2]2020_Rohdaten'!I356</f>
        <v>80</v>
      </c>
      <c r="L391" s="9">
        <f>'[2]2020_Rohdaten'!J356</f>
        <v>2280</v>
      </c>
      <c r="M391" s="9">
        <f>'[2]2020_Rohdaten'!K356</f>
        <v>2340</v>
      </c>
      <c r="N391" s="9">
        <f>'[2]2020_Rohdaten'!L356</f>
        <v>190</v>
      </c>
      <c r="O391" s="9">
        <f>'[2]2020_Rohdaten'!M356</f>
        <v>815</v>
      </c>
      <c r="P391" s="9">
        <f>'[2]2020_Rohdaten'!N356</f>
        <v>115</v>
      </c>
      <c r="Q391" s="9">
        <f>'[2]2020_Rohdaten'!O356</f>
        <v>45</v>
      </c>
      <c r="R391" s="9">
        <f>'[2]2020_Rohdaten'!P356</f>
        <v>30</v>
      </c>
      <c r="S391" s="9">
        <f>'[2]2020_Rohdaten'!Q356</f>
        <v>1140</v>
      </c>
      <c r="T391" s="9">
        <f>'[2]2020_Rohdaten'!R356</f>
        <v>1965</v>
      </c>
      <c r="U391" s="9">
        <f>'[2]2020_Rohdaten'!S356</f>
        <v>150</v>
      </c>
      <c r="V391" s="9">
        <f>'[2]2020_Rohdaten'!T356</f>
        <v>475</v>
      </c>
      <c r="W391" s="9">
        <f>'[2]2020_Rohdaten'!U356</f>
        <v>105</v>
      </c>
      <c r="X391" s="9">
        <f>'[2]2020_Rohdaten'!V356</f>
        <v>45</v>
      </c>
      <c r="Y391" s="9">
        <f>'[2]2020_Rohdaten'!W356</f>
        <v>45</v>
      </c>
      <c r="Z391" s="9">
        <f>'[2]2020_Rohdaten'!X356</f>
        <v>1140</v>
      </c>
    </row>
    <row r="392" spans="2:26" s="9" customFormat="1" ht="7.8" x14ac:dyDescent="0.15">
      <c r="B392" s="9">
        <v>227</v>
      </c>
      <c r="C392" s="9">
        <f>'[2]2020_Rohdaten'!A373</f>
        <v>256</v>
      </c>
      <c r="D392" s="9" t="str">
        <f>VLOOKUP(C392,[3]Tabelle1!$A$1:$B$68,2,FALSE)</f>
        <v>Nienburg (Weser)</v>
      </c>
      <c r="E392" s="9">
        <f>'[2]2020_Rohdaten'!C373</f>
        <v>2016</v>
      </c>
      <c r="F392" s="9">
        <f>'[2]2020_Rohdaten'!D373</f>
        <v>9380</v>
      </c>
      <c r="G392" s="9">
        <f>'[2]2020_Rohdaten'!E373</f>
        <v>1355</v>
      </c>
      <c r="H392" s="9">
        <f>'[2]2020_Rohdaten'!F373</f>
        <v>3280</v>
      </c>
      <c r="I392" s="9">
        <f>'[2]2020_Rohdaten'!G373</f>
        <v>610</v>
      </c>
      <c r="J392" s="9">
        <f>'[2]2020_Rohdaten'!H373</f>
        <v>310</v>
      </c>
      <c r="K392" s="9">
        <f>'[2]2020_Rohdaten'!I373</f>
        <v>230</v>
      </c>
      <c r="L392" s="9">
        <f>'[2]2020_Rohdaten'!J373</f>
        <v>3590</v>
      </c>
      <c r="M392" s="9">
        <f>'[2]2020_Rohdaten'!K373</f>
        <v>5165</v>
      </c>
      <c r="N392" s="9">
        <f>'[2]2020_Rohdaten'!L373</f>
        <v>775</v>
      </c>
      <c r="O392" s="9">
        <f>'[2]2020_Rohdaten'!M373</f>
        <v>1890</v>
      </c>
      <c r="P392" s="9">
        <f>'[2]2020_Rohdaten'!N373</f>
        <v>355</v>
      </c>
      <c r="Q392" s="9">
        <f>'[2]2020_Rohdaten'!O373</f>
        <v>145</v>
      </c>
      <c r="R392" s="9">
        <f>'[2]2020_Rohdaten'!P373</f>
        <v>110</v>
      </c>
      <c r="S392" s="9">
        <f>'[2]2020_Rohdaten'!Q373</f>
        <v>1880</v>
      </c>
      <c r="T392" s="9">
        <f>'[2]2020_Rohdaten'!R373</f>
        <v>4215</v>
      </c>
      <c r="U392" s="9">
        <f>'[2]2020_Rohdaten'!S373</f>
        <v>580</v>
      </c>
      <c r="V392" s="9">
        <f>'[2]2020_Rohdaten'!T373</f>
        <v>1390</v>
      </c>
      <c r="W392" s="9">
        <f>'[2]2020_Rohdaten'!U373</f>
        <v>255</v>
      </c>
      <c r="X392" s="9">
        <f>'[2]2020_Rohdaten'!V373</f>
        <v>160</v>
      </c>
      <c r="Y392" s="9">
        <f>'[2]2020_Rohdaten'!W373</f>
        <v>120</v>
      </c>
      <c r="Z392" s="9">
        <f>'[2]2020_Rohdaten'!X373</f>
        <v>1710</v>
      </c>
    </row>
    <row r="393" spans="2:26" s="9" customFormat="1" ht="7.8" x14ac:dyDescent="0.15">
      <c r="B393" s="9">
        <v>228</v>
      </c>
      <c r="C393" s="9">
        <f>'[2]2020_Rohdaten'!A390</f>
        <v>257</v>
      </c>
      <c r="D393" s="9" t="str">
        <f>VLOOKUP(C393,[3]Tabelle1!$A$1:$B$68,2,FALSE)</f>
        <v>Schaumburg</v>
      </c>
      <c r="E393" s="9">
        <f>'[2]2020_Rohdaten'!C390</f>
        <v>2016</v>
      </c>
      <c r="F393" s="9">
        <f>'[2]2020_Rohdaten'!D390</f>
        <v>12600</v>
      </c>
      <c r="G393" s="9">
        <f>'[2]2020_Rohdaten'!E390</f>
        <v>1370</v>
      </c>
      <c r="H393" s="9">
        <f>'[2]2020_Rohdaten'!F390</f>
        <v>3635</v>
      </c>
      <c r="I393" s="9">
        <f>'[2]2020_Rohdaten'!G390</f>
        <v>670</v>
      </c>
      <c r="J393" s="9">
        <f>'[2]2020_Rohdaten'!H390</f>
        <v>330</v>
      </c>
      <c r="K393" s="9">
        <f>'[2]2020_Rohdaten'!I390</f>
        <v>285</v>
      </c>
      <c r="L393" s="9">
        <f>'[2]2020_Rohdaten'!J390</f>
        <v>6315</v>
      </c>
      <c r="M393" s="9">
        <f>'[2]2020_Rohdaten'!K390</f>
        <v>6815</v>
      </c>
      <c r="N393" s="9">
        <f>'[2]2020_Rohdaten'!L390</f>
        <v>805</v>
      </c>
      <c r="O393" s="9">
        <f>'[2]2020_Rohdaten'!M390</f>
        <v>2130</v>
      </c>
      <c r="P393" s="9">
        <f>'[2]2020_Rohdaten'!N390</f>
        <v>370</v>
      </c>
      <c r="Q393" s="9">
        <f>'[2]2020_Rohdaten'!O390</f>
        <v>170</v>
      </c>
      <c r="R393" s="9">
        <f>'[2]2020_Rohdaten'!P390</f>
        <v>150</v>
      </c>
      <c r="S393" s="9">
        <f>'[2]2020_Rohdaten'!Q390</f>
        <v>3185</v>
      </c>
      <c r="T393" s="9">
        <f>'[2]2020_Rohdaten'!R390</f>
        <v>5790</v>
      </c>
      <c r="U393" s="9">
        <f>'[2]2020_Rohdaten'!S390</f>
        <v>565</v>
      </c>
      <c r="V393" s="9">
        <f>'[2]2020_Rohdaten'!T390</f>
        <v>1500</v>
      </c>
      <c r="W393" s="9">
        <f>'[2]2020_Rohdaten'!U390</f>
        <v>300</v>
      </c>
      <c r="X393" s="9">
        <f>'[2]2020_Rohdaten'!V390</f>
        <v>160</v>
      </c>
      <c r="Y393" s="9">
        <f>'[2]2020_Rohdaten'!W390</f>
        <v>135</v>
      </c>
      <c r="Z393" s="9">
        <f>'[2]2020_Rohdaten'!X390</f>
        <v>3130</v>
      </c>
    </row>
    <row r="394" spans="2:26" s="10" customFormat="1" ht="16.5" customHeight="1" x14ac:dyDescent="0.3">
      <c r="B394" s="10">
        <v>229</v>
      </c>
      <c r="C394" s="10">
        <f>'[2]2020_Rohdaten'!A237</f>
        <v>2</v>
      </c>
      <c r="D394" s="10" t="str">
        <f>VLOOKUP(C394,[3]Tabelle1!$A$1:$B$68,2,FALSE)</f>
        <v>Statistische Region Hannover</v>
      </c>
      <c r="E394" s="10">
        <f>'[2]2020_Rohdaten'!C237</f>
        <v>2016</v>
      </c>
      <c r="F394" s="10">
        <f>'[2]2020_Rohdaten'!D237</f>
        <v>247535</v>
      </c>
      <c r="G394" s="10">
        <f>'[2]2020_Rohdaten'!E237</f>
        <v>22350</v>
      </c>
      <c r="H394" s="10">
        <f>'[2]2020_Rohdaten'!F237</f>
        <v>69610</v>
      </c>
      <c r="I394" s="10">
        <f>'[2]2020_Rohdaten'!G237</f>
        <v>18515</v>
      </c>
      <c r="J394" s="10">
        <f>'[2]2020_Rohdaten'!H237</f>
        <v>10160</v>
      </c>
      <c r="K394" s="10">
        <f>'[2]2020_Rohdaten'!I237</f>
        <v>7425</v>
      </c>
      <c r="L394" s="10">
        <f>'[2]2020_Rohdaten'!J237</f>
        <v>119475</v>
      </c>
      <c r="M394" s="10">
        <f>'[2]2020_Rohdaten'!K237</f>
        <v>132330</v>
      </c>
      <c r="N394" s="10">
        <f>'[2]2020_Rohdaten'!L237</f>
        <v>12410</v>
      </c>
      <c r="O394" s="10">
        <f>'[2]2020_Rohdaten'!M237</f>
        <v>41615</v>
      </c>
      <c r="P394" s="10">
        <f>'[2]2020_Rohdaten'!N237</f>
        <v>10045</v>
      </c>
      <c r="Q394" s="10">
        <f>'[2]2020_Rohdaten'!O237</f>
        <v>5195</v>
      </c>
      <c r="R394" s="10">
        <f>'[2]2020_Rohdaten'!P237</f>
        <v>3640</v>
      </c>
      <c r="S394" s="10">
        <f>'[2]2020_Rohdaten'!Q237</f>
        <v>59425</v>
      </c>
      <c r="T394" s="10">
        <f>'[2]2020_Rohdaten'!R237</f>
        <v>115210</v>
      </c>
      <c r="U394" s="10">
        <f>'[2]2020_Rohdaten'!S237</f>
        <v>9945</v>
      </c>
      <c r="V394" s="10">
        <f>'[2]2020_Rohdaten'!T237</f>
        <v>27995</v>
      </c>
      <c r="W394" s="10">
        <f>'[2]2020_Rohdaten'!U237</f>
        <v>8470</v>
      </c>
      <c r="X394" s="10">
        <f>'[2]2020_Rohdaten'!V237</f>
        <v>4965</v>
      </c>
      <c r="Y394" s="10">
        <f>'[2]2020_Rohdaten'!W237</f>
        <v>3790</v>
      </c>
      <c r="Z394" s="10">
        <f>'[2]2020_Rohdaten'!X237</f>
        <v>60050</v>
      </c>
    </row>
    <row r="395" spans="2:26" s="9" customFormat="1" ht="7.8" x14ac:dyDescent="0.15">
      <c r="B395" s="9">
        <v>230</v>
      </c>
      <c r="C395" s="9">
        <f>'[2]2020_Rohdaten'!A424</f>
        <v>351</v>
      </c>
      <c r="D395" s="9" t="str">
        <f>VLOOKUP(C395,[3]Tabelle1!$A$1:$B$68,2,FALSE)</f>
        <v>Celle</v>
      </c>
      <c r="E395" s="9">
        <f>'[2]2020_Rohdaten'!C424</f>
        <v>2016</v>
      </c>
      <c r="F395" s="9">
        <f>'[2]2020_Rohdaten'!D424</f>
        <v>12675</v>
      </c>
      <c r="G395" s="9">
        <f>'[2]2020_Rohdaten'!E424</f>
        <v>1565</v>
      </c>
      <c r="H395" s="9">
        <f>'[2]2020_Rohdaten'!F424</f>
        <v>4190</v>
      </c>
      <c r="I395" s="9">
        <f>'[2]2020_Rohdaten'!G424</f>
        <v>785</v>
      </c>
      <c r="J395" s="9">
        <f>'[2]2020_Rohdaten'!H424</f>
        <v>475</v>
      </c>
      <c r="K395" s="9">
        <f>'[2]2020_Rohdaten'!I424</f>
        <v>345</v>
      </c>
      <c r="L395" s="9">
        <f>'[2]2020_Rohdaten'!J424</f>
        <v>5315</v>
      </c>
      <c r="M395" s="9">
        <f>'[2]2020_Rohdaten'!K424</f>
        <v>6885</v>
      </c>
      <c r="N395" s="9">
        <f>'[2]2020_Rohdaten'!L424</f>
        <v>875</v>
      </c>
      <c r="O395" s="9">
        <f>'[2]2020_Rohdaten'!M424</f>
        <v>2470</v>
      </c>
      <c r="P395" s="9">
        <f>'[2]2020_Rohdaten'!N424</f>
        <v>400</v>
      </c>
      <c r="Q395" s="9">
        <f>'[2]2020_Rohdaten'!O424</f>
        <v>240</v>
      </c>
      <c r="R395" s="9">
        <f>'[2]2020_Rohdaten'!P424</f>
        <v>160</v>
      </c>
      <c r="S395" s="9">
        <f>'[2]2020_Rohdaten'!Q424</f>
        <v>2735</v>
      </c>
      <c r="T395" s="9">
        <f>'[2]2020_Rohdaten'!R424</f>
        <v>5790</v>
      </c>
      <c r="U395" s="9">
        <f>'[2]2020_Rohdaten'!S424</f>
        <v>690</v>
      </c>
      <c r="V395" s="9">
        <f>'[2]2020_Rohdaten'!T424</f>
        <v>1720</v>
      </c>
      <c r="W395" s="9">
        <f>'[2]2020_Rohdaten'!U424</f>
        <v>380</v>
      </c>
      <c r="X395" s="9">
        <f>'[2]2020_Rohdaten'!V424</f>
        <v>235</v>
      </c>
      <c r="Y395" s="9">
        <f>'[2]2020_Rohdaten'!W424</f>
        <v>185</v>
      </c>
      <c r="Z395" s="9">
        <f>'[2]2020_Rohdaten'!X424</f>
        <v>2575</v>
      </c>
    </row>
    <row r="396" spans="2:26" s="9" customFormat="1" ht="7.8" x14ac:dyDescent="0.15">
      <c r="B396" s="9">
        <v>231</v>
      </c>
      <c r="C396" s="9">
        <f>'[2]2020_Rohdaten'!A441</f>
        <v>352</v>
      </c>
      <c r="D396" s="9" t="str">
        <f>VLOOKUP(C396,[3]Tabelle1!$A$1:$B$68,2,FALSE)</f>
        <v>Cuxhaven</v>
      </c>
      <c r="E396" s="9">
        <f>'[2]2020_Rohdaten'!C441</f>
        <v>2016</v>
      </c>
      <c r="F396" s="9">
        <f>'[2]2020_Rohdaten'!D441</f>
        <v>13215</v>
      </c>
      <c r="G396" s="9">
        <f>'[2]2020_Rohdaten'!E441</f>
        <v>1575</v>
      </c>
      <c r="H396" s="9">
        <f>'[2]2020_Rohdaten'!F441</f>
        <v>4195</v>
      </c>
      <c r="I396" s="9">
        <f>'[2]2020_Rohdaten'!G441</f>
        <v>780</v>
      </c>
      <c r="J396" s="9">
        <f>'[2]2020_Rohdaten'!H441</f>
        <v>440</v>
      </c>
      <c r="K396" s="9">
        <f>'[2]2020_Rohdaten'!I441</f>
        <v>350</v>
      </c>
      <c r="L396" s="9">
        <f>'[2]2020_Rohdaten'!J441</f>
        <v>5880</v>
      </c>
      <c r="M396" s="9">
        <f>'[2]2020_Rohdaten'!K441</f>
        <v>7240</v>
      </c>
      <c r="N396" s="9">
        <f>'[2]2020_Rohdaten'!L441</f>
        <v>875</v>
      </c>
      <c r="O396" s="9">
        <f>'[2]2020_Rohdaten'!M441</f>
        <v>2600</v>
      </c>
      <c r="P396" s="9">
        <f>'[2]2020_Rohdaten'!N441</f>
        <v>450</v>
      </c>
      <c r="Q396" s="9">
        <f>'[2]2020_Rohdaten'!O441</f>
        <v>235</v>
      </c>
      <c r="R396" s="9">
        <f>'[2]2020_Rohdaten'!P441</f>
        <v>180</v>
      </c>
      <c r="S396" s="9">
        <f>'[2]2020_Rohdaten'!Q441</f>
        <v>2905</v>
      </c>
      <c r="T396" s="9">
        <f>'[2]2020_Rohdaten'!R441</f>
        <v>5970</v>
      </c>
      <c r="U396" s="9">
        <f>'[2]2020_Rohdaten'!S441</f>
        <v>700</v>
      </c>
      <c r="V396" s="9">
        <f>'[2]2020_Rohdaten'!T441</f>
        <v>1595</v>
      </c>
      <c r="W396" s="9">
        <f>'[2]2020_Rohdaten'!U441</f>
        <v>330</v>
      </c>
      <c r="X396" s="9">
        <f>'[2]2020_Rohdaten'!V441</f>
        <v>205</v>
      </c>
      <c r="Y396" s="9">
        <f>'[2]2020_Rohdaten'!W441</f>
        <v>170</v>
      </c>
      <c r="Z396" s="9">
        <f>'[2]2020_Rohdaten'!X441</f>
        <v>2975</v>
      </c>
    </row>
    <row r="397" spans="2:26" s="9" customFormat="1" ht="7.8" x14ac:dyDescent="0.15">
      <c r="B397" s="9">
        <v>232</v>
      </c>
      <c r="C397" s="9">
        <f>'[2]2020_Rohdaten'!A458</f>
        <v>353</v>
      </c>
      <c r="D397" s="9" t="str">
        <f>VLOOKUP(C397,[3]Tabelle1!$A$1:$B$68,2,FALSE)</f>
        <v>Harburg</v>
      </c>
      <c r="E397" s="9">
        <f>'[2]2020_Rohdaten'!C458</f>
        <v>2016</v>
      </c>
      <c r="F397" s="9">
        <f>'[2]2020_Rohdaten'!D458</f>
        <v>16015</v>
      </c>
      <c r="G397" s="9">
        <f>'[2]2020_Rohdaten'!E458</f>
        <v>1415</v>
      </c>
      <c r="H397" s="9">
        <f>'[2]2020_Rohdaten'!F458</f>
        <v>4345</v>
      </c>
      <c r="I397" s="9">
        <f>'[2]2020_Rohdaten'!G458</f>
        <v>900</v>
      </c>
      <c r="J397" s="9">
        <f>'[2]2020_Rohdaten'!H458</f>
        <v>820</v>
      </c>
      <c r="K397" s="9">
        <f>'[2]2020_Rohdaten'!I458</f>
        <v>590</v>
      </c>
      <c r="L397" s="9">
        <f>'[2]2020_Rohdaten'!J458</f>
        <v>7945</v>
      </c>
      <c r="M397" s="9">
        <f>'[2]2020_Rohdaten'!K458</f>
        <v>9345</v>
      </c>
      <c r="N397" s="9">
        <f>'[2]2020_Rohdaten'!L458</f>
        <v>965</v>
      </c>
      <c r="O397" s="9">
        <f>'[2]2020_Rohdaten'!M458</f>
        <v>3340</v>
      </c>
      <c r="P397" s="9">
        <f>'[2]2020_Rohdaten'!N458</f>
        <v>470</v>
      </c>
      <c r="Q397" s="9">
        <f>'[2]2020_Rohdaten'!O458</f>
        <v>420</v>
      </c>
      <c r="R397" s="9">
        <f>'[2]2020_Rohdaten'!P458</f>
        <v>265</v>
      </c>
      <c r="S397" s="9">
        <f>'[2]2020_Rohdaten'!Q458</f>
        <v>3880</v>
      </c>
      <c r="T397" s="9">
        <f>'[2]2020_Rohdaten'!R458</f>
        <v>6665</v>
      </c>
      <c r="U397" s="9">
        <f>'[2]2020_Rohdaten'!S458</f>
        <v>455</v>
      </c>
      <c r="V397" s="9">
        <f>'[2]2020_Rohdaten'!T458</f>
        <v>1000</v>
      </c>
      <c r="W397" s="9">
        <f>'[2]2020_Rohdaten'!U458</f>
        <v>430</v>
      </c>
      <c r="X397" s="9">
        <f>'[2]2020_Rohdaten'!V458</f>
        <v>400</v>
      </c>
      <c r="Y397" s="9">
        <f>'[2]2020_Rohdaten'!W458</f>
        <v>320</v>
      </c>
      <c r="Z397" s="9">
        <f>'[2]2020_Rohdaten'!X458</f>
        <v>4060</v>
      </c>
    </row>
    <row r="398" spans="2:26" s="9" customFormat="1" ht="7.8" x14ac:dyDescent="0.15">
      <c r="B398" s="9">
        <v>233</v>
      </c>
      <c r="C398" s="9">
        <f>'[2]2020_Rohdaten'!A475</f>
        <v>354</v>
      </c>
      <c r="D398" s="9" t="str">
        <f>VLOOKUP(C398,[3]Tabelle1!$A$1:$B$68,2,FALSE)</f>
        <v>Lüchow-Dannenberg</v>
      </c>
      <c r="E398" s="9">
        <f>'[2]2020_Rohdaten'!C475</f>
        <v>2016</v>
      </c>
      <c r="F398" s="9">
        <f>'[2]2020_Rohdaten'!D475</f>
        <v>2825</v>
      </c>
      <c r="G398" s="9">
        <f>'[2]2020_Rohdaten'!E475</f>
        <v>325</v>
      </c>
      <c r="H398" s="9">
        <f>'[2]2020_Rohdaten'!F475</f>
        <v>1160</v>
      </c>
      <c r="I398" s="9">
        <f>'[2]2020_Rohdaten'!G475</f>
        <v>235</v>
      </c>
      <c r="J398" s="9">
        <f>'[2]2020_Rohdaten'!H475</f>
        <v>105</v>
      </c>
      <c r="K398" s="9">
        <f>'[2]2020_Rohdaten'!I475</f>
        <v>90</v>
      </c>
      <c r="L398" s="9">
        <f>'[2]2020_Rohdaten'!J475</f>
        <v>910</v>
      </c>
      <c r="M398" s="9">
        <f>'[2]2020_Rohdaten'!K475</f>
        <v>1575</v>
      </c>
      <c r="N398" s="9">
        <f>'[2]2020_Rohdaten'!L475</f>
        <v>180</v>
      </c>
      <c r="O398" s="9">
        <f>'[2]2020_Rohdaten'!M475</f>
        <v>645</v>
      </c>
      <c r="P398" s="9">
        <f>'[2]2020_Rohdaten'!N475</f>
        <v>140</v>
      </c>
      <c r="Q398" s="9">
        <f>'[2]2020_Rohdaten'!O475</f>
        <v>70</v>
      </c>
      <c r="R398" s="9">
        <f>'[2]2020_Rohdaten'!P475</f>
        <v>50</v>
      </c>
      <c r="S398" s="9">
        <f>'[2]2020_Rohdaten'!Q475</f>
        <v>490</v>
      </c>
      <c r="T398" s="9">
        <f>'[2]2020_Rohdaten'!R475</f>
        <v>1250</v>
      </c>
      <c r="U398" s="9">
        <f>'[2]2020_Rohdaten'!S475</f>
        <v>145</v>
      </c>
      <c r="V398" s="9">
        <f>'[2]2020_Rohdaten'!T475</f>
        <v>515</v>
      </c>
      <c r="W398" s="9">
        <f>'[2]2020_Rohdaten'!U475</f>
        <v>100</v>
      </c>
      <c r="X398" s="9">
        <f>'[2]2020_Rohdaten'!V475</f>
        <v>35</v>
      </c>
      <c r="Y398" s="9">
        <f>'[2]2020_Rohdaten'!W475</f>
        <v>40</v>
      </c>
      <c r="Z398" s="9">
        <f>'[2]2020_Rohdaten'!X475</f>
        <v>420</v>
      </c>
    </row>
    <row r="399" spans="2:26" s="9" customFormat="1" ht="7.8" x14ac:dyDescent="0.15">
      <c r="B399" s="9">
        <v>234</v>
      </c>
      <c r="C399" s="9">
        <f>'[2]2020_Rohdaten'!A492</f>
        <v>355</v>
      </c>
      <c r="D399" s="9" t="str">
        <f>VLOOKUP(C399,[3]Tabelle1!$A$1:$B$68,2,FALSE)</f>
        <v>Lüneburg</v>
      </c>
      <c r="E399" s="9">
        <f>'[2]2020_Rohdaten'!C492</f>
        <v>2016</v>
      </c>
      <c r="F399" s="9">
        <f>'[2]2020_Rohdaten'!D492</f>
        <v>11800</v>
      </c>
      <c r="G399" s="9">
        <f>'[2]2020_Rohdaten'!E492</f>
        <v>1455</v>
      </c>
      <c r="H399" s="9">
        <f>'[2]2020_Rohdaten'!F492</f>
        <v>4510</v>
      </c>
      <c r="I399" s="9">
        <f>'[2]2020_Rohdaten'!G492</f>
        <v>750</v>
      </c>
      <c r="J399" s="9">
        <f>'[2]2020_Rohdaten'!H492</f>
        <v>410</v>
      </c>
      <c r="K399" s="9">
        <f>'[2]2020_Rohdaten'!I492</f>
        <v>370</v>
      </c>
      <c r="L399" s="9">
        <f>'[2]2020_Rohdaten'!J492</f>
        <v>4305</v>
      </c>
      <c r="M399" s="9">
        <f>'[2]2020_Rohdaten'!K492</f>
        <v>6570</v>
      </c>
      <c r="N399" s="9">
        <f>'[2]2020_Rohdaten'!L492</f>
        <v>770</v>
      </c>
      <c r="O399" s="9">
        <f>'[2]2020_Rohdaten'!M492</f>
        <v>2900</v>
      </c>
      <c r="P399" s="9">
        <f>'[2]2020_Rohdaten'!N492</f>
        <v>385</v>
      </c>
      <c r="Q399" s="9">
        <f>'[2]2020_Rohdaten'!O492</f>
        <v>220</v>
      </c>
      <c r="R399" s="9">
        <f>'[2]2020_Rohdaten'!P492</f>
        <v>165</v>
      </c>
      <c r="S399" s="9">
        <f>'[2]2020_Rohdaten'!Q492</f>
        <v>2135</v>
      </c>
      <c r="T399" s="9">
        <f>'[2]2020_Rohdaten'!R492</f>
        <v>5230</v>
      </c>
      <c r="U399" s="9">
        <f>'[2]2020_Rohdaten'!S492</f>
        <v>685</v>
      </c>
      <c r="V399" s="9">
        <f>'[2]2020_Rohdaten'!T492</f>
        <v>1610</v>
      </c>
      <c r="W399" s="9">
        <f>'[2]2020_Rohdaten'!U492</f>
        <v>365</v>
      </c>
      <c r="X399" s="9">
        <f>'[2]2020_Rohdaten'!V492</f>
        <v>195</v>
      </c>
      <c r="Y399" s="9">
        <f>'[2]2020_Rohdaten'!W492</f>
        <v>205</v>
      </c>
      <c r="Z399" s="9">
        <f>'[2]2020_Rohdaten'!X492</f>
        <v>2175</v>
      </c>
    </row>
    <row r="400" spans="2:26" s="9" customFormat="1" ht="7.8" x14ac:dyDescent="0.15">
      <c r="B400" s="9">
        <v>235</v>
      </c>
      <c r="C400" s="9">
        <f>'[2]2020_Rohdaten'!A509</f>
        <v>356</v>
      </c>
      <c r="D400" s="9" t="str">
        <f>VLOOKUP(C400,[3]Tabelle1!$A$1:$B$68,2,FALSE)</f>
        <v>Osterholz</v>
      </c>
      <c r="E400" s="9">
        <f>'[2]2020_Rohdaten'!C509</f>
        <v>2016</v>
      </c>
      <c r="F400" s="9">
        <f>'[2]2020_Rohdaten'!D509</f>
        <v>6210</v>
      </c>
      <c r="G400" s="9">
        <f>'[2]2020_Rohdaten'!E509</f>
        <v>525</v>
      </c>
      <c r="H400" s="9">
        <f>'[2]2020_Rohdaten'!F509</f>
        <v>2005</v>
      </c>
      <c r="I400" s="9">
        <f>'[2]2020_Rohdaten'!G509</f>
        <v>400</v>
      </c>
      <c r="J400" s="9">
        <f>'[2]2020_Rohdaten'!H509</f>
        <v>215</v>
      </c>
      <c r="K400" s="9">
        <f>'[2]2020_Rohdaten'!I509</f>
        <v>180</v>
      </c>
      <c r="L400" s="9">
        <f>'[2]2020_Rohdaten'!J509</f>
        <v>2890</v>
      </c>
      <c r="M400" s="9">
        <f>'[2]2020_Rohdaten'!K509</f>
        <v>3230</v>
      </c>
      <c r="N400" s="9">
        <f>'[2]2020_Rohdaten'!L509</f>
        <v>300</v>
      </c>
      <c r="O400" s="9">
        <f>'[2]2020_Rohdaten'!M509</f>
        <v>1140</v>
      </c>
      <c r="P400" s="9">
        <f>'[2]2020_Rohdaten'!N509</f>
        <v>225</v>
      </c>
      <c r="Q400" s="9">
        <f>'[2]2020_Rohdaten'!O509</f>
        <v>105</v>
      </c>
      <c r="R400" s="9">
        <f>'[2]2020_Rohdaten'!P509</f>
        <v>85</v>
      </c>
      <c r="S400" s="9">
        <f>'[2]2020_Rohdaten'!Q509</f>
        <v>1375</v>
      </c>
      <c r="T400" s="9">
        <f>'[2]2020_Rohdaten'!R509</f>
        <v>2980</v>
      </c>
      <c r="U400" s="9">
        <f>'[2]2020_Rohdaten'!S509</f>
        <v>220</v>
      </c>
      <c r="V400" s="9">
        <f>'[2]2020_Rohdaten'!T509</f>
        <v>865</v>
      </c>
      <c r="W400" s="9">
        <f>'[2]2020_Rohdaten'!U509</f>
        <v>170</v>
      </c>
      <c r="X400" s="9">
        <f>'[2]2020_Rohdaten'!V509</f>
        <v>110</v>
      </c>
      <c r="Y400" s="9">
        <f>'[2]2020_Rohdaten'!W509</f>
        <v>100</v>
      </c>
      <c r="Z400" s="9">
        <f>'[2]2020_Rohdaten'!X509</f>
        <v>1515</v>
      </c>
    </row>
    <row r="401" spans="2:26" s="9" customFormat="1" ht="7.8" x14ac:dyDescent="0.15">
      <c r="B401" s="9">
        <v>236</v>
      </c>
      <c r="C401" s="9">
        <f>'[2]2020_Rohdaten'!A526</f>
        <v>357</v>
      </c>
      <c r="D401" s="9" t="str">
        <f>VLOOKUP(C401,[3]Tabelle1!$A$1:$B$68,2,FALSE)</f>
        <v>Rotenburg (Wümme)</v>
      </c>
      <c r="E401" s="9">
        <f>'[2]2020_Rohdaten'!C526</f>
        <v>2016</v>
      </c>
      <c r="F401" s="9">
        <f>'[2]2020_Rohdaten'!D526</f>
        <v>10720</v>
      </c>
      <c r="G401" s="9">
        <f>'[2]2020_Rohdaten'!E526</f>
        <v>1220</v>
      </c>
      <c r="H401" s="9">
        <f>'[2]2020_Rohdaten'!F526</f>
        <v>3710</v>
      </c>
      <c r="I401" s="9">
        <f>'[2]2020_Rohdaten'!G526</f>
        <v>700</v>
      </c>
      <c r="J401" s="9">
        <f>'[2]2020_Rohdaten'!H526</f>
        <v>380</v>
      </c>
      <c r="K401" s="9">
        <f>'[2]2020_Rohdaten'!I526</f>
        <v>355</v>
      </c>
      <c r="L401" s="9">
        <f>'[2]2020_Rohdaten'!J526</f>
        <v>4355</v>
      </c>
      <c r="M401" s="9">
        <f>'[2]2020_Rohdaten'!K526</f>
        <v>6245</v>
      </c>
      <c r="N401" s="9">
        <f>'[2]2020_Rohdaten'!L526</f>
        <v>705</v>
      </c>
      <c r="O401" s="9">
        <f>'[2]2020_Rohdaten'!M526</f>
        <v>2455</v>
      </c>
      <c r="P401" s="9">
        <f>'[2]2020_Rohdaten'!N526</f>
        <v>390</v>
      </c>
      <c r="Q401" s="9">
        <f>'[2]2020_Rohdaten'!O526</f>
        <v>225</v>
      </c>
      <c r="R401" s="9">
        <f>'[2]2020_Rohdaten'!P526</f>
        <v>180</v>
      </c>
      <c r="S401" s="9">
        <f>'[2]2020_Rohdaten'!Q526</f>
        <v>2285</v>
      </c>
      <c r="T401" s="9">
        <f>'[2]2020_Rohdaten'!R526</f>
        <v>4480</v>
      </c>
      <c r="U401" s="9">
        <f>'[2]2020_Rohdaten'!S526</f>
        <v>515</v>
      </c>
      <c r="V401" s="9">
        <f>'[2]2020_Rohdaten'!T526</f>
        <v>1255</v>
      </c>
      <c r="W401" s="9">
        <f>'[2]2020_Rohdaten'!U526</f>
        <v>310</v>
      </c>
      <c r="X401" s="9">
        <f>'[2]2020_Rohdaten'!V526</f>
        <v>155</v>
      </c>
      <c r="Y401" s="9">
        <f>'[2]2020_Rohdaten'!W526</f>
        <v>175</v>
      </c>
      <c r="Z401" s="9">
        <f>'[2]2020_Rohdaten'!X526</f>
        <v>2070</v>
      </c>
    </row>
    <row r="402" spans="2:26" s="9" customFormat="1" ht="7.8" x14ac:dyDescent="0.15">
      <c r="B402" s="9">
        <v>237</v>
      </c>
      <c r="C402" s="9">
        <f>'[2]2020_Rohdaten'!A543</f>
        <v>358</v>
      </c>
      <c r="D402" s="9" t="str">
        <f>VLOOKUP(C402,[3]Tabelle1!$A$1:$B$68,2,FALSE)</f>
        <v>Heidekreis</v>
      </c>
      <c r="E402" s="9">
        <f>'[2]2020_Rohdaten'!C543</f>
        <v>2016</v>
      </c>
      <c r="F402" s="9">
        <f>'[2]2020_Rohdaten'!D543</f>
        <v>11140</v>
      </c>
      <c r="G402" s="9">
        <f>'[2]2020_Rohdaten'!E543</f>
        <v>1685</v>
      </c>
      <c r="H402" s="9">
        <f>'[2]2020_Rohdaten'!F543</f>
        <v>3720</v>
      </c>
      <c r="I402" s="9">
        <f>'[2]2020_Rohdaten'!G543</f>
        <v>800</v>
      </c>
      <c r="J402" s="9">
        <f>'[2]2020_Rohdaten'!H543</f>
        <v>465</v>
      </c>
      <c r="K402" s="9">
        <f>'[2]2020_Rohdaten'!I543</f>
        <v>330</v>
      </c>
      <c r="L402" s="9">
        <f>'[2]2020_Rohdaten'!J543</f>
        <v>4145</v>
      </c>
      <c r="M402" s="9">
        <f>'[2]2020_Rohdaten'!K543</f>
        <v>6250</v>
      </c>
      <c r="N402" s="9">
        <f>'[2]2020_Rohdaten'!L543</f>
        <v>1010</v>
      </c>
      <c r="O402" s="9">
        <f>'[2]2020_Rohdaten'!M543</f>
        <v>2220</v>
      </c>
      <c r="P402" s="9">
        <f>'[2]2020_Rohdaten'!N543</f>
        <v>470</v>
      </c>
      <c r="Q402" s="9">
        <f>'[2]2020_Rohdaten'!O543</f>
        <v>265</v>
      </c>
      <c r="R402" s="9">
        <f>'[2]2020_Rohdaten'!P543</f>
        <v>165</v>
      </c>
      <c r="S402" s="9">
        <f>'[2]2020_Rohdaten'!Q543</f>
        <v>2125</v>
      </c>
      <c r="T402" s="9">
        <f>'[2]2020_Rohdaten'!R543</f>
        <v>4890</v>
      </c>
      <c r="U402" s="9">
        <f>'[2]2020_Rohdaten'!S543</f>
        <v>675</v>
      </c>
      <c r="V402" s="9">
        <f>'[2]2020_Rohdaten'!T543</f>
        <v>1500</v>
      </c>
      <c r="W402" s="9">
        <f>'[2]2020_Rohdaten'!U543</f>
        <v>330</v>
      </c>
      <c r="X402" s="9">
        <f>'[2]2020_Rohdaten'!V543</f>
        <v>200</v>
      </c>
      <c r="Y402" s="9">
        <f>'[2]2020_Rohdaten'!W543</f>
        <v>165</v>
      </c>
      <c r="Z402" s="9">
        <f>'[2]2020_Rohdaten'!X543</f>
        <v>2020</v>
      </c>
    </row>
    <row r="403" spans="2:26" s="9" customFormat="1" ht="7.8" x14ac:dyDescent="0.15">
      <c r="B403" s="9">
        <v>238</v>
      </c>
      <c r="C403" s="9">
        <f>'[2]2020_Rohdaten'!A560</f>
        <v>359</v>
      </c>
      <c r="D403" s="9" t="str">
        <f>VLOOKUP(C403,[3]Tabelle1!$A$1:$B$68,2,FALSE)</f>
        <v>Stade</v>
      </c>
      <c r="E403" s="9">
        <f>'[2]2020_Rohdaten'!C560</f>
        <v>2016</v>
      </c>
      <c r="F403" s="9">
        <f>'[2]2020_Rohdaten'!D560</f>
        <v>16345</v>
      </c>
      <c r="G403" s="9">
        <f>'[2]2020_Rohdaten'!E560</f>
        <v>1890</v>
      </c>
      <c r="H403" s="9">
        <f>'[2]2020_Rohdaten'!F560</f>
        <v>6155</v>
      </c>
      <c r="I403" s="9">
        <f>'[2]2020_Rohdaten'!G560</f>
        <v>1430</v>
      </c>
      <c r="J403" s="9">
        <f>'[2]2020_Rohdaten'!H560</f>
        <v>645</v>
      </c>
      <c r="K403" s="9">
        <f>'[2]2020_Rohdaten'!I560</f>
        <v>540</v>
      </c>
      <c r="L403" s="9">
        <f>'[2]2020_Rohdaten'!J560</f>
        <v>5690</v>
      </c>
      <c r="M403" s="9">
        <f>'[2]2020_Rohdaten'!K560</f>
        <v>9505</v>
      </c>
      <c r="N403" s="9">
        <f>'[2]2020_Rohdaten'!L560</f>
        <v>1115</v>
      </c>
      <c r="O403" s="9">
        <f>'[2]2020_Rohdaten'!M560</f>
        <v>3920</v>
      </c>
      <c r="P403" s="9">
        <f>'[2]2020_Rohdaten'!N560</f>
        <v>870</v>
      </c>
      <c r="Q403" s="9">
        <f>'[2]2020_Rohdaten'!O560</f>
        <v>365</v>
      </c>
      <c r="R403" s="9">
        <f>'[2]2020_Rohdaten'!P560</f>
        <v>275</v>
      </c>
      <c r="S403" s="9">
        <f>'[2]2020_Rohdaten'!Q560</f>
        <v>2955</v>
      </c>
      <c r="T403" s="9">
        <f>'[2]2020_Rohdaten'!R560</f>
        <v>6840</v>
      </c>
      <c r="U403" s="9">
        <f>'[2]2020_Rohdaten'!S560</f>
        <v>775</v>
      </c>
      <c r="V403" s="9">
        <f>'[2]2020_Rohdaten'!T560</f>
        <v>2230</v>
      </c>
      <c r="W403" s="9">
        <f>'[2]2020_Rohdaten'!U560</f>
        <v>555</v>
      </c>
      <c r="X403" s="9">
        <f>'[2]2020_Rohdaten'!V560</f>
        <v>280</v>
      </c>
      <c r="Y403" s="9">
        <f>'[2]2020_Rohdaten'!W560</f>
        <v>265</v>
      </c>
      <c r="Z403" s="9">
        <f>'[2]2020_Rohdaten'!X560</f>
        <v>2735</v>
      </c>
    </row>
    <row r="404" spans="2:26" s="9" customFormat="1" ht="7.8" x14ac:dyDescent="0.15">
      <c r="B404" s="9">
        <v>239</v>
      </c>
      <c r="C404" s="9">
        <f>'[2]2020_Rohdaten'!A577</f>
        <v>360</v>
      </c>
      <c r="D404" s="9" t="str">
        <f>VLOOKUP(C404,[3]Tabelle1!$A$1:$B$68,2,FALSE)</f>
        <v>Uelzen</v>
      </c>
      <c r="E404" s="9">
        <f>'[2]2020_Rohdaten'!C577</f>
        <v>2016</v>
      </c>
      <c r="F404" s="9">
        <f>'[2]2020_Rohdaten'!D577</f>
        <v>5020</v>
      </c>
      <c r="G404" s="9">
        <f>'[2]2020_Rohdaten'!E577</f>
        <v>605</v>
      </c>
      <c r="H404" s="9">
        <f>'[2]2020_Rohdaten'!F577</f>
        <v>1895</v>
      </c>
      <c r="I404" s="9">
        <f>'[2]2020_Rohdaten'!G577</f>
        <v>355</v>
      </c>
      <c r="J404" s="9">
        <f>'[2]2020_Rohdaten'!H577</f>
        <v>180</v>
      </c>
      <c r="K404" s="9">
        <f>'[2]2020_Rohdaten'!I577</f>
        <v>165</v>
      </c>
      <c r="L404" s="9">
        <f>'[2]2020_Rohdaten'!J577</f>
        <v>1815</v>
      </c>
      <c r="M404" s="9">
        <f>'[2]2020_Rohdaten'!K577</f>
        <v>2740</v>
      </c>
      <c r="N404" s="9">
        <f>'[2]2020_Rohdaten'!L577</f>
        <v>340</v>
      </c>
      <c r="O404" s="9">
        <f>'[2]2020_Rohdaten'!M577</f>
        <v>1150</v>
      </c>
      <c r="P404" s="9">
        <f>'[2]2020_Rohdaten'!N577</f>
        <v>195</v>
      </c>
      <c r="Q404" s="9">
        <f>'[2]2020_Rohdaten'!O577</f>
        <v>95</v>
      </c>
      <c r="R404" s="9">
        <f>'[2]2020_Rohdaten'!P577</f>
        <v>70</v>
      </c>
      <c r="S404" s="9">
        <f>'[2]2020_Rohdaten'!Q577</f>
        <v>890</v>
      </c>
      <c r="T404" s="9">
        <f>'[2]2020_Rohdaten'!R577</f>
        <v>2280</v>
      </c>
      <c r="U404" s="9">
        <f>'[2]2020_Rohdaten'!S577</f>
        <v>265</v>
      </c>
      <c r="V404" s="9">
        <f>'[2]2020_Rohdaten'!T577</f>
        <v>745</v>
      </c>
      <c r="W404" s="9">
        <f>'[2]2020_Rohdaten'!U577</f>
        <v>160</v>
      </c>
      <c r="X404" s="9">
        <f>'[2]2020_Rohdaten'!V577</f>
        <v>90</v>
      </c>
      <c r="Y404" s="9">
        <f>'[2]2020_Rohdaten'!W577</f>
        <v>95</v>
      </c>
      <c r="Z404" s="9">
        <f>'[2]2020_Rohdaten'!X577</f>
        <v>925</v>
      </c>
    </row>
    <row r="405" spans="2:26" s="9" customFormat="1" ht="7.8" x14ac:dyDescent="0.15">
      <c r="B405" s="9">
        <v>240</v>
      </c>
      <c r="C405" s="9">
        <f>'[2]2020_Rohdaten'!A594</f>
        <v>361</v>
      </c>
      <c r="D405" s="9" t="str">
        <f>VLOOKUP(C405,[3]Tabelle1!$A$1:$B$68,2,FALSE)</f>
        <v>Verden</v>
      </c>
      <c r="E405" s="9">
        <f>'[2]2020_Rohdaten'!C594</f>
        <v>2016</v>
      </c>
      <c r="F405" s="9">
        <f>'[2]2020_Rohdaten'!D594</f>
        <v>10055</v>
      </c>
      <c r="G405" s="9">
        <f>'[2]2020_Rohdaten'!E594</f>
        <v>905</v>
      </c>
      <c r="H405" s="9">
        <f>'[2]2020_Rohdaten'!F594</f>
        <v>3215</v>
      </c>
      <c r="I405" s="9">
        <f>'[2]2020_Rohdaten'!G594</f>
        <v>605</v>
      </c>
      <c r="J405" s="9">
        <f>'[2]2020_Rohdaten'!H594</f>
        <v>350</v>
      </c>
      <c r="K405" s="9">
        <f>'[2]2020_Rohdaten'!I594</f>
        <v>295</v>
      </c>
      <c r="L405" s="9">
        <f>'[2]2020_Rohdaten'!J594</f>
        <v>4690</v>
      </c>
      <c r="M405" s="9">
        <f>'[2]2020_Rohdaten'!K594</f>
        <v>5605</v>
      </c>
      <c r="N405" s="9">
        <f>'[2]2020_Rohdaten'!L594</f>
        <v>515</v>
      </c>
      <c r="O405" s="9">
        <f>'[2]2020_Rohdaten'!M594</f>
        <v>2160</v>
      </c>
      <c r="P405" s="9">
        <f>'[2]2020_Rohdaten'!N594</f>
        <v>315</v>
      </c>
      <c r="Q405" s="9">
        <f>'[2]2020_Rohdaten'!O594</f>
        <v>170</v>
      </c>
      <c r="R405" s="9">
        <f>'[2]2020_Rohdaten'!P594</f>
        <v>150</v>
      </c>
      <c r="S405" s="9">
        <f>'[2]2020_Rohdaten'!Q594</f>
        <v>2295</v>
      </c>
      <c r="T405" s="9">
        <f>'[2]2020_Rohdaten'!R594</f>
        <v>4450</v>
      </c>
      <c r="U405" s="9">
        <f>'[2]2020_Rohdaten'!S594</f>
        <v>390</v>
      </c>
      <c r="V405" s="9">
        <f>'[2]2020_Rohdaten'!T594</f>
        <v>1055</v>
      </c>
      <c r="W405" s="9">
        <f>'[2]2020_Rohdaten'!U594</f>
        <v>290</v>
      </c>
      <c r="X405" s="9">
        <f>'[2]2020_Rohdaten'!V594</f>
        <v>180</v>
      </c>
      <c r="Y405" s="9">
        <f>'[2]2020_Rohdaten'!W594</f>
        <v>145</v>
      </c>
      <c r="Z405" s="9">
        <f>'[2]2020_Rohdaten'!X594</f>
        <v>2395</v>
      </c>
    </row>
    <row r="406" spans="2:26" s="10" customFormat="1" ht="16.5" customHeight="1" x14ac:dyDescent="0.3">
      <c r="B406" s="10">
        <v>241</v>
      </c>
      <c r="C406" s="10">
        <f>'[2]2020_Rohdaten'!A407</f>
        <v>3</v>
      </c>
      <c r="D406" s="10" t="str">
        <f>VLOOKUP(C406,[3]Tabelle1!$A$1:$B$68,2,FALSE)</f>
        <v>Statistische Region Lüneburg</v>
      </c>
      <c r="E406" s="10">
        <f>'[2]2020_Rohdaten'!C407</f>
        <v>2016</v>
      </c>
      <c r="F406" s="10">
        <f>'[2]2020_Rohdaten'!D407</f>
        <v>116020</v>
      </c>
      <c r="G406" s="10">
        <f>'[2]2020_Rohdaten'!E407</f>
        <v>13160</v>
      </c>
      <c r="H406" s="10">
        <f>'[2]2020_Rohdaten'!F407</f>
        <v>39095</v>
      </c>
      <c r="I406" s="10">
        <f>'[2]2020_Rohdaten'!G407</f>
        <v>7735</v>
      </c>
      <c r="J406" s="10">
        <f>'[2]2020_Rohdaten'!H407</f>
        <v>4490</v>
      </c>
      <c r="K406" s="10">
        <f>'[2]2020_Rohdaten'!I407</f>
        <v>3610</v>
      </c>
      <c r="L406" s="10">
        <f>'[2]2020_Rohdaten'!J407</f>
        <v>47935</v>
      </c>
      <c r="M406" s="10">
        <f>'[2]2020_Rohdaten'!K407</f>
        <v>65190</v>
      </c>
      <c r="N406" s="10">
        <f>'[2]2020_Rohdaten'!L407</f>
        <v>7650</v>
      </c>
      <c r="O406" s="10">
        <f>'[2]2020_Rohdaten'!M407</f>
        <v>25015</v>
      </c>
      <c r="P406" s="10">
        <f>'[2]2020_Rohdaten'!N407</f>
        <v>4315</v>
      </c>
      <c r="Q406" s="10">
        <f>'[2]2020_Rohdaten'!O407</f>
        <v>2405</v>
      </c>
      <c r="R406" s="10">
        <f>'[2]2020_Rohdaten'!P407</f>
        <v>1745</v>
      </c>
      <c r="S406" s="10">
        <f>'[2]2020_Rohdaten'!Q407</f>
        <v>24065</v>
      </c>
      <c r="T406" s="10">
        <f>'[2]2020_Rohdaten'!R407</f>
        <v>50830</v>
      </c>
      <c r="U406" s="10">
        <f>'[2]2020_Rohdaten'!S407</f>
        <v>5510</v>
      </c>
      <c r="V406" s="10">
        <f>'[2]2020_Rohdaten'!T407</f>
        <v>14085</v>
      </c>
      <c r="W406" s="10">
        <f>'[2]2020_Rohdaten'!U407</f>
        <v>3420</v>
      </c>
      <c r="X406" s="10">
        <f>'[2]2020_Rohdaten'!V407</f>
        <v>2085</v>
      </c>
      <c r="Y406" s="10">
        <f>'[2]2020_Rohdaten'!W407</f>
        <v>1865</v>
      </c>
      <c r="Z406" s="10">
        <f>'[2]2020_Rohdaten'!X407</f>
        <v>23870</v>
      </c>
    </row>
    <row r="407" spans="2:26" s="9" customFormat="1" ht="7.8" x14ac:dyDescent="0.15">
      <c r="B407" s="9">
        <v>242</v>
      </c>
      <c r="C407" s="9">
        <f>'[2]2020_Rohdaten'!A628</f>
        <v>401</v>
      </c>
      <c r="D407" s="9" t="str">
        <f>VLOOKUP(C407,[3]Tabelle1!$A$1:$B$68,2,FALSE)</f>
        <v>Delmenhorst, Stadt</v>
      </c>
      <c r="E407" s="9">
        <f>'[2]2020_Rohdaten'!C628</f>
        <v>2016</v>
      </c>
      <c r="F407" s="9">
        <f>'[2]2020_Rohdaten'!D628</f>
        <v>11225</v>
      </c>
      <c r="G407" s="9">
        <f>'[2]2020_Rohdaten'!E628</f>
        <v>1260</v>
      </c>
      <c r="H407" s="9">
        <f>'[2]2020_Rohdaten'!F628</f>
        <v>3745</v>
      </c>
      <c r="I407" s="9">
        <f>'[2]2020_Rohdaten'!G628</f>
        <v>785</v>
      </c>
      <c r="J407" s="9">
        <f>'[2]2020_Rohdaten'!H628</f>
        <v>520</v>
      </c>
      <c r="K407" s="9">
        <f>'[2]2020_Rohdaten'!I628</f>
        <v>285</v>
      </c>
      <c r="L407" s="9">
        <f>'[2]2020_Rohdaten'!J628</f>
        <v>4630</v>
      </c>
      <c r="M407" s="9">
        <f>'[2]2020_Rohdaten'!K628</f>
        <v>6060</v>
      </c>
      <c r="N407" s="9">
        <f>'[2]2020_Rohdaten'!L628</f>
        <v>640</v>
      </c>
      <c r="O407" s="9">
        <f>'[2]2020_Rohdaten'!M628</f>
        <v>2220</v>
      </c>
      <c r="P407" s="9">
        <f>'[2]2020_Rohdaten'!N628</f>
        <v>430</v>
      </c>
      <c r="Q407" s="9">
        <f>'[2]2020_Rohdaten'!O628</f>
        <v>285</v>
      </c>
      <c r="R407" s="9">
        <f>'[2]2020_Rohdaten'!P628</f>
        <v>160</v>
      </c>
      <c r="S407" s="9">
        <f>'[2]2020_Rohdaten'!Q628</f>
        <v>2325</v>
      </c>
      <c r="T407" s="9">
        <f>'[2]2020_Rohdaten'!R628</f>
        <v>5170</v>
      </c>
      <c r="U407" s="9">
        <f>'[2]2020_Rohdaten'!S628</f>
        <v>620</v>
      </c>
      <c r="V407" s="9">
        <f>'[2]2020_Rohdaten'!T628</f>
        <v>1525</v>
      </c>
      <c r="W407" s="9">
        <f>'[2]2020_Rohdaten'!U628</f>
        <v>355</v>
      </c>
      <c r="X407" s="9">
        <f>'[2]2020_Rohdaten'!V628</f>
        <v>235</v>
      </c>
      <c r="Y407" s="9">
        <f>'[2]2020_Rohdaten'!W628</f>
        <v>125</v>
      </c>
      <c r="Z407" s="9">
        <f>'[2]2020_Rohdaten'!X628</f>
        <v>2300</v>
      </c>
    </row>
    <row r="408" spans="2:26" s="9" customFormat="1" ht="7.8" x14ac:dyDescent="0.15">
      <c r="B408" s="9">
        <v>243</v>
      </c>
      <c r="C408" s="9">
        <f>'[2]2020_Rohdaten'!A645</f>
        <v>402</v>
      </c>
      <c r="D408" s="9" t="str">
        <f>VLOOKUP(C408,[3]Tabelle1!$A$1:$B$68,2,FALSE)</f>
        <v>Emden, Stadt</v>
      </c>
      <c r="E408" s="9">
        <f>'[2]2020_Rohdaten'!C645</f>
        <v>2016</v>
      </c>
      <c r="F408" s="9">
        <f>'[2]2020_Rohdaten'!D645</f>
        <v>4955</v>
      </c>
      <c r="G408" s="9">
        <f>'[2]2020_Rohdaten'!E645</f>
        <v>710</v>
      </c>
      <c r="H408" s="9">
        <f>'[2]2020_Rohdaten'!F645</f>
        <v>2115</v>
      </c>
      <c r="I408" s="9">
        <f>'[2]2020_Rohdaten'!G645</f>
        <v>450</v>
      </c>
      <c r="J408" s="9">
        <f>'[2]2020_Rohdaten'!H645</f>
        <v>180</v>
      </c>
      <c r="K408" s="9">
        <f>'[2]2020_Rohdaten'!I645</f>
        <v>125</v>
      </c>
      <c r="L408" s="9">
        <f>'[2]2020_Rohdaten'!J645</f>
        <v>1375</v>
      </c>
      <c r="M408" s="9">
        <f>'[2]2020_Rohdaten'!K645</f>
        <v>2960</v>
      </c>
      <c r="N408" s="9">
        <f>'[2]2020_Rohdaten'!L645</f>
        <v>445</v>
      </c>
      <c r="O408" s="9">
        <f>'[2]2020_Rohdaten'!M645</f>
        <v>1315</v>
      </c>
      <c r="P408" s="9">
        <f>'[2]2020_Rohdaten'!N645</f>
        <v>280</v>
      </c>
      <c r="Q408" s="9">
        <f>'[2]2020_Rohdaten'!O645</f>
        <v>110</v>
      </c>
      <c r="R408" s="9">
        <f>'[2]2020_Rohdaten'!P645</f>
        <v>65</v>
      </c>
      <c r="S408" s="9">
        <f>'[2]2020_Rohdaten'!Q645</f>
        <v>745</v>
      </c>
      <c r="T408" s="9">
        <f>'[2]2020_Rohdaten'!R645</f>
        <v>1990</v>
      </c>
      <c r="U408" s="9">
        <f>'[2]2020_Rohdaten'!S645</f>
        <v>265</v>
      </c>
      <c r="V408" s="9">
        <f>'[2]2020_Rohdaten'!T645</f>
        <v>800</v>
      </c>
      <c r="W408" s="9">
        <f>'[2]2020_Rohdaten'!U645</f>
        <v>170</v>
      </c>
      <c r="X408" s="9">
        <f>'[2]2020_Rohdaten'!V645</f>
        <v>70</v>
      </c>
      <c r="Y408" s="9">
        <f>'[2]2020_Rohdaten'!W645</f>
        <v>60</v>
      </c>
      <c r="Z408" s="9">
        <f>'[2]2020_Rohdaten'!X645</f>
        <v>625</v>
      </c>
    </row>
    <row r="409" spans="2:26" s="9" customFormat="1" ht="7.8" x14ac:dyDescent="0.15">
      <c r="B409" s="9">
        <v>244</v>
      </c>
      <c r="C409" s="9">
        <f>'[2]2020_Rohdaten'!A662</f>
        <v>403</v>
      </c>
      <c r="D409" s="9" t="str">
        <f>VLOOKUP(C409,[3]Tabelle1!$A$1:$B$68,2,FALSE)</f>
        <v>Oldenburg (Oldb), Stadt</v>
      </c>
      <c r="E409" s="9">
        <f>'[2]2020_Rohdaten'!C662</f>
        <v>2016</v>
      </c>
      <c r="F409" s="9">
        <f>'[2]2020_Rohdaten'!D662</f>
        <v>15440</v>
      </c>
      <c r="G409" s="9">
        <f>'[2]2020_Rohdaten'!E662</f>
        <v>1905</v>
      </c>
      <c r="H409" s="9">
        <f>'[2]2020_Rohdaten'!F662</f>
        <v>5225</v>
      </c>
      <c r="I409" s="9">
        <f>'[2]2020_Rohdaten'!G662</f>
        <v>1375</v>
      </c>
      <c r="J409" s="9">
        <f>'[2]2020_Rohdaten'!H662</f>
        <v>855</v>
      </c>
      <c r="K409" s="9">
        <f>'[2]2020_Rohdaten'!I662</f>
        <v>545</v>
      </c>
      <c r="L409" s="9">
        <f>'[2]2020_Rohdaten'!J662</f>
        <v>5535</v>
      </c>
      <c r="M409" s="9">
        <f>'[2]2020_Rohdaten'!K662</f>
        <v>8155</v>
      </c>
      <c r="N409" s="9">
        <f>'[2]2020_Rohdaten'!L662</f>
        <v>975</v>
      </c>
      <c r="O409" s="9">
        <f>'[2]2020_Rohdaten'!M662</f>
        <v>3010</v>
      </c>
      <c r="P409" s="9">
        <f>'[2]2020_Rohdaten'!N662</f>
        <v>715</v>
      </c>
      <c r="Q409" s="9">
        <f>'[2]2020_Rohdaten'!O662</f>
        <v>430</v>
      </c>
      <c r="R409" s="9">
        <f>'[2]2020_Rohdaten'!P662</f>
        <v>290</v>
      </c>
      <c r="S409" s="9">
        <f>'[2]2020_Rohdaten'!Q662</f>
        <v>2735</v>
      </c>
      <c r="T409" s="9">
        <f>'[2]2020_Rohdaten'!R662</f>
        <v>7280</v>
      </c>
      <c r="U409" s="9">
        <f>'[2]2020_Rohdaten'!S662</f>
        <v>930</v>
      </c>
      <c r="V409" s="9">
        <f>'[2]2020_Rohdaten'!T662</f>
        <v>2210</v>
      </c>
      <c r="W409" s="9">
        <f>'[2]2020_Rohdaten'!U662</f>
        <v>660</v>
      </c>
      <c r="X409" s="9">
        <f>'[2]2020_Rohdaten'!V662</f>
        <v>425</v>
      </c>
      <c r="Y409" s="9">
        <f>'[2]2020_Rohdaten'!W662</f>
        <v>255</v>
      </c>
      <c r="Z409" s="9">
        <f>'[2]2020_Rohdaten'!X662</f>
        <v>2800</v>
      </c>
    </row>
    <row r="410" spans="2:26" s="9" customFormat="1" ht="7.8" x14ac:dyDescent="0.15">
      <c r="B410" s="9">
        <v>245</v>
      </c>
      <c r="C410" s="9">
        <f>'[2]2020_Rohdaten'!A679</f>
        <v>404</v>
      </c>
      <c r="D410" s="9" t="str">
        <f>VLOOKUP(C410,[3]Tabelle1!$A$1:$B$68,2,FALSE)</f>
        <v>Osnabrück, Stadt</v>
      </c>
      <c r="E410" s="9">
        <f>'[2]2020_Rohdaten'!C679</f>
        <v>2016</v>
      </c>
      <c r="F410" s="9">
        <f>'[2]2020_Rohdaten'!D679</f>
        <v>22855</v>
      </c>
      <c r="G410" s="9">
        <f>'[2]2020_Rohdaten'!E679</f>
        <v>3235</v>
      </c>
      <c r="H410" s="9">
        <f>'[2]2020_Rohdaten'!F679</f>
        <v>6390</v>
      </c>
      <c r="I410" s="9">
        <f>'[2]2020_Rohdaten'!G679</f>
        <v>1645</v>
      </c>
      <c r="J410" s="9">
        <f>'[2]2020_Rohdaten'!H679</f>
        <v>890</v>
      </c>
      <c r="K410" s="9">
        <f>'[2]2020_Rohdaten'!I679</f>
        <v>775</v>
      </c>
      <c r="L410" s="9">
        <f>'[2]2020_Rohdaten'!J679</f>
        <v>9920</v>
      </c>
      <c r="M410" s="9">
        <f>'[2]2020_Rohdaten'!K679</f>
        <v>12580</v>
      </c>
      <c r="N410" s="9">
        <f>'[2]2020_Rohdaten'!L679</f>
        <v>1950</v>
      </c>
      <c r="O410" s="9">
        <f>'[2]2020_Rohdaten'!M679</f>
        <v>3880</v>
      </c>
      <c r="P410" s="9">
        <f>'[2]2020_Rohdaten'!N679</f>
        <v>910</v>
      </c>
      <c r="Q410" s="9">
        <f>'[2]2020_Rohdaten'!O679</f>
        <v>440</v>
      </c>
      <c r="R410" s="9">
        <f>'[2]2020_Rohdaten'!P679</f>
        <v>365</v>
      </c>
      <c r="S410" s="9">
        <f>'[2]2020_Rohdaten'!Q679</f>
        <v>5035</v>
      </c>
      <c r="T410" s="9">
        <f>'[2]2020_Rohdaten'!R679</f>
        <v>10275</v>
      </c>
      <c r="U410" s="9">
        <f>'[2]2020_Rohdaten'!S679</f>
        <v>1285</v>
      </c>
      <c r="V410" s="9">
        <f>'[2]2020_Rohdaten'!T679</f>
        <v>2510</v>
      </c>
      <c r="W410" s="9">
        <f>'[2]2020_Rohdaten'!U679</f>
        <v>735</v>
      </c>
      <c r="X410" s="9">
        <f>'[2]2020_Rohdaten'!V679</f>
        <v>450</v>
      </c>
      <c r="Y410" s="9">
        <f>'[2]2020_Rohdaten'!W679</f>
        <v>410</v>
      </c>
      <c r="Z410" s="9">
        <f>'[2]2020_Rohdaten'!X679</f>
        <v>4885</v>
      </c>
    </row>
    <row r="411" spans="2:26" s="9" customFormat="1" ht="7.8" x14ac:dyDescent="0.15">
      <c r="B411" s="9">
        <v>246</v>
      </c>
      <c r="C411" s="9">
        <f>'[2]2020_Rohdaten'!A696</f>
        <v>405</v>
      </c>
      <c r="D411" s="9" t="str">
        <f>VLOOKUP(C411,[3]Tabelle1!$A$1:$B$68,2,FALSE)</f>
        <v>Wilhelmshaven, Stadt</v>
      </c>
      <c r="E411" s="9">
        <f>'[2]2020_Rohdaten'!C696</f>
        <v>2016</v>
      </c>
      <c r="F411" s="9">
        <f>'[2]2020_Rohdaten'!D696</f>
        <v>6925</v>
      </c>
      <c r="G411" s="9">
        <f>'[2]2020_Rohdaten'!E696</f>
        <v>1010</v>
      </c>
      <c r="H411" s="9">
        <f>'[2]2020_Rohdaten'!F696</f>
        <v>2680</v>
      </c>
      <c r="I411" s="9">
        <f>'[2]2020_Rohdaten'!G696</f>
        <v>515</v>
      </c>
      <c r="J411" s="9">
        <f>'[2]2020_Rohdaten'!H696</f>
        <v>255</v>
      </c>
      <c r="K411" s="9">
        <f>'[2]2020_Rohdaten'!I696</f>
        <v>185</v>
      </c>
      <c r="L411" s="9">
        <f>'[2]2020_Rohdaten'!J696</f>
        <v>2280</v>
      </c>
      <c r="M411" s="9">
        <f>'[2]2020_Rohdaten'!K696</f>
        <v>3995</v>
      </c>
      <c r="N411" s="9">
        <f>'[2]2020_Rohdaten'!L696</f>
        <v>570</v>
      </c>
      <c r="O411" s="9">
        <f>'[2]2020_Rohdaten'!M696</f>
        <v>1725</v>
      </c>
      <c r="P411" s="9">
        <f>'[2]2020_Rohdaten'!N696</f>
        <v>320</v>
      </c>
      <c r="Q411" s="9">
        <f>'[2]2020_Rohdaten'!O696</f>
        <v>140</v>
      </c>
      <c r="R411" s="9">
        <f>'[2]2020_Rohdaten'!P696</f>
        <v>105</v>
      </c>
      <c r="S411" s="9">
        <f>'[2]2020_Rohdaten'!Q696</f>
        <v>1135</v>
      </c>
      <c r="T411" s="9">
        <f>'[2]2020_Rohdaten'!R696</f>
        <v>2930</v>
      </c>
      <c r="U411" s="9">
        <f>'[2]2020_Rohdaten'!S696</f>
        <v>440</v>
      </c>
      <c r="V411" s="9">
        <f>'[2]2020_Rohdaten'!T696</f>
        <v>955</v>
      </c>
      <c r="W411" s="9">
        <f>'[2]2020_Rohdaten'!U696</f>
        <v>195</v>
      </c>
      <c r="X411" s="9">
        <f>'[2]2020_Rohdaten'!V696</f>
        <v>115</v>
      </c>
      <c r="Y411" s="9">
        <f>'[2]2020_Rohdaten'!W696</f>
        <v>80</v>
      </c>
      <c r="Z411" s="9">
        <f>'[2]2020_Rohdaten'!X696</f>
        <v>1145</v>
      </c>
    </row>
    <row r="412" spans="2:26" s="9" customFormat="1" ht="7.8" x14ac:dyDescent="0.15">
      <c r="B412" s="9">
        <v>247</v>
      </c>
      <c r="C412" s="9">
        <f>'[2]2020_Rohdaten'!A713</f>
        <v>451</v>
      </c>
      <c r="D412" s="9" t="str">
        <f>VLOOKUP(C412,[3]Tabelle1!$A$1:$B$68,2,FALSE)</f>
        <v>Ammerland</v>
      </c>
      <c r="E412" s="9">
        <f>'[2]2020_Rohdaten'!C713</f>
        <v>2016</v>
      </c>
      <c r="F412" s="9">
        <f>'[2]2020_Rohdaten'!D713</f>
        <v>7130</v>
      </c>
      <c r="G412" s="9">
        <f>'[2]2020_Rohdaten'!E713</f>
        <v>1025</v>
      </c>
      <c r="H412" s="9">
        <f>'[2]2020_Rohdaten'!F713</f>
        <v>2635</v>
      </c>
      <c r="I412" s="9">
        <f>'[2]2020_Rohdaten'!G713</f>
        <v>690</v>
      </c>
      <c r="J412" s="9">
        <f>'[2]2020_Rohdaten'!H713</f>
        <v>305</v>
      </c>
      <c r="K412" s="9">
        <f>'[2]2020_Rohdaten'!I713</f>
        <v>215</v>
      </c>
      <c r="L412" s="9">
        <f>'[2]2020_Rohdaten'!J713</f>
        <v>2265</v>
      </c>
      <c r="M412" s="9">
        <f>'[2]2020_Rohdaten'!K713</f>
        <v>3955</v>
      </c>
      <c r="N412" s="9">
        <f>'[2]2020_Rohdaten'!L713</f>
        <v>575</v>
      </c>
      <c r="O412" s="9">
        <f>'[2]2020_Rohdaten'!M713</f>
        <v>1570</v>
      </c>
      <c r="P412" s="9">
        <f>'[2]2020_Rohdaten'!N713</f>
        <v>390</v>
      </c>
      <c r="Q412" s="9">
        <f>'[2]2020_Rohdaten'!O713</f>
        <v>160</v>
      </c>
      <c r="R412" s="9">
        <f>'[2]2020_Rohdaten'!P713</f>
        <v>105</v>
      </c>
      <c r="S412" s="9">
        <f>'[2]2020_Rohdaten'!Q713</f>
        <v>1150</v>
      </c>
      <c r="T412" s="9">
        <f>'[2]2020_Rohdaten'!R713</f>
        <v>3175</v>
      </c>
      <c r="U412" s="9">
        <f>'[2]2020_Rohdaten'!S713</f>
        <v>450</v>
      </c>
      <c r="V412" s="9">
        <f>'[2]2020_Rohdaten'!T713</f>
        <v>1060</v>
      </c>
      <c r="W412" s="9">
        <f>'[2]2020_Rohdaten'!U713</f>
        <v>300</v>
      </c>
      <c r="X412" s="9">
        <f>'[2]2020_Rohdaten'!V713</f>
        <v>145</v>
      </c>
      <c r="Y412" s="9">
        <f>'[2]2020_Rohdaten'!W713</f>
        <v>110</v>
      </c>
      <c r="Z412" s="9">
        <f>'[2]2020_Rohdaten'!X713</f>
        <v>1110</v>
      </c>
    </row>
    <row r="413" spans="2:26" s="9" customFormat="1" ht="7.8" x14ac:dyDescent="0.15">
      <c r="B413" s="9">
        <v>248</v>
      </c>
      <c r="C413" s="9">
        <f>'[2]2020_Rohdaten'!A730</f>
        <v>452</v>
      </c>
      <c r="D413" s="9" t="str">
        <f>VLOOKUP(C413,[3]Tabelle1!$A$1:$B$68,2,FALSE)</f>
        <v>Aurich</v>
      </c>
      <c r="E413" s="9">
        <f>'[2]2020_Rohdaten'!C730</f>
        <v>2016</v>
      </c>
      <c r="F413" s="9">
        <f>'[2]2020_Rohdaten'!D730</f>
        <v>11055</v>
      </c>
      <c r="G413" s="9">
        <f>'[2]2020_Rohdaten'!E730</f>
        <v>1685</v>
      </c>
      <c r="H413" s="9">
        <f>'[2]2020_Rohdaten'!F730</f>
        <v>4385</v>
      </c>
      <c r="I413" s="9">
        <f>'[2]2020_Rohdaten'!G730</f>
        <v>760</v>
      </c>
      <c r="J413" s="9">
        <f>'[2]2020_Rohdaten'!H730</f>
        <v>435</v>
      </c>
      <c r="K413" s="9">
        <f>'[2]2020_Rohdaten'!I730</f>
        <v>395</v>
      </c>
      <c r="L413" s="9">
        <f>'[2]2020_Rohdaten'!J730</f>
        <v>3395</v>
      </c>
      <c r="M413" s="9">
        <f>'[2]2020_Rohdaten'!K730</f>
        <v>6375</v>
      </c>
      <c r="N413" s="9">
        <f>'[2]2020_Rohdaten'!L730</f>
        <v>1030</v>
      </c>
      <c r="O413" s="9">
        <f>'[2]2020_Rohdaten'!M730</f>
        <v>2785</v>
      </c>
      <c r="P413" s="9">
        <f>'[2]2020_Rohdaten'!N730</f>
        <v>380</v>
      </c>
      <c r="Q413" s="9">
        <f>'[2]2020_Rohdaten'!O730</f>
        <v>210</v>
      </c>
      <c r="R413" s="9">
        <f>'[2]2020_Rohdaten'!P730</f>
        <v>210</v>
      </c>
      <c r="S413" s="9">
        <f>'[2]2020_Rohdaten'!Q730</f>
        <v>1760</v>
      </c>
      <c r="T413" s="9">
        <f>'[2]2020_Rohdaten'!R730</f>
        <v>4675</v>
      </c>
      <c r="U413" s="9">
        <f>'[2]2020_Rohdaten'!S730</f>
        <v>655</v>
      </c>
      <c r="V413" s="9">
        <f>'[2]2020_Rohdaten'!T730</f>
        <v>1600</v>
      </c>
      <c r="W413" s="9">
        <f>'[2]2020_Rohdaten'!U730</f>
        <v>385</v>
      </c>
      <c r="X413" s="9">
        <f>'[2]2020_Rohdaten'!V730</f>
        <v>220</v>
      </c>
      <c r="Y413" s="9">
        <f>'[2]2020_Rohdaten'!W730</f>
        <v>185</v>
      </c>
      <c r="Z413" s="9">
        <f>'[2]2020_Rohdaten'!X730</f>
        <v>1635</v>
      </c>
    </row>
    <row r="414" spans="2:26" s="9" customFormat="1" ht="7.8" x14ac:dyDescent="0.15">
      <c r="B414" s="9">
        <v>249</v>
      </c>
      <c r="C414" s="9">
        <f>'[2]2020_Rohdaten'!A747</f>
        <v>453</v>
      </c>
      <c r="D414" s="9" t="str">
        <f>VLOOKUP(C414,[3]Tabelle1!$A$1:$B$68,2,FALSE)</f>
        <v>Cloppenburg</v>
      </c>
      <c r="E414" s="9">
        <f>'[2]2020_Rohdaten'!C747</f>
        <v>2016</v>
      </c>
      <c r="F414" s="9">
        <f>'[2]2020_Rohdaten'!D747</f>
        <v>17345</v>
      </c>
      <c r="G414" s="9">
        <f>'[2]2020_Rohdaten'!E747</f>
        <v>3045</v>
      </c>
      <c r="H414" s="9">
        <f>'[2]2020_Rohdaten'!F747</f>
        <v>6085</v>
      </c>
      <c r="I414" s="9">
        <f>'[2]2020_Rohdaten'!G747</f>
        <v>1860</v>
      </c>
      <c r="J414" s="9">
        <f>'[2]2020_Rohdaten'!H747</f>
        <v>1115</v>
      </c>
      <c r="K414" s="9">
        <f>'[2]2020_Rohdaten'!I747</f>
        <v>770</v>
      </c>
      <c r="L414" s="9">
        <f>'[2]2020_Rohdaten'!J747</f>
        <v>4470</v>
      </c>
      <c r="M414" s="9">
        <f>'[2]2020_Rohdaten'!K747</f>
        <v>10270</v>
      </c>
      <c r="N414" s="9">
        <f>'[2]2020_Rohdaten'!L747</f>
        <v>1855</v>
      </c>
      <c r="O414" s="9">
        <f>'[2]2020_Rohdaten'!M747</f>
        <v>3600</v>
      </c>
      <c r="P414" s="9">
        <f>'[2]2020_Rohdaten'!N747</f>
        <v>1135</v>
      </c>
      <c r="Q414" s="9">
        <f>'[2]2020_Rohdaten'!O747</f>
        <v>700</v>
      </c>
      <c r="R414" s="9">
        <f>'[2]2020_Rohdaten'!P747</f>
        <v>480</v>
      </c>
      <c r="S414" s="9">
        <f>'[2]2020_Rohdaten'!Q747</f>
        <v>2500</v>
      </c>
      <c r="T414" s="9">
        <f>'[2]2020_Rohdaten'!R747</f>
        <v>7075</v>
      </c>
      <c r="U414" s="9">
        <f>'[2]2020_Rohdaten'!S747</f>
        <v>1190</v>
      </c>
      <c r="V414" s="9">
        <f>'[2]2020_Rohdaten'!T747</f>
        <v>2485</v>
      </c>
      <c r="W414" s="9">
        <f>'[2]2020_Rohdaten'!U747</f>
        <v>725</v>
      </c>
      <c r="X414" s="9">
        <f>'[2]2020_Rohdaten'!V747</f>
        <v>415</v>
      </c>
      <c r="Y414" s="9">
        <f>'[2]2020_Rohdaten'!W747</f>
        <v>290</v>
      </c>
      <c r="Z414" s="9">
        <f>'[2]2020_Rohdaten'!X747</f>
        <v>1970</v>
      </c>
    </row>
    <row r="415" spans="2:26" s="9" customFormat="1" ht="7.8" x14ac:dyDescent="0.15">
      <c r="B415" s="9">
        <v>250</v>
      </c>
      <c r="C415" s="9">
        <f>'[2]2020_Rohdaten'!A764</f>
        <v>454</v>
      </c>
      <c r="D415" s="9" t="str">
        <f>VLOOKUP(C415,[3]Tabelle1!$A$1:$B$68,2,FALSE)</f>
        <v>Emsland</v>
      </c>
      <c r="E415" s="9">
        <f>'[2]2020_Rohdaten'!C764</f>
        <v>2016</v>
      </c>
      <c r="F415" s="9">
        <f>'[2]2020_Rohdaten'!D764</f>
        <v>34110</v>
      </c>
      <c r="G415" s="9">
        <f>'[2]2020_Rohdaten'!E764</f>
        <v>5470</v>
      </c>
      <c r="H415" s="9">
        <f>'[2]2020_Rohdaten'!F764</f>
        <v>11755</v>
      </c>
      <c r="I415" s="9">
        <f>'[2]2020_Rohdaten'!G764</f>
        <v>3395</v>
      </c>
      <c r="J415" s="9">
        <f>'[2]2020_Rohdaten'!H764</f>
        <v>1980</v>
      </c>
      <c r="K415" s="9">
        <f>'[2]2020_Rohdaten'!I764</f>
        <v>2155</v>
      </c>
      <c r="L415" s="9">
        <f>'[2]2020_Rohdaten'!J764</f>
        <v>9355</v>
      </c>
      <c r="M415" s="9">
        <f>'[2]2020_Rohdaten'!K764</f>
        <v>20840</v>
      </c>
      <c r="N415" s="9">
        <f>'[2]2020_Rohdaten'!L764</f>
        <v>3435</v>
      </c>
      <c r="O415" s="9">
        <f>'[2]2020_Rohdaten'!M764</f>
        <v>7510</v>
      </c>
      <c r="P415" s="9">
        <f>'[2]2020_Rohdaten'!N764</f>
        <v>2160</v>
      </c>
      <c r="Q415" s="9">
        <f>'[2]2020_Rohdaten'!O764</f>
        <v>1175</v>
      </c>
      <c r="R415" s="9">
        <f>'[2]2020_Rohdaten'!P764</f>
        <v>1330</v>
      </c>
      <c r="S415" s="9">
        <f>'[2]2020_Rohdaten'!Q764</f>
        <v>5235</v>
      </c>
      <c r="T415" s="9">
        <f>'[2]2020_Rohdaten'!R764</f>
        <v>13270</v>
      </c>
      <c r="U415" s="9">
        <f>'[2]2020_Rohdaten'!S764</f>
        <v>2035</v>
      </c>
      <c r="V415" s="9">
        <f>'[2]2020_Rohdaten'!T764</f>
        <v>4250</v>
      </c>
      <c r="W415" s="9">
        <f>'[2]2020_Rohdaten'!U764</f>
        <v>1240</v>
      </c>
      <c r="X415" s="9">
        <f>'[2]2020_Rohdaten'!V764</f>
        <v>805</v>
      </c>
      <c r="Y415" s="9">
        <f>'[2]2020_Rohdaten'!W764</f>
        <v>825</v>
      </c>
      <c r="Z415" s="9">
        <f>'[2]2020_Rohdaten'!X764</f>
        <v>4120</v>
      </c>
    </row>
    <row r="416" spans="2:26" s="9" customFormat="1" ht="7.8" x14ac:dyDescent="0.15">
      <c r="B416" s="9">
        <v>251</v>
      </c>
      <c r="C416" s="9">
        <f>'[2]2020_Rohdaten'!A781</f>
        <v>455</v>
      </c>
      <c r="D416" s="9" t="str">
        <f>VLOOKUP(C416,[3]Tabelle1!$A$1:$B$68,2,FALSE)</f>
        <v>Friesland</v>
      </c>
      <c r="E416" s="9">
        <f>'[2]2020_Rohdaten'!C781</f>
        <v>2016</v>
      </c>
      <c r="F416" s="9">
        <f>'[2]2020_Rohdaten'!D781</f>
        <v>4745</v>
      </c>
      <c r="G416" s="9">
        <f>'[2]2020_Rohdaten'!E781</f>
        <v>555</v>
      </c>
      <c r="H416" s="9">
        <f>'[2]2020_Rohdaten'!F781</f>
        <v>2010</v>
      </c>
      <c r="I416" s="9">
        <f>'[2]2020_Rohdaten'!G781</f>
        <v>245</v>
      </c>
      <c r="J416" s="9">
        <f>'[2]2020_Rohdaten'!H781</f>
        <v>125</v>
      </c>
      <c r="K416" s="9">
        <f>'[2]2020_Rohdaten'!I781</f>
        <v>110</v>
      </c>
      <c r="L416" s="9">
        <f>'[2]2020_Rohdaten'!J781</f>
        <v>1705</v>
      </c>
      <c r="M416" s="9">
        <f>'[2]2020_Rohdaten'!K781</f>
        <v>2505</v>
      </c>
      <c r="N416" s="9">
        <f>'[2]2020_Rohdaten'!L781</f>
        <v>280</v>
      </c>
      <c r="O416" s="9">
        <f>'[2]2020_Rohdaten'!M781</f>
        <v>1130</v>
      </c>
      <c r="P416" s="9">
        <f>'[2]2020_Rohdaten'!N781</f>
        <v>125</v>
      </c>
      <c r="Q416" s="9">
        <f>'[2]2020_Rohdaten'!O781</f>
        <v>70</v>
      </c>
      <c r="R416" s="9">
        <f>'[2]2020_Rohdaten'!P781</f>
        <v>45</v>
      </c>
      <c r="S416" s="9">
        <f>'[2]2020_Rohdaten'!Q781</f>
        <v>860</v>
      </c>
      <c r="T416" s="9">
        <f>'[2]2020_Rohdaten'!R781</f>
        <v>2240</v>
      </c>
      <c r="U416" s="9">
        <f>'[2]2020_Rohdaten'!S781</f>
        <v>275</v>
      </c>
      <c r="V416" s="9">
        <f>'[2]2020_Rohdaten'!T781</f>
        <v>885</v>
      </c>
      <c r="W416" s="9">
        <f>'[2]2020_Rohdaten'!U781</f>
        <v>120</v>
      </c>
      <c r="X416" s="9">
        <f>'[2]2020_Rohdaten'!V781</f>
        <v>55</v>
      </c>
      <c r="Y416" s="9">
        <f>'[2]2020_Rohdaten'!W781</f>
        <v>65</v>
      </c>
      <c r="Z416" s="9">
        <f>'[2]2020_Rohdaten'!X781</f>
        <v>845</v>
      </c>
    </row>
    <row r="417" spans="2:26" s="9" customFormat="1" ht="7.8" x14ac:dyDescent="0.15">
      <c r="B417" s="9">
        <v>252</v>
      </c>
      <c r="C417" s="9">
        <f>'[2]2020_Rohdaten'!A798</f>
        <v>456</v>
      </c>
      <c r="D417" s="9" t="str">
        <f>VLOOKUP(C417,[3]Tabelle1!$A$1:$B$68,2,FALSE)</f>
        <v>Grafschaft Bentheim</v>
      </c>
      <c r="E417" s="9">
        <f>'[2]2020_Rohdaten'!C798</f>
        <v>2016</v>
      </c>
      <c r="F417" s="9">
        <f>'[2]2020_Rohdaten'!D798</f>
        <v>21015</v>
      </c>
      <c r="G417" s="9">
        <f>'[2]2020_Rohdaten'!E798</f>
        <v>1500</v>
      </c>
      <c r="H417" s="9">
        <f>'[2]2020_Rohdaten'!F798</f>
        <v>5020</v>
      </c>
      <c r="I417" s="9">
        <f>'[2]2020_Rohdaten'!G798</f>
        <v>1770</v>
      </c>
      <c r="J417" s="9">
        <f>'[2]2020_Rohdaten'!H798</f>
        <v>1260</v>
      </c>
      <c r="K417" s="9">
        <f>'[2]2020_Rohdaten'!I798</f>
        <v>1550</v>
      </c>
      <c r="L417" s="9">
        <f>'[2]2020_Rohdaten'!J798</f>
        <v>9915</v>
      </c>
      <c r="M417" s="9">
        <f>'[2]2020_Rohdaten'!K798</f>
        <v>11615</v>
      </c>
      <c r="N417" s="9">
        <f>'[2]2020_Rohdaten'!L798</f>
        <v>875</v>
      </c>
      <c r="O417" s="9">
        <f>'[2]2020_Rohdaten'!M798</f>
        <v>2990</v>
      </c>
      <c r="P417" s="9">
        <f>'[2]2020_Rohdaten'!N798</f>
        <v>935</v>
      </c>
      <c r="Q417" s="9">
        <f>'[2]2020_Rohdaten'!O798</f>
        <v>650</v>
      </c>
      <c r="R417" s="9">
        <f>'[2]2020_Rohdaten'!P798</f>
        <v>820</v>
      </c>
      <c r="S417" s="9">
        <f>'[2]2020_Rohdaten'!Q798</f>
        <v>5340</v>
      </c>
      <c r="T417" s="9">
        <f>'[2]2020_Rohdaten'!R798</f>
        <v>9405</v>
      </c>
      <c r="U417" s="9">
        <f>'[2]2020_Rohdaten'!S798</f>
        <v>620</v>
      </c>
      <c r="V417" s="9">
        <f>'[2]2020_Rohdaten'!T798</f>
        <v>2030</v>
      </c>
      <c r="W417" s="9">
        <f>'[2]2020_Rohdaten'!U798</f>
        <v>835</v>
      </c>
      <c r="X417" s="9">
        <f>'[2]2020_Rohdaten'!V798</f>
        <v>610</v>
      </c>
      <c r="Y417" s="9">
        <f>'[2]2020_Rohdaten'!W798</f>
        <v>730</v>
      </c>
      <c r="Z417" s="9">
        <f>'[2]2020_Rohdaten'!X798</f>
        <v>4575</v>
      </c>
    </row>
    <row r="418" spans="2:26" s="9" customFormat="1" ht="7.8" x14ac:dyDescent="0.15">
      <c r="B418" s="9">
        <v>253</v>
      </c>
      <c r="C418" s="9">
        <f>'[2]2020_Rohdaten'!A815</f>
        <v>457</v>
      </c>
      <c r="D418" s="9" t="str">
        <f>VLOOKUP(C418,[3]Tabelle1!$A$1:$B$68,2,FALSE)</f>
        <v>Leer</v>
      </c>
      <c r="E418" s="9">
        <f>'[2]2020_Rohdaten'!C815</f>
        <v>2016</v>
      </c>
      <c r="F418" s="9">
        <f>'[2]2020_Rohdaten'!D815</f>
        <v>12320</v>
      </c>
      <c r="G418" s="9">
        <f>'[2]2020_Rohdaten'!E815</f>
        <v>1590</v>
      </c>
      <c r="H418" s="9">
        <f>'[2]2020_Rohdaten'!F815</f>
        <v>4180</v>
      </c>
      <c r="I418" s="9">
        <f>'[2]2020_Rohdaten'!G815</f>
        <v>1005</v>
      </c>
      <c r="J418" s="9">
        <f>'[2]2020_Rohdaten'!H815</f>
        <v>735</v>
      </c>
      <c r="K418" s="9">
        <f>'[2]2020_Rohdaten'!I815</f>
        <v>865</v>
      </c>
      <c r="L418" s="9">
        <f>'[2]2020_Rohdaten'!J815</f>
        <v>3945</v>
      </c>
      <c r="M418" s="9">
        <f>'[2]2020_Rohdaten'!K815</f>
        <v>6965</v>
      </c>
      <c r="N418" s="9">
        <f>'[2]2020_Rohdaten'!L815</f>
        <v>960</v>
      </c>
      <c r="O418" s="9">
        <f>'[2]2020_Rohdaten'!M815</f>
        <v>2580</v>
      </c>
      <c r="P418" s="9">
        <f>'[2]2020_Rohdaten'!N815</f>
        <v>565</v>
      </c>
      <c r="Q418" s="9">
        <f>'[2]2020_Rohdaten'!O815</f>
        <v>380</v>
      </c>
      <c r="R418" s="9">
        <f>'[2]2020_Rohdaten'!P815</f>
        <v>460</v>
      </c>
      <c r="S418" s="9">
        <f>'[2]2020_Rohdaten'!Q815</f>
        <v>2015</v>
      </c>
      <c r="T418" s="9">
        <f>'[2]2020_Rohdaten'!R815</f>
        <v>5355</v>
      </c>
      <c r="U418" s="9">
        <f>'[2]2020_Rohdaten'!S815</f>
        <v>630</v>
      </c>
      <c r="V418" s="9">
        <f>'[2]2020_Rohdaten'!T815</f>
        <v>1600</v>
      </c>
      <c r="W418" s="9">
        <f>'[2]2020_Rohdaten'!U815</f>
        <v>435</v>
      </c>
      <c r="X418" s="9">
        <f>'[2]2020_Rohdaten'!V815</f>
        <v>355</v>
      </c>
      <c r="Y418" s="9">
        <f>'[2]2020_Rohdaten'!W815</f>
        <v>405</v>
      </c>
      <c r="Z418" s="9">
        <f>'[2]2020_Rohdaten'!X815</f>
        <v>1930</v>
      </c>
    </row>
    <row r="419" spans="2:26" s="9" customFormat="1" ht="7.8" x14ac:dyDescent="0.15">
      <c r="B419" s="9">
        <v>254</v>
      </c>
      <c r="C419" s="9">
        <f>'[2]2020_Rohdaten'!A832</f>
        <v>458</v>
      </c>
      <c r="D419" s="9" t="str">
        <f>VLOOKUP(C419,[3]Tabelle1!$A$1:$B$68,2,FALSE)</f>
        <v>Oldenburg</v>
      </c>
      <c r="E419" s="9">
        <f>'[2]2020_Rohdaten'!C832</f>
        <v>2016</v>
      </c>
      <c r="F419" s="9">
        <f>'[2]2020_Rohdaten'!D832</f>
        <v>10860</v>
      </c>
      <c r="G419" s="9">
        <f>'[2]2020_Rohdaten'!E832</f>
        <v>1785</v>
      </c>
      <c r="H419" s="9">
        <f>'[2]2020_Rohdaten'!F832</f>
        <v>4100</v>
      </c>
      <c r="I419" s="9">
        <f>'[2]2020_Rohdaten'!G832</f>
        <v>995</v>
      </c>
      <c r="J419" s="9">
        <f>'[2]2020_Rohdaten'!H832</f>
        <v>695</v>
      </c>
      <c r="K419" s="9">
        <f>'[2]2020_Rohdaten'!I832</f>
        <v>425</v>
      </c>
      <c r="L419" s="9">
        <f>'[2]2020_Rohdaten'!J832</f>
        <v>2860</v>
      </c>
      <c r="M419" s="9">
        <f>'[2]2020_Rohdaten'!K832</f>
        <v>6230</v>
      </c>
      <c r="N419" s="9">
        <f>'[2]2020_Rohdaten'!L832</f>
        <v>1050</v>
      </c>
      <c r="O419" s="9">
        <f>'[2]2020_Rohdaten'!M832</f>
        <v>2535</v>
      </c>
      <c r="P419" s="9">
        <f>'[2]2020_Rohdaten'!N832</f>
        <v>570</v>
      </c>
      <c r="Q419" s="9">
        <f>'[2]2020_Rohdaten'!O832</f>
        <v>375</v>
      </c>
      <c r="R419" s="9">
        <f>'[2]2020_Rohdaten'!P832</f>
        <v>260</v>
      </c>
      <c r="S419" s="9">
        <f>'[2]2020_Rohdaten'!Q832</f>
        <v>1435</v>
      </c>
      <c r="T419" s="9">
        <f>'[2]2020_Rohdaten'!R832</f>
        <v>4630</v>
      </c>
      <c r="U419" s="9">
        <f>'[2]2020_Rohdaten'!S832</f>
        <v>735</v>
      </c>
      <c r="V419" s="9">
        <f>'[2]2020_Rohdaten'!T832</f>
        <v>1565</v>
      </c>
      <c r="W419" s="9">
        <f>'[2]2020_Rohdaten'!U832</f>
        <v>425</v>
      </c>
      <c r="X419" s="9">
        <f>'[2]2020_Rohdaten'!V832</f>
        <v>320</v>
      </c>
      <c r="Y419" s="9">
        <f>'[2]2020_Rohdaten'!W832</f>
        <v>160</v>
      </c>
      <c r="Z419" s="9">
        <f>'[2]2020_Rohdaten'!X832</f>
        <v>1425</v>
      </c>
    </row>
    <row r="420" spans="2:26" s="9" customFormat="1" ht="7.8" x14ac:dyDescent="0.15">
      <c r="B420" s="9">
        <v>255</v>
      </c>
      <c r="C420" s="9">
        <f>'[2]2020_Rohdaten'!A849</f>
        <v>459</v>
      </c>
      <c r="D420" s="9" t="str">
        <f>VLOOKUP(C420,[3]Tabelle1!$A$1:$B$68,2,FALSE)</f>
        <v>Osnabrück</v>
      </c>
      <c r="E420" s="9">
        <f>'[2]2020_Rohdaten'!C849</f>
        <v>2016</v>
      </c>
      <c r="F420" s="9">
        <f>'[2]2020_Rohdaten'!D849</f>
        <v>29000</v>
      </c>
      <c r="G420" s="9">
        <f>'[2]2020_Rohdaten'!E849</f>
        <v>4665</v>
      </c>
      <c r="H420" s="9">
        <f>'[2]2020_Rohdaten'!F849</f>
        <v>7535</v>
      </c>
      <c r="I420" s="9">
        <f>'[2]2020_Rohdaten'!G849</f>
        <v>2275</v>
      </c>
      <c r="J420" s="9">
        <f>'[2]2020_Rohdaten'!H849</f>
        <v>1200</v>
      </c>
      <c r="K420" s="9">
        <f>'[2]2020_Rohdaten'!I849</f>
        <v>1040</v>
      </c>
      <c r="L420" s="9">
        <f>'[2]2020_Rohdaten'!J849</f>
        <v>12280</v>
      </c>
      <c r="M420" s="9">
        <f>'[2]2020_Rohdaten'!K849</f>
        <v>16080</v>
      </c>
      <c r="N420" s="9">
        <f>'[2]2020_Rohdaten'!L849</f>
        <v>2770</v>
      </c>
      <c r="O420" s="9">
        <f>'[2]2020_Rohdaten'!M849</f>
        <v>4315</v>
      </c>
      <c r="P420" s="9">
        <f>'[2]2020_Rohdaten'!N849</f>
        <v>1310</v>
      </c>
      <c r="Q420" s="9">
        <f>'[2]2020_Rohdaten'!O849</f>
        <v>645</v>
      </c>
      <c r="R420" s="9">
        <f>'[2]2020_Rohdaten'!P849</f>
        <v>570</v>
      </c>
      <c r="S420" s="9">
        <f>'[2]2020_Rohdaten'!Q849</f>
        <v>6465</v>
      </c>
      <c r="T420" s="9">
        <f>'[2]2020_Rohdaten'!R849</f>
        <v>12920</v>
      </c>
      <c r="U420" s="9">
        <f>'[2]2020_Rohdaten'!S849</f>
        <v>1895</v>
      </c>
      <c r="V420" s="9">
        <f>'[2]2020_Rohdaten'!T849</f>
        <v>3220</v>
      </c>
      <c r="W420" s="9">
        <f>'[2]2020_Rohdaten'!U849</f>
        <v>965</v>
      </c>
      <c r="X420" s="9">
        <f>'[2]2020_Rohdaten'!V849</f>
        <v>555</v>
      </c>
      <c r="Y420" s="9">
        <f>'[2]2020_Rohdaten'!W849</f>
        <v>470</v>
      </c>
      <c r="Z420" s="9">
        <f>'[2]2020_Rohdaten'!X849</f>
        <v>5815</v>
      </c>
    </row>
    <row r="421" spans="2:26" s="9" customFormat="1" ht="7.8" x14ac:dyDescent="0.15">
      <c r="B421" s="9">
        <v>256</v>
      </c>
      <c r="C421" s="9">
        <f>'[2]2020_Rohdaten'!A866</f>
        <v>460</v>
      </c>
      <c r="D421" s="9" t="str">
        <f>VLOOKUP(C421,[3]Tabelle1!$A$1:$B$68,2,FALSE)</f>
        <v>Vechta</v>
      </c>
      <c r="E421" s="9">
        <f>'[2]2020_Rohdaten'!C866</f>
        <v>2016</v>
      </c>
      <c r="F421" s="9">
        <f>'[2]2020_Rohdaten'!D866</f>
        <v>17665</v>
      </c>
      <c r="G421" s="9">
        <f>'[2]2020_Rohdaten'!E866</f>
        <v>2415</v>
      </c>
      <c r="H421" s="9">
        <f>'[2]2020_Rohdaten'!F866</f>
        <v>5770</v>
      </c>
      <c r="I421" s="9">
        <f>'[2]2020_Rohdaten'!G866</f>
        <v>1820</v>
      </c>
      <c r="J421" s="9">
        <f>'[2]2020_Rohdaten'!H866</f>
        <v>1095</v>
      </c>
      <c r="K421" s="9">
        <f>'[2]2020_Rohdaten'!I866</f>
        <v>815</v>
      </c>
      <c r="L421" s="9">
        <f>'[2]2020_Rohdaten'!J866</f>
        <v>5750</v>
      </c>
      <c r="M421" s="9">
        <f>'[2]2020_Rohdaten'!K866</f>
        <v>9895</v>
      </c>
      <c r="N421" s="9">
        <f>'[2]2020_Rohdaten'!L866</f>
        <v>1365</v>
      </c>
      <c r="O421" s="9">
        <f>'[2]2020_Rohdaten'!M866</f>
        <v>3390</v>
      </c>
      <c r="P421" s="9">
        <f>'[2]2020_Rohdaten'!N866</f>
        <v>1060</v>
      </c>
      <c r="Q421" s="9">
        <f>'[2]2020_Rohdaten'!O866</f>
        <v>605</v>
      </c>
      <c r="R421" s="9">
        <f>'[2]2020_Rohdaten'!P866</f>
        <v>440</v>
      </c>
      <c r="S421" s="9">
        <f>'[2]2020_Rohdaten'!Q866</f>
        <v>3040</v>
      </c>
      <c r="T421" s="9">
        <f>'[2]2020_Rohdaten'!R866</f>
        <v>7770</v>
      </c>
      <c r="U421" s="9">
        <f>'[2]2020_Rohdaten'!S866</f>
        <v>1050</v>
      </c>
      <c r="V421" s="9">
        <f>'[2]2020_Rohdaten'!T866</f>
        <v>2385</v>
      </c>
      <c r="W421" s="9">
        <f>'[2]2020_Rohdaten'!U866</f>
        <v>760</v>
      </c>
      <c r="X421" s="9">
        <f>'[2]2020_Rohdaten'!V866</f>
        <v>490</v>
      </c>
      <c r="Y421" s="9">
        <f>'[2]2020_Rohdaten'!W866</f>
        <v>375</v>
      </c>
      <c r="Z421" s="9">
        <f>'[2]2020_Rohdaten'!X866</f>
        <v>2710</v>
      </c>
    </row>
    <row r="422" spans="2:26" s="9" customFormat="1" ht="7.8" x14ac:dyDescent="0.15">
      <c r="B422" s="9">
        <v>257</v>
      </c>
      <c r="C422" s="9">
        <f>'[2]2020_Rohdaten'!A883</f>
        <v>461</v>
      </c>
      <c r="D422" s="9" t="str">
        <f>VLOOKUP(C422,[3]Tabelle1!$A$1:$B$68,2,FALSE)</f>
        <v>Wesermarsch</v>
      </c>
      <c r="E422" s="9">
        <f>'[2]2020_Rohdaten'!C883</f>
        <v>2016</v>
      </c>
      <c r="F422" s="9">
        <f>'[2]2020_Rohdaten'!D883</f>
        <v>7260</v>
      </c>
      <c r="G422" s="9">
        <f>'[2]2020_Rohdaten'!E883</f>
        <v>920</v>
      </c>
      <c r="H422" s="9">
        <f>'[2]2020_Rohdaten'!F883</f>
        <v>2270</v>
      </c>
      <c r="I422" s="9">
        <f>'[2]2020_Rohdaten'!G883</f>
        <v>400</v>
      </c>
      <c r="J422" s="9">
        <f>'[2]2020_Rohdaten'!H883</f>
        <v>255</v>
      </c>
      <c r="K422" s="9">
        <f>'[2]2020_Rohdaten'!I883</f>
        <v>220</v>
      </c>
      <c r="L422" s="9">
        <f>'[2]2020_Rohdaten'!J883</f>
        <v>3200</v>
      </c>
      <c r="M422" s="9">
        <f>'[2]2020_Rohdaten'!K883</f>
        <v>4145</v>
      </c>
      <c r="N422" s="9">
        <f>'[2]2020_Rohdaten'!L883</f>
        <v>575</v>
      </c>
      <c r="O422" s="9">
        <f>'[2]2020_Rohdaten'!M883</f>
        <v>1365</v>
      </c>
      <c r="P422" s="9">
        <f>'[2]2020_Rohdaten'!N883</f>
        <v>220</v>
      </c>
      <c r="Q422" s="9">
        <f>'[2]2020_Rohdaten'!O883</f>
        <v>150</v>
      </c>
      <c r="R422" s="9">
        <f>'[2]2020_Rohdaten'!P883</f>
        <v>105</v>
      </c>
      <c r="S422" s="9">
        <f>'[2]2020_Rohdaten'!Q883</f>
        <v>1730</v>
      </c>
      <c r="T422" s="9">
        <f>'[2]2020_Rohdaten'!R883</f>
        <v>3115</v>
      </c>
      <c r="U422" s="9">
        <f>'[2]2020_Rohdaten'!S883</f>
        <v>345</v>
      </c>
      <c r="V422" s="9">
        <f>'[2]2020_Rohdaten'!T883</f>
        <v>905</v>
      </c>
      <c r="W422" s="9">
        <f>'[2]2020_Rohdaten'!U883</f>
        <v>180</v>
      </c>
      <c r="X422" s="9">
        <f>'[2]2020_Rohdaten'!V883</f>
        <v>105</v>
      </c>
      <c r="Y422" s="9">
        <f>'[2]2020_Rohdaten'!W883</f>
        <v>115</v>
      </c>
      <c r="Z422" s="9">
        <f>'[2]2020_Rohdaten'!X883</f>
        <v>1470</v>
      </c>
    </row>
    <row r="423" spans="2:26" s="9" customFormat="1" ht="7.8" x14ac:dyDescent="0.15">
      <c r="B423" s="9">
        <v>258</v>
      </c>
      <c r="C423" s="9">
        <f>'[2]2020_Rohdaten'!A900</f>
        <v>462</v>
      </c>
      <c r="D423" s="9" t="str">
        <f>VLOOKUP(C423,[3]Tabelle1!$A$1:$B$68,2,FALSE)</f>
        <v>Wittmund</v>
      </c>
      <c r="E423" s="9">
        <f>'[2]2020_Rohdaten'!C900</f>
        <v>2016</v>
      </c>
      <c r="F423" s="9">
        <f>'[2]2020_Rohdaten'!D900</f>
        <v>2560</v>
      </c>
      <c r="G423" s="9">
        <f>'[2]2020_Rohdaten'!E900</f>
        <v>305</v>
      </c>
      <c r="H423" s="9">
        <f>'[2]2020_Rohdaten'!F900</f>
        <v>1000</v>
      </c>
      <c r="I423" s="9">
        <f>'[2]2020_Rohdaten'!G900</f>
        <v>235</v>
      </c>
      <c r="J423" s="9">
        <f>'[2]2020_Rohdaten'!H900</f>
        <v>120</v>
      </c>
      <c r="K423" s="9">
        <f>'[2]2020_Rohdaten'!I900</f>
        <v>75</v>
      </c>
      <c r="L423" s="9">
        <f>'[2]2020_Rohdaten'!J900</f>
        <v>825</v>
      </c>
      <c r="M423" s="9">
        <f>'[2]2020_Rohdaten'!K900</f>
        <v>1365</v>
      </c>
      <c r="N423" s="9">
        <f>'[2]2020_Rohdaten'!L900</f>
        <v>175</v>
      </c>
      <c r="O423" s="9">
        <f>'[2]2020_Rohdaten'!M900</f>
        <v>585</v>
      </c>
      <c r="P423" s="9">
        <f>'[2]2020_Rohdaten'!N900</f>
        <v>110</v>
      </c>
      <c r="Q423" s="9">
        <f>'[2]2020_Rohdaten'!O900</f>
        <v>55</v>
      </c>
      <c r="R423" s="9">
        <f>'[2]2020_Rohdaten'!P900</f>
        <v>30</v>
      </c>
      <c r="S423" s="9">
        <f>'[2]2020_Rohdaten'!Q900</f>
        <v>415</v>
      </c>
      <c r="T423" s="9">
        <f>'[2]2020_Rohdaten'!R900</f>
        <v>1195</v>
      </c>
      <c r="U423" s="9">
        <f>'[2]2020_Rohdaten'!S900</f>
        <v>135</v>
      </c>
      <c r="V423" s="9">
        <f>'[2]2020_Rohdaten'!T900</f>
        <v>420</v>
      </c>
      <c r="W423" s="9">
        <f>'[2]2020_Rohdaten'!U900</f>
        <v>125</v>
      </c>
      <c r="X423" s="9">
        <f>'[2]2020_Rohdaten'!V900</f>
        <v>60</v>
      </c>
      <c r="Y423" s="9">
        <f>'[2]2020_Rohdaten'!W900</f>
        <v>45</v>
      </c>
      <c r="Z423" s="9">
        <f>'[2]2020_Rohdaten'!X900</f>
        <v>410</v>
      </c>
    </row>
    <row r="424" spans="2:26" s="10" customFormat="1" ht="16.5" customHeight="1" x14ac:dyDescent="0.3">
      <c r="B424" s="10">
        <v>259</v>
      </c>
      <c r="C424" s="10">
        <f>'[2]2020_Rohdaten'!A611</f>
        <v>4</v>
      </c>
      <c r="D424" s="10" t="str">
        <f>VLOOKUP(C424,[3]Tabelle1!$A$1:$B$68,2,FALSE)</f>
        <v>Statistische Region Weser-Ems</v>
      </c>
      <c r="E424" s="10">
        <f>'[2]2020_Rohdaten'!C611</f>
        <v>2016</v>
      </c>
      <c r="F424" s="10">
        <f>'[2]2020_Rohdaten'!D611</f>
        <v>236470</v>
      </c>
      <c r="G424" s="10">
        <f>'[2]2020_Rohdaten'!E611</f>
        <v>33085</v>
      </c>
      <c r="H424" s="10">
        <f>'[2]2020_Rohdaten'!F611</f>
        <v>76900</v>
      </c>
      <c r="I424" s="10">
        <f>'[2]2020_Rohdaten'!G611</f>
        <v>20215</v>
      </c>
      <c r="J424" s="10">
        <f>'[2]2020_Rohdaten'!H611</f>
        <v>12015</v>
      </c>
      <c r="K424" s="10">
        <f>'[2]2020_Rohdaten'!I611</f>
        <v>10555</v>
      </c>
      <c r="L424" s="10">
        <f>'[2]2020_Rohdaten'!J611</f>
        <v>83700</v>
      </c>
      <c r="M424" s="10">
        <f>'[2]2020_Rohdaten'!K611</f>
        <v>134000</v>
      </c>
      <c r="N424" s="10">
        <f>'[2]2020_Rohdaten'!L611</f>
        <v>19530</v>
      </c>
      <c r="O424" s="10">
        <f>'[2]2020_Rohdaten'!M611</f>
        <v>46500</v>
      </c>
      <c r="P424" s="10">
        <f>'[2]2020_Rohdaten'!N611</f>
        <v>11610</v>
      </c>
      <c r="Q424" s="10">
        <f>'[2]2020_Rohdaten'!O611</f>
        <v>6585</v>
      </c>
      <c r="R424" s="10">
        <f>'[2]2020_Rohdaten'!P611</f>
        <v>5850</v>
      </c>
      <c r="S424" s="10">
        <f>'[2]2020_Rohdaten'!Q611</f>
        <v>43925</v>
      </c>
      <c r="T424" s="10">
        <f>'[2]2020_Rohdaten'!R611</f>
        <v>102475</v>
      </c>
      <c r="U424" s="10">
        <f>'[2]2020_Rohdaten'!S611</f>
        <v>13555</v>
      </c>
      <c r="V424" s="10">
        <f>'[2]2020_Rohdaten'!T611</f>
        <v>30400</v>
      </c>
      <c r="W424" s="10">
        <f>'[2]2020_Rohdaten'!U611</f>
        <v>8605</v>
      </c>
      <c r="X424" s="10">
        <f>'[2]2020_Rohdaten'!V611</f>
        <v>5430</v>
      </c>
      <c r="Y424" s="10">
        <f>'[2]2020_Rohdaten'!W611</f>
        <v>4705</v>
      </c>
      <c r="Z424" s="10">
        <f>'[2]2020_Rohdaten'!X611</f>
        <v>39775</v>
      </c>
    </row>
    <row r="425" spans="2:26" s="10" customFormat="1" ht="16.5" customHeight="1" x14ac:dyDescent="0.3">
      <c r="B425" s="10">
        <v>260</v>
      </c>
      <c r="C425" s="10">
        <f>'[2]2020_Rohdaten'!A16</f>
        <v>0</v>
      </c>
      <c r="D425" s="10" t="str">
        <f>VLOOKUP(C425,[3]Tabelle1!$A$1:$B$68,2,FALSE)</f>
        <v>Niedersachsen</v>
      </c>
      <c r="E425" s="10">
        <f>'[2]2020_Rohdaten'!C16</f>
        <v>2016</v>
      </c>
      <c r="F425" s="10">
        <f>'[2]2020_Rohdaten'!D16</f>
        <v>745185</v>
      </c>
      <c r="G425" s="10">
        <f>'[2]2020_Rohdaten'!E16</f>
        <v>86180</v>
      </c>
      <c r="H425" s="10">
        <f>'[2]2020_Rohdaten'!F16</f>
        <v>228225</v>
      </c>
      <c r="I425" s="10">
        <f>'[2]2020_Rohdaten'!G16</f>
        <v>55920</v>
      </c>
      <c r="J425" s="10">
        <f>'[2]2020_Rohdaten'!H16</f>
        <v>31930</v>
      </c>
      <c r="K425" s="10">
        <f>'[2]2020_Rohdaten'!I16</f>
        <v>25585</v>
      </c>
      <c r="L425" s="10">
        <f>'[2]2020_Rohdaten'!J16</f>
        <v>317345</v>
      </c>
      <c r="M425" s="10">
        <f>'[2]2020_Rohdaten'!K16</f>
        <v>410010</v>
      </c>
      <c r="N425" s="10">
        <f>'[2]2020_Rohdaten'!L16</f>
        <v>49620</v>
      </c>
      <c r="O425" s="10">
        <f>'[2]2020_Rohdaten'!M16</f>
        <v>138435</v>
      </c>
      <c r="P425" s="10">
        <f>'[2]2020_Rohdaten'!N16</f>
        <v>31035</v>
      </c>
      <c r="Q425" s="10">
        <f>'[2]2020_Rohdaten'!O16</f>
        <v>16880</v>
      </c>
      <c r="R425" s="10">
        <f>'[2]2020_Rohdaten'!P16</f>
        <v>13145</v>
      </c>
      <c r="S425" s="10">
        <f>'[2]2020_Rohdaten'!Q16</f>
        <v>160890</v>
      </c>
      <c r="T425" s="10">
        <f>'[2]2020_Rohdaten'!R16</f>
        <v>335175</v>
      </c>
      <c r="U425" s="10">
        <f>'[2]2020_Rohdaten'!S16</f>
        <v>36555</v>
      </c>
      <c r="V425" s="10">
        <f>'[2]2020_Rohdaten'!T16</f>
        <v>89790</v>
      </c>
      <c r="W425" s="10">
        <f>'[2]2020_Rohdaten'!U16</f>
        <v>24885</v>
      </c>
      <c r="X425" s="10">
        <f>'[2]2020_Rohdaten'!V16</f>
        <v>15050</v>
      </c>
      <c r="Y425" s="10">
        <f>'[2]2020_Rohdaten'!W16</f>
        <v>12435</v>
      </c>
      <c r="Z425" s="10">
        <f>'[2]2020_Rohdaten'!X16</f>
        <v>156455</v>
      </c>
    </row>
    <row r="426" spans="2:26" s="9" customFormat="1" ht="7.8" x14ac:dyDescent="0.15">
      <c r="B426" s="9">
        <v>261</v>
      </c>
      <c r="C426" s="9">
        <f>'[2]2020_Rohdaten'!A49</f>
        <v>101</v>
      </c>
      <c r="D426" s="9" t="str">
        <f>VLOOKUP(C426,[3]Tabelle1!$A$1:$B$68,2,FALSE)</f>
        <v>Braunschweig, Stadt</v>
      </c>
      <c r="E426" s="9">
        <f>'[2]2020_Rohdaten'!C49</f>
        <v>2015</v>
      </c>
      <c r="F426" s="9">
        <f>'[2]2020_Rohdaten'!D49</f>
        <v>26108</v>
      </c>
      <c r="G426" s="9">
        <f>'[2]2020_Rohdaten'!E49</f>
        <v>4170</v>
      </c>
      <c r="H426" s="9">
        <f>'[2]2020_Rohdaten'!F49</f>
        <v>5001</v>
      </c>
      <c r="I426" s="9">
        <f>'[2]2020_Rohdaten'!G49</f>
        <v>1748</v>
      </c>
      <c r="J426" s="9">
        <f>'[2]2020_Rohdaten'!H49</f>
        <v>1187</v>
      </c>
      <c r="K426" s="9">
        <f>'[2]2020_Rohdaten'!I49</f>
        <v>1083</v>
      </c>
      <c r="L426" s="9">
        <f>'[2]2020_Rohdaten'!J49</f>
        <v>12919</v>
      </c>
      <c r="M426" s="9">
        <f>'[2]2020_Rohdaten'!K49</f>
        <v>13999</v>
      </c>
      <c r="N426" s="9">
        <f>'[2]2020_Rohdaten'!L49</f>
        <v>2647</v>
      </c>
      <c r="O426" s="9">
        <f>'[2]2020_Rohdaten'!M49</f>
        <v>2805</v>
      </c>
      <c r="P426" s="9">
        <f>'[2]2020_Rohdaten'!N49</f>
        <v>907</v>
      </c>
      <c r="Q426" s="9">
        <f>'[2]2020_Rohdaten'!O49</f>
        <v>595</v>
      </c>
      <c r="R426" s="9">
        <f>'[2]2020_Rohdaten'!P49</f>
        <v>513</v>
      </c>
      <c r="S426" s="9">
        <f>'[2]2020_Rohdaten'!Q49</f>
        <v>6532</v>
      </c>
      <c r="T426" s="9">
        <f>'[2]2020_Rohdaten'!R49</f>
        <v>12109</v>
      </c>
      <c r="U426" s="9">
        <f>'[2]2020_Rohdaten'!S49</f>
        <v>1523</v>
      </c>
      <c r="V426" s="9">
        <f>'[2]2020_Rohdaten'!T49</f>
        <v>2196</v>
      </c>
      <c r="W426" s="9">
        <f>'[2]2020_Rohdaten'!U49</f>
        <v>841</v>
      </c>
      <c r="X426" s="9">
        <f>'[2]2020_Rohdaten'!V49</f>
        <v>592</v>
      </c>
      <c r="Y426" s="9">
        <f>'[2]2020_Rohdaten'!W49</f>
        <v>570</v>
      </c>
      <c r="Z426" s="9">
        <f>'[2]2020_Rohdaten'!X49</f>
        <v>6387</v>
      </c>
    </row>
    <row r="427" spans="2:26" s="9" customFormat="1" ht="7.8" x14ac:dyDescent="0.15">
      <c r="B427" s="9">
        <v>262</v>
      </c>
      <c r="C427" s="9">
        <f>'[2]2020_Rohdaten'!A66</f>
        <v>102</v>
      </c>
      <c r="D427" s="9" t="str">
        <f>VLOOKUP(C427,[3]Tabelle1!$A$1:$B$68,2,FALSE)</f>
        <v>Salzgitter, Stadt</v>
      </c>
      <c r="E427" s="9">
        <f>'[2]2020_Rohdaten'!C66</f>
        <v>2015</v>
      </c>
      <c r="F427" s="9">
        <f>'[2]2020_Rohdaten'!D66</f>
        <v>13554</v>
      </c>
      <c r="G427" s="9">
        <f>'[2]2020_Rohdaten'!E66</f>
        <v>1769</v>
      </c>
      <c r="H427" s="9">
        <f>'[2]2020_Rohdaten'!F66</f>
        <v>2453</v>
      </c>
      <c r="I427" s="9">
        <f>'[2]2020_Rohdaten'!G66</f>
        <v>580</v>
      </c>
      <c r="J427" s="9">
        <f>'[2]2020_Rohdaten'!H66</f>
        <v>366</v>
      </c>
      <c r="K427" s="9">
        <f>'[2]2020_Rohdaten'!I66</f>
        <v>309</v>
      </c>
      <c r="L427" s="9">
        <f>'[2]2020_Rohdaten'!J66</f>
        <v>8077</v>
      </c>
      <c r="M427" s="9">
        <f>'[2]2020_Rohdaten'!K66</f>
        <v>7267</v>
      </c>
      <c r="N427" s="9">
        <f>'[2]2020_Rohdaten'!L66</f>
        <v>1066</v>
      </c>
      <c r="O427" s="9">
        <f>'[2]2020_Rohdaten'!M66</f>
        <v>1485</v>
      </c>
      <c r="P427" s="9">
        <f>'[2]2020_Rohdaten'!N66</f>
        <v>319</v>
      </c>
      <c r="Q427" s="9">
        <f>'[2]2020_Rohdaten'!O66</f>
        <v>194</v>
      </c>
      <c r="R427" s="9">
        <f>'[2]2020_Rohdaten'!P66</f>
        <v>143</v>
      </c>
      <c r="S427" s="9">
        <f>'[2]2020_Rohdaten'!Q66</f>
        <v>4060</v>
      </c>
      <c r="T427" s="9">
        <f>'[2]2020_Rohdaten'!R66</f>
        <v>6287</v>
      </c>
      <c r="U427" s="9">
        <f>'[2]2020_Rohdaten'!S66</f>
        <v>703</v>
      </c>
      <c r="V427" s="9">
        <f>'[2]2020_Rohdaten'!T66</f>
        <v>968</v>
      </c>
      <c r="W427" s="9">
        <f>'[2]2020_Rohdaten'!U66</f>
        <v>261</v>
      </c>
      <c r="X427" s="9">
        <f>'[2]2020_Rohdaten'!V66</f>
        <v>172</v>
      </c>
      <c r="Y427" s="9">
        <f>'[2]2020_Rohdaten'!W66</f>
        <v>166</v>
      </c>
      <c r="Z427" s="9">
        <f>'[2]2020_Rohdaten'!X66</f>
        <v>4017</v>
      </c>
    </row>
    <row r="428" spans="2:26" s="9" customFormat="1" ht="7.8" x14ac:dyDescent="0.15">
      <c r="B428" s="9">
        <v>263</v>
      </c>
      <c r="C428" s="9">
        <f>'[2]2020_Rohdaten'!A83</f>
        <v>103</v>
      </c>
      <c r="D428" s="9" t="str">
        <f>VLOOKUP(C428,[3]Tabelle1!$A$1:$B$68,2,FALSE)</f>
        <v>Wolfsburg, Stadt</v>
      </c>
      <c r="E428" s="9">
        <f>'[2]2020_Rohdaten'!C83</f>
        <v>2015</v>
      </c>
      <c r="F428" s="9">
        <f>'[2]2020_Rohdaten'!D83</f>
        <v>16966</v>
      </c>
      <c r="G428" s="9">
        <f>'[2]2020_Rohdaten'!E83</f>
        <v>2411</v>
      </c>
      <c r="H428" s="9">
        <f>'[2]2020_Rohdaten'!F83</f>
        <v>3547</v>
      </c>
      <c r="I428" s="9">
        <f>'[2]2020_Rohdaten'!G83</f>
        <v>901</v>
      </c>
      <c r="J428" s="9">
        <f>'[2]2020_Rohdaten'!H83</f>
        <v>608</v>
      </c>
      <c r="K428" s="9">
        <f>'[2]2020_Rohdaten'!I83</f>
        <v>506</v>
      </c>
      <c r="L428" s="9">
        <f>'[2]2020_Rohdaten'!J83</f>
        <v>8993</v>
      </c>
      <c r="M428" s="9">
        <f>'[2]2020_Rohdaten'!K83</f>
        <v>9241</v>
      </c>
      <c r="N428" s="9">
        <f>'[2]2020_Rohdaten'!L83</f>
        <v>1496</v>
      </c>
      <c r="O428" s="9">
        <f>'[2]2020_Rohdaten'!M83</f>
        <v>1946</v>
      </c>
      <c r="P428" s="9">
        <f>'[2]2020_Rohdaten'!N83</f>
        <v>472</v>
      </c>
      <c r="Q428" s="9">
        <f>'[2]2020_Rohdaten'!O83</f>
        <v>298</v>
      </c>
      <c r="R428" s="9">
        <f>'[2]2020_Rohdaten'!P83</f>
        <v>236</v>
      </c>
      <c r="S428" s="9">
        <f>'[2]2020_Rohdaten'!Q83</f>
        <v>4793</v>
      </c>
      <c r="T428" s="9">
        <f>'[2]2020_Rohdaten'!R83</f>
        <v>7725</v>
      </c>
      <c r="U428" s="9">
        <f>'[2]2020_Rohdaten'!S83</f>
        <v>915</v>
      </c>
      <c r="V428" s="9">
        <f>'[2]2020_Rohdaten'!T83</f>
        <v>1601</v>
      </c>
      <c r="W428" s="9">
        <f>'[2]2020_Rohdaten'!U83</f>
        <v>429</v>
      </c>
      <c r="X428" s="9">
        <f>'[2]2020_Rohdaten'!V83</f>
        <v>310</v>
      </c>
      <c r="Y428" s="9">
        <f>'[2]2020_Rohdaten'!W83</f>
        <v>270</v>
      </c>
      <c r="Z428" s="9">
        <f>'[2]2020_Rohdaten'!X83</f>
        <v>4200</v>
      </c>
    </row>
    <row r="429" spans="2:26" s="9" customFormat="1" ht="7.8" x14ac:dyDescent="0.15">
      <c r="B429" s="9">
        <v>264</v>
      </c>
      <c r="C429" s="9">
        <f>'[2]2020_Rohdaten'!A100</f>
        <v>151</v>
      </c>
      <c r="D429" s="9" t="str">
        <f>VLOOKUP(C429,[3]Tabelle1!$A$1:$B$68,2,FALSE)</f>
        <v>Gifhorn</v>
      </c>
      <c r="E429" s="9">
        <f>'[2]2020_Rohdaten'!C100</f>
        <v>2015</v>
      </c>
      <c r="F429" s="9">
        <f>'[2]2020_Rohdaten'!D100</f>
        <v>9857</v>
      </c>
      <c r="G429" s="9">
        <f>'[2]2020_Rohdaten'!E100</f>
        <v>1217</v>
      </c>
      <c r="H429" s="9">
        <f>'[2]2020_Rohdaten'!F100</f>
        <v>1859</v>
      </c>
      <c r="I429" s="9">
        <f>'[2]2020_Rohdaten'!G100</f>
        <v>500</v>
      </c>
      <c r="J429" s="9">
        <f>'[2]2020_Rohdaten'!H100</f>
        <v>375</v>
      </c>
      <c r="K429" s="9">
        <f>'[2]2020_Rohdaten'!I100</f>
        <v>350</v>
      </c>
      <c r="L429" s="9">
        <f>'[2]2020_Rohdaten'!J100</f>
        <v>5556</v>
      </c>
      <c r="M429" s="9">
        <f>'[2]2020_Rohdaten'!K100</f>
        <v>5119</v>
      </c>
      <c r="N429" s="9">
        <f>'[2]2020_Rohdaten'!L100</f>
        <v>713</v>
      </c>
      <c r="O429" s="9">
        <f>'[2]2020_Rohdaten'!M100</f>
        <v>1031</v>
      </c>
      <c r="P429" s="9">
        <f>'[2]2020_Rohdaten'!N100</f>
        <v>264</v>
      </c>
      <c r="Q429" s="9">
        <f>'[2]2020_Rohdaten'!O100</f>
        <v>176</v>
      </c>
      <c r="R429" s="9">
        <f>'[2]2020_Rohdaten'!P100</f>
        <v>158</v>
      </c>
      <c r="S429" s="9">
        <f>'[2]2020_Rohdaten'!Q100</f>
        <v>2777</v>
      </c>
      <c r="T429" s="9">
        <f>'[2]2020_Rohdaten'!R100</f>
        <v>4738</v>
      </c>
      <c r="U429" s="9">
        <f>'[2]2020_Rohdaten'!S100</f>
        <v>504</v>
      </c>
      <c r="V429" s="9">
        <f>'[2]2020_Rohdaten'!T100</f>
        <v>828</v>
      </c>
      <c r="W429" s="9">
        <f>'[2]2020_Rohdaten'!U100</f>
        <v>236</v>
      </c>
      <c r="X429" s="9">
        <f>'[2]2020_Rohdaten'!V100</f>
        <v>199</v>
      </c>
      <c r="Y429" s="9">
        <f>'[2]2020_Rohdaten'!W100</f>
        <v>192</v>
      </c>
      <c r="Z429" s="9">
        <f>'[2]2020_Rohdaten'!X100</f>
        <v>2779</v>
      </c>
    </row>
    <row r="430" spans="2:26" s="9" customFormat="1" ht="7.8" x14ac:dyDescent="0.15">
      <c r="B430" s="9">
        <v>265</v>
      </c>
      <c r="C430" s="9">
        <f>'[2]2020_Rohdaten'!A117</f>
        <v>153</v>
      </c>
      <c r="D430" s="9" t="str">
        <f>VLOOKUP(C430,[3]Tabelle1!$A$1:$B$68,2,FALSE)</f>
        <v>Goslar</v>
      </c>
      <c r="E430" s="9">
        <f>'[2]2020_Rohdaten'!C117</f>
        <v>2015</v>
      </c>
      <c r="F430" s="9">
        <f>'[2]2020_Rohdaten'!D117</f>
        <v>10620</v>
      </c>
      <c r="G430" s="9">
        <f>'[2]2020_Rohdaten'!E117</f>
        <v>2519</v>
      </c>
      <c r="H430" s="9">
        <f>'[2]2020_Rohdaten'!F117</f>
        <v>2216</v>
      </c>
      <c r="I430" s="9">
        <f>'[2]2020_Rohdaten'!G117</f>
        <v>691</v>
      </c>
      <c r="J430" s="9">
        <f>'[2]2020_Rohdaten'!H117</f>
        <v>385</v>
      </c>
      <c r="K430" s="9">
        <f>'[2]2020_Rohdaten'!I117</f>
        <v>292</v>
      </c>
      <c r="L430" s="9">
        <f>'[2]2020_Rohdaten'!J117</f>
        <v>4517</v>
      </c>
      <c r="M430" s="9">
        <f>'[2]2020_Rohdaten'!K117</f>
        <v>6000</v>
      </c>
      <c r="N430" s="9">
        <f>'[2]2020_Rohdaten'!L117</f>
        <v>1563</v>
      </c>
      <c r="O430" s="9">
        <f>'[2]2020_Rohdaten'!M117</f>
        <v>1311</v>
      </c>
      <c r="P430" s="9">
        <f>'[2]2020_Rohdaten'!N117</f>
        <v>440</v>
      </c>
      <c r="Q430" s="9">
        <f>'[2]2020_Rohdaten'!O117</f>
        <v>213</v>
      </c>
      <c r="R430" s="9">
        <f>'[2]2020_Rohdaten'!P117</f>
        <v>146</v>
      </c>
      <c r="S430" s="9">
        <f>'[2]2020_Rohdaten'!Q117</f>
        <v>2327</v>
      </c>
      <c r="T430" s="9">
        <f>'[2]2020_Rohdaten'!R117</f>
        <v>4620</v>
      </c>
      <c r="U430" s="9">
        <f>'[2]2020_Rohdaten'!S117</f>
        <v>956</v>
      </c>
      <c r="V430" s="9">
        <f>'[2]2020_Rohdaten'!T117</f>
        <v>905</v>
      </c>
      <c r="W430" s="9">
        <f>'[2]2020_Rohdaten'!U117</f>
        <v>251</v>
      </c>
      <c r="X430" s="9">
        <f>'[2]2020_Rohdaten'!V117</f>
        <v>172</v>
      </c>
      <c r="Y430" s="9">
        <f>'[2]2020_Rohdaten'!W117</f>
        <v>146</v>
      </c>
      <c r="Z430" s="9">
        <f>'[2]2020_Rohdaten'!X117</f>
        <v>2190</v>
      </c>
    </row>
    <row r="431" spans="2:26" s="9" customFormat="1" ht="7.8" x14ac:dyDescent="0.15">
      <c r="B431" s="9">
        <v>266</v>
      </c>
      <c r="C431" s="9">
        <f>'[2]2020_Rohdaten'!A134</f>
        <v>154</v>
      </c>
      <c r="D431" s="9" t="str">
        <f>VLOOKUP(C431,[3]Tabelle1!$A$1:$B$68,2,FALSE)</f>
        <v>Helmstedt</v>
      </c>
      <c r="E431" s="9">
        <f>'[2]2020_Rohdaten'!C134</f>
        <v>2015</v>
      </c>
      <c r="F431" s="9">
        <f>'[2]2020_Rohdaten'!D134</f>
        <v>5221</v>
      </c>
      <c r="G431" s="9">
        <f>'[2]2020_Rohdaten'!E134</f>
        <v>1078</v>
      </c>
      <c r="H431" s="9">
        <f>'[2]2020_Rohdaten'!F134</f>
        <v>1020</v>
      </c>
      <c r="I431" s="9">
        <f>'[2]2020_Rohdaten'!G134</f>
        <v>263</v>
      </c>
      <c r="J431" s="9">
        <f>'[2]2020_Rohdaten'!H134</f>
        <v>162</v>
      </c>
      <c r="K431" s="9">
        <f>'[2]2020_Rohdaten'!I134</f>
        <v>127</v>
      </c>
      <c r="L431" s="9">
        <f>'[2]2020_Rohdaten'!J134</f>
        <v>2571</v>
      </c>
      <c r="M431" s="9">
        <f>'[2]2020_Rohdaten'!K134</f>
        <v>2990</v>
      </c>
      <c r="N431" s="9">
        <f>'[2]2020_Rohdaten'!L134</f>
        <v>693</v>
      </c>
      <c r="O431" s="9">
        <f>'[2]2020_Rohdaten'!M134</f>
        <v>628</v>
      </c>
      <c r="P431" s="9">
        <f>'[2]2020_Rohdaten'!N134</f>
        <v>141</v>
      </c>
      <c r="Q431" s="9">
        <f>'[2]2020_Rohdaten'!O134</f>
        <v>85</v>
      </c>
      <c r="R431" s="9">
        <f>'[2]2020_Rohdaten'!P134</f>
        <v>57</v>
      </c>
      <c r="S431" s="9">
        <f>'[2]2020_Rohdaten'!Q134</f>
        <v>1386</v>
      </c>
      <c r="T431" s="9">
        <f>'[2]2020_Rohdaten'!R134</f>
        <v>2231</v>
      </c>
      <c r="U431" s="9">
        <f>'[2]2020_Rohdaten'!S134</f>
        <v>385</v>
      </c>
      <c r="V431" s="9">
        <f>'[2]2020_Rohdaten'!T134</f>
        <v>392</v>
      </c>
      <c r="W431" s="9">
        <f>'[2]2020_Rohdaten'!U134</f>
        <v>122</v>
      </c>
      <c r="X431" s="9">
        <f>'[2]2020_Rohdaten'!V134</f>
        <v>77</v>
      </c>
      <c r="Y431" s="9">
        <f>'[2]2020_Rohdaten'!W134</f>
        <v>70</v>
      </c>
      <c r="Z431" s="9">
        <f>'[2]2020_Rohdaten'!X134</f>
        <v>1185</v>
      </c>
    </row>
    <row r="432" spans="2:26" s="9" customFormat="1" ht="7.8" x14ac:dyDescent="0.15">
      <c r="B432" s="9">
        <v>267</v>
      </c>
      <c r="C432" s="9">
        <f>'[2]2020_Rohdaten'!A151</f>
        <v>155</v>
      </c>
      <c r="D432" s="9" t="str">
        <f>VLOOKUP(C432,[3]Tabelle1!$A$1:$B$68,2,FALSE)</f>
        <v>Northeim</v>
      </c>
      <c r="E432" s="9">
        <f>'[2]2020_Rohdaten'!C151</f>
        <v>2015</v>
      </c>
      <c r="F432" s="9">
        <f>'[2]2020_Rohdaten'!D151</f>
        <v>7164</v>
      </c>
      <c r="G432" s="9">
        <f>'[2]2020_Rohdaten'!E151</f>
        <v>1403</v>
      </c>
      <c r="H432" s="9">
        <f>'[2]2020_Rohdaten'!F151</f>
        <v>1297</v>
      </c>
      <c r="I432" s="9">
        <f>'[2]2020_Rohdaten'!G151</f>
        <v>362</v>
      </c>
      <c r="J432" s="9">
        <f>'[2]2020_Rohdaten'!H151</f>
        <v>187</v>
      </c>
      <c r="K432" s="9">
        <f>'[2]2020_Rohdaten'!I151</f>
        <v>214</v>
      </c>
      <c r="L432" s="9">
        <f>'[2]2020_Rohdaten'!J151</f>
        <v>3701</v>
      </c>
      <c r="M432" s="9">
        <f>'[2]2020_Rohdaten'!K151</f>
        <v>3660</v>
      </c>
      <c r="N432" s="9">
        <f>'[2]2020_Rohdaten'!L151</f>
        <v>833</v>
      </c>
      <c r="O432" s="9">
        <f>'[2]2020_Rohdaten'!M151</f>
        <v>655</v>
      </c>
      <c r="P432" s="9">
        <f>'[2]2020_Rohdaten'!N151</f>
        <v>174</v>
      </c>
      <c r="Q432" s="9">
        <f>'[2]2020_Rohdaten'!O151</f>
        <v>101</v>
      </c>
      <c r="R432" s="9">
        <f>'[2]2020_Rohdaten'!P151</f>
        <v>96</v>
      </c>
      <c r="S432" s="9">
        <f>'[2]2020_Rohdaten'!Q151</f>
        <v>1801</v>
      </c>
      <c r="T432" s="9">
        <f>'[2]2020_Rohdaten'!R151</f>
        <v>3504</v>
      </c>
      <c r="U432" s="9">
        <f>'[2]2020_Rohdaten'!S151</f>
        <v>570</v>
      </c>
      <c r="V432" s="9">
        <f>'[2]2020_Rohdaten'!T151</f>
        <v>642</v>
      </c>
      <c r="W432" s="9">
        <f>'[2]2020_Rohdaten'!U151</f>
        <v>188</v>
      </c>
      <c r="X432" s="9">
        <f>'[2]2020_Rohdaten'!V151</f>
        <v>86</v>
      </c>
      <c r="Y432" s="9">
        <f>'[2]2020_Rohdaten'!W151</f>
        <v>118</v>
      </c>
      <c r="Z432" s="9">
        <f>'[2]2020_Rohdaten'!X151</f>
        <v>1900</v>
      </c>
    </row>
    <row r="433" spans="2:26" s="9" customFormat="1" ht="7.8" x14ac:dyDescent="0.15">
      <c r="B433" s="9">
        <v>268</v>
      </c>
      <c r="C433" s="9">
        <f>'[2]2020_Rohdaten'!A168</f>
        <v>157</v>
      </c>
      <c r="D433" s="9" t="str">
        <f>VLOOKUP(C433,[3]Tabelle1!$A$1:$B$68,2,FALSE)</f>
        <v>Peine</v>
      </c>
      <c r="E433" s="9">
        <f>'[2]2020_Rohdaten'!C168</f>
        <v>2015</v>
      </c>
      <c r="F433" s="9">
        <f>'[2]2020_Rohdaten'!D168</f>
        <v>9059</v>
      </c>
      <c r="G433" s="9">
        <f>'[2]2020_Rohdaten'!E168</f>
        <v>1756</v>
      </c>
      <c r="H433" s="9">
        <f>'[2]2020_Rohdaten'!F168</f>
        <v>1535</v>
      </c>
      <c r="I433" s="9">
        <f>'[2]2020_Rohdaten'!G168</f>
        <v>473</v>
      </c>
      <c r="J433" s="9">
        <f>'[2]2020_Rohdaten'!H168</f>
        <v>258</v>
      </c>
      <c r="K433" s="9">
        <f>'[2]2020_Rohdaten'!I168</f>
        <v>256</v>
      </c>
      <c r="L433" s="9">
        <f>'[2]2020_Rohdaten'!J168</f>
        <v>4781</v>
      </c>
      <c r="M433" s="9">
        <f>'[2]2020_Rohdaten'!K168</f>
        <v>4914</v>
      </c>
      <c r="N433" s="9">
        <f>'[2]2020_Rohdaten'!L168</f>
        <v>1140</v>
      </c>
      <c r="O433" s="9">
        <f>'[2]2020_Rohdaten'!M168</f>
        <v>871</v>
      </c>
      <c r="P433" s="9">
        <f>'[2]2020_Rohdaten'!N168</f>
        <v>236</v>
      </c>
      <c r="Q433" s="9">
        <f>'[2]2020_Rohdaten'!O168</f>
        <v>128</v>
      </c>
      <c r="R433" s="9">
        <f>'[2]2020_Rohdaten'!P168</f>
        <v>122</v>
      </c>
      <c r="S433" s="9">
        <f>'[2]2020_Rohdaten'!Q168</f>
        <v>2417</v>
      </c>
      <c r="T433" s="9">
        <f>'[2]2020_Rohdaten'!R168</f>
        <v>4145</v>
      </c>
      <c r="U433" s="9">
        <f>'[2]2020_Rohdaten'!S168</f>
        <v>616</v>
      </c>
      <c r="V433" s="9">
        <f>'[2]2020_Rohdaten'!T168</f>
        <v>664</v>
      </c>
      <c r="W433" s="9">
        <f>'[2]2020_Rohdaten'!U168</f>
        <v>237</v>
      </c>
      <c r="X433" s="9">
        <f>'[2]2020_Rohdaten'!V168</f>
        <v>130</v>
      </c>
      <c r="Y433" s="9">
        <f>'[2]2020_Rohdaten'!W168</f>
        <v>134</v>
      </c>
      <c r="Z433" s="9">
        <f>'[2]2020_Rohdaten'!X168</f>
        <v>2364</v>
      </c>
    </row>
    <row r="434" spans="2:26" s="9" customFormat="1" ht="7.8" x14ac:dyDescent="0.15">
      <c r="B434" s="9">
        <v>269</v>
      </c>
      <c r="C434" s="9">
        <f>'[2]2020_Rohdaten'!A185</f>
        <v>158</v>
      </c>
      <c r="D434" s="9" t="str">
        <f>VLOOKUP(C434,[3]Tabelle1!$A$1:$B$68,2,FALSE)</f>
        <v>Wolfenbüttel</v>
      </c>
      <c r="E434" s="9">
        <f>'[2]2020_Rohdaten'!C185</f>
        <v>2015</v>
      </c>
      <c r="F434" s="9">
        <f>'[2]2020_Rohdaten'!D185</f>
        <v>6675</v>
      </c>
      <c r="G434" s="9">
        <f>'[2]2020_Rohdaten'!E185</f>
        <v>1419</v>
      </c>
      <c r="H434" s="9">
        <f>'[2]2020_Rohdaten'!F185</f>
        <v>1372</v>
      </c>
      <c r="I434" s="9">
        <f>'[2]2020_Rohdaten'!G185</f>
        <v>328</v>
      </c>
      <c r="J434" s="9">
        <f>'[2]2020_Rohdaten'!H185</f>
        <v>206</v>
      </c>
      <c r="K434" s="9">
        <f>'[2]2020_Rohdaten'!I185</f>
        <v>187</v>
      </c>
      <c r="L434" s="9">
        <f>'[2]2020_Rohdaten'!J185</f>
        <v>3163</v>
      </c>
      <c r="M434" s="9">
        <f>'[2]2020_Rohdaten'!K185</f>
        <v>3625</v>
      </c>
      <c r="N434" s="9">
        <f>'[2]2020_Rohdaten'!L185</f>
        <v>882</v>
      </c>
      <c r="O434" s="9">
        <f>'[2]2020_Rohdaten'!M185</f>
        <v>790</v>
      </c>
      <c r="P434" s="9">
        <f>'[2]2020_Rohdaten'!N185</f>
        <v>186</v>
      </c>
      <c r="Q434" s="9">
        <f>'[2]2020_Rohdaten'!O185</f>
        <v>92</v>
      </c>
      <c r="R434" s="9">
        <f>'[2]2020_Rohdaten'!P185</f>
        <v>80</v>
      </c>
      <c r="S434" s="9">
        <f>'[2]2020_Rohdaten'!Q185</f>
        <v>1595</v>
      </c>
      <c r="T434" s="9">
        <f>'[2]2020_Rohdaten'!R185</f>
        <v>3050</v>
      </c>
      <c r="U434" s="9">
        <f>'[2]2020_Rohdaten'!S185</f>
        <v>537</v>
      </c>
      <c r="V434" s="9">
        <f>'[2]2020_Rohdaten'!T185</f>
        <v>582</v>
      </c>
      <c r="W434" s="9">
        <f>'[2]2020_Rohdaten'!U185</f>
        <v>142</v>
      </c>
      <c r="X434" s="9">
        <f>'[2]2020_Rohdaten'!V185</f>
        <v>114</v>
      </c>
      <c r="Y434" s="9">
        <f>'[2]2020_Rohdaten'!W185</f>
        <v>107</v>
      </c>
      <c r="Z434" s="9">
        <f>'[2]2020_Rohdaten'!X185</f>
        <v>1568</v>
      </c>
    </row>
    <row r="435" spans="2:26" s="9" customFormat="1" ht="7.8" x14ac:dyDescent="0.15">
      <c r="B435" s="9">
        <v>270</v>
      </c>
      <c r="C435" s="9">
        <f>'[2]2020_Rohdaten'!A202</f>
        <v>159</v>
      </c>
      <c r="D435" s="9" t="str">
        <f>VLOOKUP(C435,[3]Tabelle1!$A$1:$B$68,2,FALSE)</f>
        <v>Göttingen</v>
      </c>
      <c r="E435" s="9">
        <f>'[2]2020_Rohdaten'!C202</f>
        <v>2015</v>
      </c>
      <c r="F435" s="9">
        <f>'[2]2020_Rohdaten'!D202</f>
        <v>25709</v>
      </c>
      <c r="G435" s="9">
        <f>'[2]2020_Rohdaten'!E202</f>
        <v>4424</v>
      </c>
      <c r="H435" s="9">
        <f>'[2]2020_Rohdaten'!F202</f>
        <v>5670</v>
      </c>
      <c r="I435" s="9">
        <f>'[2]2020_Rohdaten'!G202</f>
        <v>1593</v>
      </c>
      <c r="J435" s="9">
        <f>'[2]2020_Rohdaten'!H202</f>
        <v>1024</v>
      </c>
      <c r="K435" s="9">
        <f>'[2]2020_Rohdaten'!I202</f>
        <v>782</v>
      </c>
      <c r="L435" s="9">
        <f>'[2]2020_Rohdaten'!J202</f>
        <v>12216</v>
      </c>
      <c r="M435" s="9">
        <f>'[2]2020_Rohdaten'!K202</f>
        <v>13144</v>
      </c>
      <c r="N435" s="9">
        <f>'[2]2020_Rohdaten'!L202</f>
        <v>2513</v>
      </c>
      <c r="O435" s="9">
        <f>'[2]2020_Rohdaten'!M202</f>
        <v>2980</v>
      </c>
      <c r="P435" s="9">
        <f>'[2]2020_Rohdaten'!N202</f>
        <v>803</v>
      </c>
      <c r="Q435" s="9">
        <f>'[2]2020_Rohdaten'!O202</f>
        <v>495</v>
      </c>
      <c r="R435" s="9">
        <f>'[2]2020_Rohdaten'!P202</f>
        <v>363</v>
      </c>
      <c r="S435" s="9">
        <f>'[2]2020_Rohdaten'!Q202</f>
        <v>5990</v>
      </c>
      <c r="T435" s="9">
        <f>'[2]2020_Rohdaten'!R202</f>
        <v>12565</v>
      </c>
      <c r="U435" s="9">
        <f>'[2]2020_Rohdaten'!S202</f>
        <v>1911</v>
      </c>
      <c r="V435" s="9">
        <f>'[2]2020_Rohdaten'!T202</f>
        <v>2690</v>
      </c>
      <c r="W435" s="9">
        <f>'[2]2020_Rohdaten'!U202</f>
        <v>790</v>
      </c>
      <c r="X435" s="9">
        <f>'[2]2020_Rohdaten'!V202</f>
        <v>529</v>
      </c>
      <c r="Y435" s="9">
        <f>'[2]2020_Rohdaten'!W202</f>
        <v>419</v>
      </c>
      <c r="Z435" s="9">
        <f>'[2]2020_Rohdaten'!X202</f>
        <v>6226</v>
      </c>
    </row>
    <row r="436" spans="2:26" s="10" customFormat="1" ht="16.5" customHeight="1" x14ac:dyDescent="0.3">
      <c r="B436" s="10">
        <v>271</v>
      </c>
      <c r="C436" s="10">
        <f>'[2]2020_Rohdaten'!A32</f>
        <v>1</v>
      </c>
      <c r="D436" s="10" t="str">
        <f>VLOOKUP(C436,[3]Tabelle1!$A$1:$B$68,2,FALSE)</f>
        <v>Statistische Region Braunschweig</v>
      </c>
      <c r="E436" s="10">
        <f>'[2]2020_Rohdaten'!C32</f>
        <v>2015</v>
      </c>
      <c r="F436" s="10">
        <f>'[2]2020_Rohdaten'!D32</f>
        <v>130933</v>
      </c>
      <c r="G436" s="10">
        <f>'[2]2020_Rohdaten'!E32</f>
        <v>22166</v>
      </c>
      <c r="H436" s="10">
        <f>'[2]2020_Rohdaten'!F32</f>
        <v>25970</v>
      </c>
      <c r="I436" s="10">
        <f>'[2]2020_Rohdaten'!G32</f>
        <v>7439</v>
      </c>
      <c r="J436" s="10">
        <f>'[2]2020_Rohdaten'!H32</f>
        <v>4758</v>
      </c>
      <c r="K436" s="10">
        <f>'[2]2020_Rohdaten'!I32</f>
        <v>4106</v>
      </c>
      <c r="L436" s="10">
        <f>'[2]2020_Rohdaten'!J32</f>
        <v>66494</v>
      </c>
      <c r="M436" s="10">
        <f>'[2]2020_Rohdaten'!K32</f>
        <v>69959</v>
      </c>
      <c r="N436" s="10">
        <f>'[2]2020_Rohdaten'!L32</f>
        <v>13546</v>
      </c>
      <c r="O436" s="10">
        <f>'[2]2020_Rohdaten'!M32</f>
        <v>14502</v>
      </c>
      <c r="P436" s="10">
        <f>'[2]2020_Rohdaten'!N32</f>
        <v>3942</v>
      </c>
      <c r="Q436" s="10">
        <f>'[2]2020_Rohdaten'!O32</f>
        <v>2377</v>
      </c>
      <c r="R436" s="10">
        <f>'[2]2020_Rohdaten'!P32</f>
        <v>1914</v>
      </c>
      <c r="S436" s="10">
        <f>'[2]2020_Rohdaten'!Q32</f>
        <v>33678</v>
      </c>
      <c r="T436" s="10">
        <f>'[2]2020_Rohdaten'!R32</f>
        <v>60974</v>
      </c>
      <c r="U436" s="10">
        <f>'[2]2020_Rohdaten'!S32</f>
        <v>8620</v>
      </c>
      <c r="V436" s="10">
        <f>'[2]2020_Rohdaten'!T32</f>
        <v>11468</v>
      </c>
      <c r="W436" s="10">
        <f>'[2]2020_Rohdaten'!U32</f>
        <v>3497</v>
      </c>
      <c r="X436" s="10">
        <f>'[2]2020_Rohdaten'!V32</f>
        <v>2381</v>
      </c>
      <c r="Y436" s="10">
        <f>'[2]2020_Rohdaten'!W32</f>
        <v>2192</v>
      </c>
      <c r="Z436" s="10">
        <f>'[2]2020_Rohdaten'!X32</f>
        <v>32816</v>
      </c>
    </row>
    <row r="437" spans="2:26" s="9" customFormat="1" ht="7.8" x14ac:dyDescent="0.15">
      <c r="B437" s="9">
        <v>272</v>
      </c>
      <c r="C437" s="9">
        <f>'[2]2020_Rohdaten'!A253</f>
        <v>241</v>
      </c>
      <c r="D437" s="9" t="str">
        <f>VLOOKUP(C437,[3]Tabelle1!$A$1:$B$68,2,FALSE)</f>
        <v>Region Hannover</v>
      </c>
      <c r="E437" s="9">
        <f>'[2]2020_Rohdaten'!C253</f>
        <v>2015</v>
      </c>
      <c r="F437" s="9">
        <f>'[2]2020_Rohdaten'!D253</f>
        <v>154696</v>
      </c>
      <c r="G437" s="9">
        <f>'[2]2020_Rohdaten'!E253</f>
        <v>18118</v>
      </c>
      <c r="H437" s="9">
        <f>'[2]2020_Rohdaten'!F253</f>
        <v>31201</v>
      </c>
      <c r="I437" s="9">
        <f>'[2]2020_Rohdaten'!G253</f>
        <v>10325</v>
      </c>
      <c r="J437" s="9">
        <f>'[2]2020_Rohdaten'!H253</f>
        <v>6369</v>
      </c>
      <c r="K437" s="9">
        <f>'[2]2020_Rohdaten'!I253</f>
        <v>5090</v>
      </c>
      <c r="L437" s="9">
        <f>'[2]2020_Rohdaten'!J253</f>
        <v>83593</v>
      </c>
      <c r="M437" s="9">
        <f>'[2]2020_Rohdaten'!K253</f>
        <v>82066</v>
      </c>
      <c r="N437" s="9">
        <f>'[2]2020_Rohdaten'!L253</f>
        <v>11520</v>
      </c>
      <c r="O437" s="9">
        <f>'[2]2020_Rohdaten'!M253</f>
        <v>17662</v>
      </c>
      <c r="P437" s="9">
        <f>'[2]2020_Rohdaten'!N253</f>
        <v>5542</v>
      </c>
      <c r="Q437" s="9">
        <f>'[2]2020_Rohdaten'!O253</f>
        <v>3277</v>
      </c>
      <c r="R437" s="9">
        <f>'[2]2020_Rohdaten'!P253</f>
        <v>2361</v>
      </c>
      <c r="S437" s="9">
        <f>'[2]2020_Rohdaten'!Q253</f>
        <v>41704</v>
      </c>
      <c r="T437" s="9">
        <f>'[2]2020_Rohdaten'!R253</f>
        <v>72630</v>
      </c>
      <c r="U437" s="9">
        <f>'[2]2020_Rohdaten'!S253</f>
        <v>6598</v>
      </c>
      <c r="V437" s="9">
        <f>'[2]2020_Rohdaten'!T253</f>
        <v>13539</v>
      </c>
      <c r="W437" s="9">
        <f>'[2]2020_Rohdaten'!U253</f>
        <v>4783</v>
      </c>
      <c r="X437" s="9">
        <f>'[2]2020_Rohdaten'!V253</f>
        <v>3092</v>
      </c>
      <c r="Y437" s="9">
        <f>'[2]2020_Rohdaten'!W253</f>
        <v>2729</v>
      </c>
      <c r="Z437" s="9">
        <f>'[2]2020_Rohdaten'!X253</f>
        <v>41889</v>
      </c>
    </row>
    <row r="438" spans="2:26" s="9" customFormat="1" ht="7.8" x14ac:dyDescent="0.15">
      <c r="B438" s="9">
        <v>273</v>
      </c>
      <c r="C438" s="9">
        <f>'[2]2020_Rohdaten'!A270</f>
        <v>241001</v>
      </c>
      <c r="D438" s="9" t="str">
        <f>VLOOKUP(C438,[3]Tabelle1!$A$1:$B$68,2,FALSE)</f>
        <v>dav. Hannover, Lhst.</v>
      </c>
      <c r="E438" s="9">
        <f>'[2]2020_Rohdaten'!C270</f>
        <v>2015</v>
      </c>
      <c r="F438" s="9">
        <f>'[2]2020_Rohdaten'!D270</f>
        <v>97357</v>
      </c>
      <c r="G438" s="9">
        <f>'[2]2020_Rohdaten'!E270</f>
        <v>8961</v>
      </c>
      <c r="H438" s="9">
        <f>'[2]2020_Rohdaten'!F270</f>
        <v>20728</v>
      </c>
      <c r="I438" s="9">
        <f>'[2]2020_Rohdaten'!G270</f>
        <v>7362</v>
      </c>
      <c r="J438" s="9">
        <f>'[2]2020_Rohdaten'!H270</f>
        <v>4477</v>
      </c>
      <c r="K438" s="9">
        <f>'[2]2020_Rohdaten'!I270</f>
        <v>3471</v>
      </c>
      <c r="L438" s="9">
        <f>'[2]2020_Rohdaten'!J270</f>
        <v>52358</v>
      </c>
      <c r="M438" s="9">
        <f>'[2]2020_Rohdaten'!K270</f>
        <v>51643</v>
      </c>
      <c r="N438" s="9">
        <f>'[2]2020_Rohdaten'!L270</f>
        <v>5882</v>
      </c>
      <c r="O438" s="9">
        <f>'[2]2020_Rohdaten'!M270</f>
        <v>11729</v>
      </c>
      <c r="P438" s="9">
        <f>'[2]2020_Rohdaten'!N270</f>
        <v>3992</v>
      </c>
      <c r="Q438" s="9">
        <f>'[2]2020_Rohdaten'!O270</f>
        <v>2356</v>
      </c>
      <c r="R438" s="9">
        <f>'[2]2020_Rohdaten'!P270</f>
        <v>1621</v>
      </c>
      <c r="S438" s="9">
        <f>'[2]2020_Rohdaten'!Q270</f>
        <v>26063</v>
      </c>
      <c r="T438" s="9">
        <f>'[2]2020_Rohdaten'!R270</f>
        <v>45714</v>
      </c>
      <c r="U438" s="9">
        <f>'[2]2020_Rohdaten'!S270</f>
        <v>3079</v>
      </c>
      <c r="V438" s="9">
        <f>'[2]2020_Rohdaten'!T270</f>
        <v>8999</v>
      </c>
      <c r="W438" s="9">
        <f>'[2]2020_Rohdaten'!U270</f>
        <v>3370</v>
      </c>
      <c r="X438" s="9">
        <f>'[2]2020_Rohdaten'!V270</f>
        <v>2121</v>
      </c>
      <c r="Y438" s="9">
        <f>'[2]2020_Rohdaten'!W270</f>
        <v>1850</v>
      </c>
      <c r="Z438" s="9">
        <f>'[2]2020_Rohdaten'!X270</f>
        <v>26295</v>
      </c>
    </row>
    <row r="439" spans="2:26" s="9" customFormat="1" ht="7.8" x14ac:dyDescent="0.15">
      <c r="B439" s="9">
        <v>274</v>
      </c>
      <c r="C439" s="9">
        <v>241999</v>
      </c>
      <c r="D439" s="9" t="str">
        <f>VLOOKUP(C439,[3]Tabelle1!$A$1:$B$68,2,FALSE)</f>
        <v>dav. Hannover, Umland</v>
      </c>
      <c r="E439" s="9">
        <v>2015</v>
      </c>
      <c r="F439" s="9">
        <f>F437-F438</f>
        <v>57339</v>
      </c>
      <c r="G439" s="9">
        <f t="shared" ref="G439:Z439" si="5">G437-G438</f>
        <v>9157</v>
      </c>
      <c r="H439" s="9">
        <f t="shared" si="5"/>
        <v>10473</v>
      </c>
      <c r="I439" s="9">
        <f t="shared" si="5"/>
        <v>2963</v>
      </c>
      <c r="J439" s="9">
        <f t="shared" si="5"/>
        <v>1892</v>
      </c>
      <c r="K439" s="9">
        <f t="shared" si="5"/>
        <v>1619</v>
      </c>
      <c r="L439" s="9">
        <f t="shared" si="5"/>
        <v>31235</v>
      </c>
      <c r="M439" s="9">
        <f t="shared" si="5"/>
        <v>30423</v>
      </c>
      <c r="N439" s="9">
        <f t="shared" si="5"/>
        <v>5638</v>
      </c>
      <c r="O439" s="9">
        <f t="shared" si="5"/>
        <v>5933</v>
      </c>
      <c r="P439" s="9">
        <f t="shared" si="5"/>
        <v>1550</v>
      </c>
      <c r="Q439" s="9">
        <f t="shared" si="5"/>
        <v>921</v>
      </c>
      <c r="R439" s="9">
        <f t="shared" si="5"/>
        <v>740</v>
      </c>
      <c r="S439" s="9">
        <f t="shared" si="5"/>
        <v>15641</v>
      </c>
      <c r="T439" s="9">
        <f t="shared" si="5"/>
        <v>26916</v>
      </c>
      <c r="U439" s="9">
        <f t="shared" si="5"/>
        <v>3519</v>
      </c>
      <c r="V439" s="9">
        <f t="shared" si="5"/>
        <v>4540</v>
      </c>
      <c r="W439" s="9">
        <f t="shared" si="5"/>
        <v>1413</v>
      </c>
      <c r="X439" s="9">
        <f t="shared" si="5"/>
        <v>971</v>
      </c>
      <c r="Y439" s="9">
        <f t="shared" si="5"/>
        <v>879</v>
      </c>
      <c r="Z439" s="9">
        <f t="shared" si="5"/>
        <v>15594</v>
      </c>
    </row>
    <row r="440" spans="2:26" s="9" customFormat="1" ht="7.8" x14ac:dyDescent="0.15">
      <c r="B440" s="9">
        <v>275</v>
      </c>
      <c r="C440" s="9">
        <f>'[2]2020_Rohdaten'!A287</f>
        <v>251</v>
      </c>
      <c r="D440" s="9" t="str">
        <f>VLOOKUP(C440,[3]Tabelle1!$A$1:$B$68,2,FALSE)</f>
        <v>Diepholz</v>
      </c>
      <c r="E440" s="9">
        <f>'[2]2020_Rohdaten'!C287</f>
        <v>2015</v>
      </c>
      <c r="F440" s="9">
        <f>'[2]2020_Rohdaten'!D287</f>
        <v>13826</v>
      </c>
      <c r="G440" s="9">
        <f>'[2]2020_Rohdaten'!E287</f>
        <v>2321</v>
      </c>
      <c r="H440" s="9">
        <f>'[2]2020_Rohdaten'!F287</f>
        <v>3650</v>
      </c>
      <c r="I440" s="9">
        <f>'[2]2020_Rohdaten'!G287</f>
        <v>931</v>
      </c>
      <c r="J440" s="9">
        <f>'[2]2020_Rohdaten'!H287</f>
        <v>553</v>
      </c>
      <c r="K440" s="9">
        <f>'[2]2020_Rohdaten'!I287</f>
        <v>544</v>
      </c>
      <c r="L440" s="9">
        <f>'[2]2020_Rohdaten'!J287</f>
        <v>5827</v>
      </c>
      <c r="M440" s="9">
        <f>'[2]2020_Rohdaten'!K287</f>
        <v>7230</v>
      </c>
      <c r="N440" s="9">
        <f>'[2]2020_Rohdaten'!L287</f>
        <v>1327</v>
      </c>
      <c r="O440" s="9">
        <f>'[2]2020_Rohdaten'!M287</f>
        <v>2043</v>
      </c>
      <c r="P440" s="9">
        <f>'[2]2020_Rohdaten'!N287</f>
        <v>507</v>
      </c>
      <c r="Q440" s="9">
        <f>'[2]2020_Rohdaten'!O287</f>
        <v>265</v>
      </c>
      <c r="R440" s="9">
        <f>'[2]2020_Rohdaten'!P287</f>
        <v>265</v>
      </c>
      <c r="S440" s="9">
        <f>'[2]2020_Rohdaten'!Q287</f>
        <v>2823</v>
      </c>
      <c r="T440" s="9">
        <f>'[2]2020_Rohdaten'!R287</f>
        <v>6596</v>
      </c>
      <c r="U440" s="9">
        <f>'[2]2020_Rohdaten'!S287</f>
        <v>994</v>
      </c>
      <c r="V440" s="9">
        <f>'[2]2020_Rohdaten'!T287</f>
        <v>1607</v>
      </c>
      <c r="W440" s="9">
        <f>'[2]2020_Rohdaten'!U287</f>
        <v>424</v>
      </c>
      <c r="X440" s="9">
        <f>'[2]2020_Rohdaten'!V287</f>
        <v>288</v>
      </c>
      <c r="Y440" s="9">
        <f>'[2]2020_Rohdaten'!W287</f>
        <v>279</v>
      </c>
      <c r="Z440" s="9">
        <f>'[2]2020_Rohdaten'!X287</f>
        <v>3004</v>
      </c>
    </row>
    <row r="441" spans="2:26" s="9" customFormat="1" ht="7.8" x14ac:dyDescent="0.15">
      <c r="B441" s="9">
        <v>276</v>
      </c>
      <c r="C441" s="9">
        <f>'[2]2020_Rohdaten'!A304</f>
        <v>252</v>
      </c>
      <c r="D441" s="9" t="str">
        <f>VLOOKUP(C441,[3]Tabelle1!$A$1:$B$68,2,FALSE)</f>
        <v>Hameln-Pyrmont</v>
      </c>
      <c r="E441" s="9">
        <f>'[2]2020_Rohdaten'!C304</f>
        <v>2015</v>
      </c>
      <c r="F441" s="9">
        <f>'[2]2020_Rohdaten'!D304</f>
        <v>13461</v>
      </c>
      <c r="G441" s="9">
        <f>'[2]2020_Rohdaten'!E304</f>
        <v>1969</v>
      </c>
      <c r="H441" s="9">
        <f>'[2]2020_Rohdaten'!F304</f>
        <v>2083</v>
      </c>
      <c r="I441" s="9">
        <f>'[2]2020_Rohdaten'!G304</f>
        <v>689</v>
      </c>
      <c r="J441" s="9">
        <f>'[2]2020_Rohdaten'!H304</f>
        <v>374</v>
      </c>
      <c r="K441" s="9">
        <f>'[2]2020_Rohdaten'!I304</f>
        <v>343</v>
      </c>
      <c r="L441" s="9">
        <f>'[2]2020_Rohdaten'!J304</f>
        <v>8003</v>
      </c>
      <c r="M441" s="9">
        <f>'[2]2020_Rohdaten'!K304</f>
        <v>7009</v>
      </c>
      <c r="N441" s="9">
        <f>'[2]2020_Rohdaten'!L304</f>
        <v>1157</v>
      </c>
      <c r="O441" s="9">
        <f>'[2]2020_Rohdaten'!M304</f>
        <v>1123</v>
      </c>
      <c r="P441" s="9">
        <f>'[2]2020_Rohdaten'!N304</f>
        <v>367</v>
      </c>
      <c r="Q441" s="9">
        <f>'[2]2020_Rohdaten'!O304</f>
        <v>179</v>
      </c>
      <c r="R441" s="9">
        <f>'[2]2020_Rohdaten'!P304</f>
        <v>171</v>
      </c>
      <c r="S441" s="9">
        <f>'[2]2020_Rohdaten'!Q304</f>
        <v>4012</v>
      </c>
      <c r="T441" s="9">
        <f>'[2]2020_Rohdaten'!R304</f>
        <v>6452</v>
      </c>
      <c r="U441" s="9">
        <f>'[2]2020_Rohdaten'!S304</f>
        <v>812</v>
      </c>
      <c r="V441" s="9">
        <f>'[2]2020_Rohdaten'!T304</f>
        <v>960</v>
      </c>
      <c r="W441" s="9">
        <f>'[2]2020_Rohdaten'!U304</f>
        <v>322</v>
      </c>
      <c r="X441" s="9">
        <f>'[2]2020_Rohdaten'!V304</f>
        <v>195</v>
      </c>
      <c r="Y441" s="9">
        <f>'[2]2020_Rohdaten'!W304</f>
        <v>172</v>
      </c>
      <c r="Z441" s="9">
        <f>'[2]2020_Rohdaten'!X304</f>
        <v>3991</v>
      </c>
    </row>
    <row r="442" spans="2:26" s="9" customFormat="1" ht="7.8" x14ac:dyDescent="0.15">
      <c r="B442" s="9">
        <v>277</v>
      </c>
      <c r="C442" s="9">
        <f>'[2]2020_Rohdaten'!A321</f>
        <v>254</v>
      </c>
      <c r="D442" s="9" t="str">
        <f>VLOOKUP(C442,[3]Tabelle1!$A$1:$B$68,2,FALSE)</f>
        <v>Hildesheim</v>
      </c>
      <c r="E442" s="9">
        <f>'[2]2020_Rohdaten'!C321</f>
        <v>2015</v>
      </c>
      <c r="F442" s="9">
        <f>'[2]2020_Rohdaten'!D321</f>
        <v>19567</v>
      </c>
      <c r="G442" s="9">
        <f>'[2]2020_Rohdaten'!E321</f>
        <v>3568</v>
      </c>
      <c r="H442" s="9">
        <f>'[2]2020_Rohdaten'!F321</f>
        <v>3634</v>
      </c>
      <c r="I442" s="9">
        <f>'[2]2020_Rohdaten'!G321</f>
        <v>1154</v>
      </c>
      <c r="J442" s="9">
        <f>'[2]2020_Rohdaten'!H321</f>
        <v>728</v>
      </c>
      <c r="K442" s="9">
        <f>'[2]2020_Rohdaten'!I321</f>
        <v>606</v>
      </c>
      <c r="L442" s="9">
        <f>'[2]2020_Rohdaten'!J321</f>
        <v>9877</v>
      </c>
      <c r="M442" s="9">
        <f>'[2]2020_Rohdaten'!K321</f>
        <v>10449</v>
      </c>
      <c r="N442" s="9">
        <f>'[2]2020_Rohdaten'!L321</f>
        <v>2308</v>
      </c>
      <c r="O442" s="9">
        <f>'[2]2020_Rohdaten'!M321</f>
        <v>2041</v>
      </c>
      <c r="P442" s="9">
        <f>'[2]2020_Rohdaten'!N321</f>
        <v>571</v>
      </c>
      <c r="Q442" s="9">
        <f>'[2]2020_Rohdaten'!O321</f>
        <v>348</v>
      </c>
      <c r="R442" s="9">
        <f>'[2]2020_Rohdaten'!P321</f>
        <v>254</v>
      </c>
      <c r="S442" s="9">
        <f>'[2]2020_Rohdaten'!Q321</f>
        <v>4927</v>
      </c>
      <c r="T442" s="9">
        <f>'[2]2020_Rohdaten'!R321</f>
        <v>9118</v>
      </c>
      <c r="U442" s="9">
        <f>'[2]2020_Rohdaten'!S321</f>
        <v>1260</v>
      </c>
      <c r="V442" s="9">
        <f>'[2]2020_Rohdaten'!T321</f>
        <v>1593</v>
      </c>
      <c r="W442" s="9">
        <f>'[2]2020_Rohdaten'!U321</f>
        <v>583</v>
      </c>
      <c r="X442" s="9">
        <f>'[2]2020_Rohdaten'!V321</f>
        <v>380</v>
      </c>
      <c r="Y442" s="9">
        <f>'[2]2020_Rohdaten'!W321</f>
        <v>352</v>
      </c>
      <c r="Z442" s="9">
        <f>'[2]2020_Rohdaten'!X321</f>
        <v>4950</v>
      </c>
    </row>
    <row r="443" spans="2:26" s="9" customFormat="1" ht="7.8" x14ac:dyDescent="0.15">
      <c r="B443" s="9">
        <v>278</v>
      </c>
      <c r="C443" s="9">
        <f>'[2]2020_Rohdaten'!A355</f>
        <v>255</v>
      </c>
      <c r="D443" s="9" t="str">
        <f>VLOOKUP(C443,[3]Tabelle1!$A$1:$B$68,2,FALSE)</f>
        <v>Holzminden</v>
      </c>
      <c r="E443" s="9">
        <f>'[2]2020_Rohdaten'!C355</f>
        <v>2015</v>
      </c>
      <c r="F443" s="9">
        <f>'[2]2020_Rohdaten'!D355</f>
        <v>3855</v>
      </c>
      <c r="G443" s="9">
        <f>'[2]2020_Rohdaten'!E355</f>
        <v>789</v>
      </c>
      <c r="H443" s="9">
        <f>'[2]2020_Rohdaten'!F355</f>
        <v>391</v>
      </c>
      <c r="I443" s="9">
        <f>'[2]2020_Rohdaten'!G355</f>
        <v>211</v>
      </c>
      <c r="J443" s="9">
        <f>'[2]2020_Rohdaten'!H355</f>
        <v>76</v>
      </c>
      <c r="K443" s="9">
        <f>'[2]2020_Rohdaten'!I355</f>
        <v>90</v>
      </c>
      <c r="L443" s="9">
        <f>'[2]2020_Rohdaten'!J355</f>
        <v>2298</v>
      </c>
      <c r="M443" s="9">
        <f>'[2]2020_Rohdaten'!K355</f>
        <v>2076</v>
      </c>
      <c r="N443" s="9">
        <f>'[2]2020_Rohdaten'!L355</f>
        <v>534</v>
      </c>
      <c r="O443" s="9">
        <f>'[2]2020_Rohdaten'!M355</f>
        <v>206</v>
      </c>
      <c r="P443" s="9">
        <f>'[2]2020_Rohdaten'!N355</f>
        <v>106</v>
      </c>
      <c r="Q443" s="9">
        <f>'[2]2020_Rohdaten'!O355</f>
        <v>38</v>
      </c>
      <c r="R443" s="9">
        <f>'[2]2020_Rohdaten'!P355</f>
        <v>39</v>
      </c>
      <c r="S443" s="9">
        <f>'[2]2020_Rohdaten'!Q355</f>
        <v>1153</v>
      </c>
      <c r="T443" s="9">
        <f>'[2]2020_Rohdaten'!R355</f>
        <v>1779</v>
      </c>
      <c r="U443" s="9">
        <f>'[2]2020_Rohdaten'!S355</f>
        <v>255</v>
      </c>
      <c r="V443" s="9">
        <f>'[2]2020_Rohdaten'!T355</f>
        <v>185</v>
      </c>
      <c r="W443" s="9">
        <f>'[2]2020_Rohdaten'!U355</f>
        <v>105</v>
      </c>
      <c r="X443" s="9">
        <f>'[2]2020_Rohdaten'!V355</f>
        <v>38</v>
      </c>
      <c r="Y443" s="9">
        <f>'[2]2020_Rohdaten'!W355</f>
        <v>51</v>
      </c>
      <c r="Z443" s="9">
        <f>'[2]2020_Rohdaten'!X355</f>
        <v>1145</v>
      </c>
    </row>
    <row r="444" spans="2:26" s="9" customFormat="1" ht="7.8" x14ac:dyDescent="0.15">
      <c r="B444" s="9">
        <v>279</v>
      </c>
      <c r="C444" s="9">
        <f>'[2]2020_Rohdaten'!A372</f>
        <v>256</v>
      </c>
      <c r="D444" s="9" t="str">
        <f>VLOOKUP(C444,[3]Tabelle1!$A$1:$B$68,2,FALSE)</f>
        <v>Nienburg (Weser)</v>
      </c>
      <c r="E444" s="9">
        <f>'[2]2020_Rohdaten'!C372</f>
        <v>2015</v>
      </c>
      <c r="F444" s="9">
        <f>'[2]2020_Rohdaten'!D372</f>
        <v>7452</v>
      </c>
      <c r="G444" s="9">
        <f>'[2]2020_Rohdaten'!E372</f>
        <v>1442</v>
      </c>
      <c r="H444" s="9">
        <f>'[2]2020_Rohdaten'!F372</f>
        <v>1545</v>
      </c>
      <c r="I444" s="9">
        <f>'[2]2020_Rohdaten'!G372</f>
        <v>437</v>
      </c>
      <c r="J444" s="9">
        <f>'[2]2020_Rohdaten'!H372</f>
        <v>247</v>
      </c>
      <c r="K444" s="9">
        <f>'[2]2020_Rohdaten'!I372</f>
        <v>245</v>
      </c>
      <c r="L444" s="9">
        <f>'[2]2020_Rohdaten'!J372</f>
        <v>3536</v>
      </c>
      <c r="M444" s="9">
        <f>'[2]2020_Rohdaten'!K372</f>
        <v>4032</v>
      </c>
      <c r="N444" s="9">
        <f>'[2]2020_Rohdaten'!L372</f>
        <v>834</v>
      </c>
      <c r="O444" s="9">
        <f>'[2]2020_Rohdaten'!M372</f>
        <v>855</v>
      </c>
      <c r="P444" s="9">
        <f>'[2]2020_Rohdaten'!N372</f>
        <v>245</v>
      </c>
      <c r="Q444" s="9">
        <f>'[2]2020_Rohdaten'!O372</f>
        <v>123</v>
      </c>
      <c r="R444" s="9">
        <f>'[2]2020_Rohdaten'!P372</f>
        <v>115</v>
      </c>
      <c r="S444" s="9">
        <f>'[2]2020_Rohdaten'!Q372</f>
        <v>1860</v>
      </c>
      <c r="T444" s="9">
        <f>'[2]2020_Rohdaten'!R372</f>
        <v>3420</v>
      </c>
      <c r="U444" s="9">
        <f>'[2]2020_Rohdaten'!S372</f>
        <v>608</v>
      </c>
      <c r="V444" s="9">
        <f>'[2]2020_Rohdaten'!T372</f>
        <v>690</v>
      </c>
      <c r="W444" s="9">
        <f>'[2]2020_Rohdaten'!U372</f>
        <v>192</v>
      </c>
      <c r="X444" s="9">
        <f>'[2]2020_Rohdaten'!V372</f>
        <v>124</v>
      </c>
      <c r="Y444" s="9">
        <f>'[2]2020_Rohdaten'!W372</f>
        <v>130</v>
      </c>
      <c r="Z444" s="9">
        <f>'[2]2020_Rohdaten'!X372</f>
        <v>1676</v>
      </c>
    </row>
    <row r="445" spans="2:26" s="9" customFormat="1" ht="7.8" x14ac:dyDescent="0.15">
      <c r="B445" s="9">
        <v>280</v>
      </c>
      <c r="C445" s="9">
        <f>'[2]2020_Rohdaten'!A389</f>
        <v>257</v>
      </c>
      <c r="D445" s="9" t="str">
        <f>VLOOKUP(C445,[3]Tabelle1!$A$1:$B$68,2,FALSE)</f>
        <v>Schaumburg</v>
      </c>
      <c r="E445" s="9">
        <f>'[2]2020_Rohdaten'!C389</f>
        <v>2015</v>
      </c>
      <c r="F445" s="9">
        <f>'[2]2020_Rohdaten'!D389</f>
        <v>10716</v>
      </c>
      <c r="G445" s="9">
        <f>'[2]2020_Rohdaten'!E389</f>
        <v>1490</v>
      </c>
      <c r="H445" s="9">
        <f>'[2]2020_Rohdaten'!F389</f>
        <v>1777</v>
      </c>
      <c r="I445" s="9">
        <f>'[2]2020_Rohdaten'!G389</f>
        <v>524</v>
      </c>
      <c r="J445" s="9">
        <f>'[2]2020_Rohdaten'!H389</f>
        <v>310</v>
      </c>
      <c r="K445" s="9">
        <f>'[2]2020_Rohdaten'!I389</f>
        <v>279</v>
      </c>
      <c r="L445" s="9">
        <f>'[2]2020_Rohdaten'!J389</f>
        <v>6336</v>
      </c>
      <c r="M445" s="9">
        <f>'[2]2020_Rohdaten'!K389</f>
        <v>5672</v>
      </c>
      <c r="N445" s="9">
        <f>'[2]2020_Rohdaten'!L389</f>
        <v>882</v>
      </c>
      <c r="O445" s="9">
        <f>'[2]2020_Rohdaten'!M389</f>
        <v>1031</v>
      </c>
      <c r="P445" s="9">
        <f>'[2]2020_Rohdaten'!N389</f>
        <v>273</v>
      </c>
      <c r="Q445" s="9">
        <f>'[2]2020_Rohdaten'!O389</f>
        <v>157</v>
      </c>
      <c r="R445" s="9">
        <f>'[2]2020_Rohdaten'!P389</f>
        <v>134</v>
      </c>
      <c r="S445" s="9">
        <f>'[2]2020_Rohdaten'!Q389</f>
        <v>3195</v>
      </c>
      <c r="T445" s="9">
        <f>'[2]2020_Rohdaten'!R389</f>
        <v>5044</v>
      </c>
      <c r="U445" s="9">
        <f>'[2]2020_Rohdaten'!S389</f>
        <v>608</v>
      </c>
      <c r="V445" s="9">
        <f>'[2]2020_Rohdaten'!T389</f>
        <v>746</v>
      </c>
      <c r="W445" s="9">
        <f>'[2]2020_Rohdaten'!U389</f>
        <v>251</v>
      </c>
      <c r="X445" s="9">
        <f>'[2]2020_Rohdaten'!V389</f>
        <v>153</v>
      </c>
      <c r="Y445" s="9">
        <f>'[2]2020_Rohdaten'!W389</f>
        <v>145</v>
      </c>
      <c r="Z445" s="9">
        <f>'[2]2020_Rohdaten'!X389</f>
        <v>3141</v>
      </c>
    </row>
    <row r="446" spans="2:26" s="10" customFormat="1" ht="16.5" customHeight="1" x14ac:dyDescent="0.3">
      <c r="B446" s="10">
        <v>281</v>
      </c>
      <c r="C446" s="10">
        <f>'[2]2020_Rohdaten'!A236</f>
        <v>2</v>
      </c>
      <c r="D446" s="10" t="str">
        <f>VLOOKUP(C446,[3]Tabelle1!$A$1:$B$68,2,FALSE)</f>
        <v>Statistische Region Hannover</v>
      </c>
      <c r="E446" s="10">
        <f>'[2]2020_Rohdaten'!C236</f>
        <v>2015</v>
      </c>
      <c r="F446" s="10">
        <f>'[2]2020_Rohdaten'!D236</f>
        <v>223573</v>
      </c>
      <c r="G446" s="10">
        <f>'[2]2020_Rohdaten'!E236</f>
        <v>29697</v>
      </c>
      <c r="H446" s="10">
        <f>'[2]2020_Rohdaten'!F236</f>
        <v>44281</v>
      </c>
      <c r="I446" s="10">
        <f>'[2]2020_Rohdaten'!G236</f>
        <v>14271</v>
      </c>
      <c r="J446" s="10">
        <f>'[2]2020_Rohdaten'!H236</f>
        <v>8657</v>
      </c>
      <c r="K446" s="10">
        <f>'[2]2020_Rohdaten'!I236</f>
        <v>7197</v>
      </c>
      <c r="L446" s="10">
        <f>'[2]2020_Rohdaten'!J236</f>
        <v>119470</v>
      </c>
      <c r="M446" s="10">
        <f>'[2]2020_Rohdaten'!K236</f>
        <v>118534</v>
      </c>
      <c r="N446" s="10">
        <f>'[2]2020_Rohdaten'!L236</f>
        <v>18562</v>
      </c>
      <c r="O446" s="10">
        <f>'[2]2020_Rohdaten'!M236</f>
        <v>24961</v>
      </c>
      <c r="P446" s="10">
        <f>'[2]2020_Rohdaten'!N236</f>
        <v>7611</v>
      </c>
      <c r="Q446" s="10">
        <f>'[2]2020_Rohdaten'!O236</f>
        <v>4387</v>
      </c>
      <c r="R446" s="10">
        <f>'[2]2020_Rohdaten'!P236</f>
        <v>3339</v>
      </c>
      <c r="S446" s="10">
        <f>'[2]2020_Rohdaten'!Q236</f>
        <v>59674</v>
      </c>
      <c r="T446" s="10">
        <f>'[2]2020_Rohdaten'!R236</f>
        <v>105039</v>
      </c>
      <c r="U446" s="10">
        <f>'[2]2020_Rohdaten'!S236</f>
        <v>11135</v>
      </c>
      <c r="V446" s="10">
        <f>'[2]2020_Rohdaten'!T236</f>
        <v>19320</v>
      </c>
      <c r="W446" s="10">
        <f>'[2]2020_Rohdaten'!U236</f>
        <v>6660</v>
      </c>
      <c r="X446" s="10">
        <f>'[2]2020_Rohdaten'!V236</f>
        <v>4270</v>
      </c>
      <c r="Y446" s="10">
        <f>'[2]2020_Rohdaten'!W236</f>
        <v>3858</v>
      </c>
      <c r="Z446" s="10">
        <f>'[2]2020_Rohdaten'!X236</f>
        <v>59796</v>
      </c>
    </row>
    <row r="447" spans="2:26" s="9" customFormat="1" ht="7.8" x14ac:dyDescent="0.15">
      <c r="B447" s="9">
        <v>282</v>
      </c>
      <c r="C447" s="9">
        <f>'[2]2020_Rohdaten'!A423</f>
        <v>351</v>
      </c>
      <c r="D447" s="9" t="str">
        <f>VLOOKUP(C447,[3]Tabelle1!$A$1:$B$68,2,FALSE)</f>
        <v>Celle</v>
      </c>
      <c r="E447" s="9">
        <f>'[2]2020_Rohdaten'!C423</f>
        <v>2015</v>
      </c>
      <c r="F447" s="9">
        <f>'[2]2020_Rohdaten'!D423</f>
        <v>10974</v>
      </c>
      <c r="G447" s="9">
        <f>'[2]2020_Rohdaten'!E423</f>
        <v>2003</v>
      </c>
      <c r="H447" s="9">
        <f>'[2]2020_Rohdaten'!F423</f>
        <v>2273</v>
      </c>
      <c r="I447" s="9">
        <f>'[2]2020_Rohdaten'!G423</f>
        <v>610</v>
      </c>
      <c r="J447" s="9">
        <f>'[2]2020_Rohdaten'!H423</f>
        <v>433</v>
      </c>
      <c r="K447" s="9">
        <f>'[2]2020_Rohdaten'!I423</f>
        <v>320</v>
      </c>
      <c r="L447" s="9">
        <f>'[2]2020_Rohdaten'!J423</f>
        <v>5335</v>
      </c>
      <c r="M447" s="9">
        <f>'[2]2020_Rohdaten'!K423</f>
        <v>5885</v>
      </c>
      <c r="N447" s="9">
        <f>'[2]2020_Rohdaten'!L423</f>
        <v>1177</v>
      </c>
      <c r="O447" s="9">
        <f>'[2]2020_Rohdaten'!M423</f>
        <v>1270</v>
      </c>
      <c r="P447" s="9">
        <f>'[2]2020_Rohdaten'!N423</f>
        <v>318</v>
      </c>
      <c r="Q447" s="9">
        <f>'[2]2020_Rohdaten'!O423</f>
        <v>218</v>
      </c>
      <c r="R447" s="9">
        <f>'[2]2020_Rohdaten'!P423</f>
        <v>144</v>
      </c>
      <c r="S447" s="9">
        <f>'[2]2020_Rohdaten'!Q423</f>
        <v>2758</v>
      </c>
      <c r="T447" s="9">
        <f>'[2]2020_Rohdaten'!R423</f>
        <v>5089</v>
      </c>
      <c r="U447" s="9">
        <f>'[2]2020_Rohdaten'!S423</f>
        <v>826</v>
      </c>
      <c r="V447" s="9">
        <f>'[2]2020_Rohdaten'!T423</f>
        <v>1003</v>
      </c>
      <c r="W447" s="9">
        <f>'[2]2020_Rohdaten'!U423</f>
        <v>292</v>
      </c>
      <c r="X447" s="9">
        <f>'[2]2020_Rohdaten'!V423</f>
        <v>215</v>
      </c>
      <c r="Y447" s="9">
        <f>'[2]2020_Rohdaten'!W423</f>
        <v>176</v>
      </c>
      <c r="Z447" s="9">
        <f>'[2]2020_Rohdaten'!X423</f>
        <v>2577</v>
      </c>
    </row>
    <row r="448" spans="2:26" s="9" customFormat="1" ht="7.8" x14ac:dyDescent="0.15">
      <c r="B448" s="9">
        <v>283</v>
      </c>
      <c r="C448" s="9">
        <f>'[2]2020_Rohdaten'!A440</f>
        <v>352</v>
      </c>
      <c r="D448" s="9" t="str">
        <f>VLOOKUP(C448,[3]Tabelle1!$A$1:$B$68,2,FALSE)</f>
        <v>Cuxhaven</v>
      </c>
      <c r="E448" s="9">
        <f>'[2]2020_Rohdaten'!C440</f>
        <v>2015</v>
      </c>
      <c r="F448" s="9">
        <f>'[2]2020_Rohdaten'!D440</f>
        <v>11863</v>
      </c>
      <c r="G448" s="9">
        <f>'[2]2020_Rohdaten'!E440</f>
        <v>2469</v>
      </c>
      <c r="H448" s="9">
        <f>'[2]2020_Rohdaten'!F440</f>
        <v>2151</v>
      </c>
      <c r="I448" s="9">
        <f>'[2]2020_Rohdaten'!G440</f>
        <v>602</v>
      </c>
      <c r="J448" s="9">
        <f>'[2]2020_Rohdaten'!H440</f>
        <v>392</v>
      </c>
      <c r="K448" s="9">
        <f>'[2]2020_Rohdaten'!I440</f>
        <v>352</v>
      </c>
      <c r="L448" s="9">
        <f>'[2]2020_Rohdaten'!J440</f>
        <v>5897</v>
      </c>
      <c r="M448" s="9">
        <f>'[2]2020_Rohdaten'!K440</f>
        <v>6448</v>
      </c>
      <c r="N448" s="9">
        <f>'[2]2020_Rohdaten'!L440</f>
        <v>1567</v>
      </c>
      <c r="O448" s="9">
        <f>'[2]2020_Rohdaten'!M440</f>
        <v>1249</v>
      </c>
      <c r="P448" s="9">
        <f>'[2]2020_Rohdaten'!N440</f>
        <v>353</v>
      </c>
      <c r="Q448" s="9">
        <f>'[2]2020_Rohdaten'!O440</f>
        <v>201</v>
      </c>
      <c r="R448" s="9">
        <f>'[2]2020_Rohdaten'!P440</f>
        <v>176</v>
      </c>
      <c r="S448" s="9">
        <f>'[2]2020_Rohdaten'!Q440</f>
        <v>2902</v>
      </c>
      <c r="T448" s="9">
        <f>'[2]2020_Rohdaten'!R440</f>
        <v>5415</v>
      </c>
      <c r="U448" s="9">
        <f>'[2]2020_Rohdaten'!S440</f>
        <v>902</v>
      </c>
      <c r="V448" s="9">
        <f>'[2]2020_Rohdaten'!T440</f>
        <v>902</v>
      </c>
      <c r="W448" s="9">
        <f>'[2]2020_Rohdaten'!U440</f>
        <v>249</v>
      </c>
      <c r="X448" s="9">
        <f>'[2]2020_Rohdaten'!V440</f>
        <v>191</v>
      </c>
      <c r="Y448" s="9">
        <f>'[2]2020_Rohdaten'!W440</f>
        <v>176</v>
      </c>
      <c r="Z448" s="9">
        <f>'[2]2020_Rohdaten'!X440</f>
        <v>2995</v>
      </c>
    </row>
    <row r="449" spans="2:26" s="9" customFormat="1" ht="7.8" x14ac:dyDescent="0.15">
      <c r="B449" s="9">
        <v>284</v>
      </c>
      <c r="C449" s="9">
        <f>'[2]2020_Rohdaten'!A457</f>
        <v>353</v>
      </c>
      <c r="D449" s="9" t="str">
        <f>VLOOKUP(C449,[3]Tabelle1!$A$1:$B$68,2,FALSE)</f>
        <v>Harburg</v>
      </c>
      <c r="E449" s="9">
        <f>'[2]2020_Rohdaten'!C457</f>
        <v>2015</v>
      </c>
      <c r="F449" s="9">
        <f>'[2]2020_Rohdaten'!D457</f>
        <v>13092</v>
      </c>
      <c r="G449" s="9">
        <f>'[2]2020_Rohdaten'!E457</f>
        <v>1026</v>
      </c>
      <c r="H449" s="9">
        <f>'[2]2020_Rohdaten'!F457</f>
        <v>2098</v>
      </c>
      <c r="I449" s="9">
        <f>'[2]2020_Rohdaten'!G457</f>
        <v>873</v>
      </c>
      <c r="J449" s="9">
        <f>'[2]2020_Rohdaten'!H457</f>
        <v>700</v>
      </c>
      <c r="K449" s="9">
        <f>'[2]2020_Rohdaten'!I457</f>
        <v>572</v>
      </c>
      <c r="L449" s="9">
        <f>'[2]2020_Rohdaten'!J457</f>
        <v>7823</v>
      </c>
      <c r="M449" s="9">
        <f>'[2]2020_Rohdaten'!K457</f>
        <v>7035</v>
      </c>
      <c r="N449" s="9">
        <f>'[2]2020_Rohdaten'!L457</f>
        <v>770</v>
      </c>
      <c r="O449" s="9">
        <f>'[2]2020_Rohdaten'!M457</f>
        <v>1418</v>
      </c>
      <c r="P449" s="9">
        <f>'[2]2020_Rohdaten'!N457</f>
        <v>447</v>
      </c>
      <c r="Q449" s="9">
        <f>'[2]2020_Rohdaten'!O457</f>
        <v>353</v>
      </c>
      <c r="R449" s="9">
        <f>'[2]2020_Rohdaten'!P457</f>
        <v>253</v>
      </c>
      <c r="S449" s="9">
        <f>'[2]2020_Rohdaten'!Q457</f>
        <v>3794</v>
      </c>
      <c r="T449" s="9">
        <f>'[2]2020_Rohdaten'!R457</f>
        <v>6057</v>
      </c>
      <c r="U449" s="9">
        <f>'[2]2020_Rohdaten'!S457</f>
        <v>256</v>
      </c>
      <c r="V449" s="9">
        <f>'[2]2020_Rohdaten'!T457</f>
        <v>680</v>
      </c>
      <c r="W449" s="9">
        <f>'[2]2020_Rohdaten'!U457</f>
        <v>426</v>
      </c>
      <c r="X449" s="9">
        <f>'[2]2020_Rohdaten'!V457</f>
        <v>347</v>
      </c>
      <c r="Y449" s="9">
        <f>'[2]2020_Rohdaten'!W457</f>
        <v>319</v>
      </c>
      <c r="Z449" s="9">
        <f>'[2]2020_Rohdaten'!X457</f>
        <v>4029</v>
      </c>
    </row>
    <row r="450" spans="2:26" s="9" customFormat="1" ht="7.8" x14ac:dyDescent="0.15">
      <c r="B450" s="9">
        <v>285</v>
      </c>
      <c r="C450" s="9">
        <f>'[2]2020_Rohdaten'!A474</f>
        <v>354</v>
      </c>
      <c r="D450" s="9" t="str">
        <f>VLOOKUP(C450,[3]Tabelle1!$A$1:$B$68,2,FALSE)</f>
        <v>Lüchow-Dannenberg</v>
      </c>
      <c r="E450" s="9">
        <f>'[2]2020_Rohdaten'!C474</f>
        <v>2015</v>
      </c>
      <c r="F450" s="9">
        <f>'[2]2020_Rohdaten'!D474</f>
        <v>2767</v>
      </c>
      <c r="G450" s="9">
        <f>'[2]2020_Rohdaten'!E474</f>
        <v>725</v>
      </c>
      <c r="H450" s="9">
        <f>'[2]2020_Rohdaten'!F474</f>
        <v>795</v>
      </c>
      <c r="I450" s="9">
        <f>'[2]2020_Rohdaten'!G474</f>
        <v>154</v>
      </c>
      <c r="J450" s="9">
        <f>'[2]2020_Rohdaten'!H474</f>
        <v>86</v>
      </c>
      <c r="K450" s="9">
        <f>'[2]2020_Rohdaten'!I474</f>
        <v>92</v>
      </c>
      <c r="L450" s="9">
        <f>'[2]2020_Rohdaten'!J474</f>
        <v>915</v>
      </c>
      <c r="M450" s="9">
        <f>'[2]2020_Rohdaten'!K474</f>
        <v>1544</v>
      </c>
      <c r="N450" s="9">
        <f>'[2]2020_Rohdaten'!L474</f>
        <v>408</v>
      </c>
      <c r="O450" s="9">
        <f>'[2]2020_Rohdaten'!M474</f>
        <v>443</v>
      </c>
      <c r="P450" s="9">
        <f>'[2]2020_Rohdaten'!N474</f>
        <v>95</v>
      </c>
      <c r="Q450" s="9">
        <f>'[2]2020_Rohdaten'!O474</f>
        <v>52</v>
      </c>
      <c r="R450" s="9">
        <f>'[2]2020_Rohdaten'!P474</f>
        <v>57</v>
      </c>
      <c r="S450" s="9">
        <f>'[2]2020_Rohdaten'!Q474</f>
        <v>489</v>
      </c>
      <c r="T450" s="9">
        <f>'[2]2020_Rohdaten'!R474</f>
        <v>1223</v>
      </c>
      <c r="U450" s="9">
        <f>'[2]2020_Rohdaten'!S474</f>
        <v>317</v>
      </c>
      <c r="V450" s="9">
        <f>'[2]2020_Rohdaten'!T474</f>
        <v>352</v>
      </c>
      <c r="W450" s="9">
        <f>'[2]2020_Rohdaten'!U474</f>
        <v>59</v>
      </c>
      <c r="X450" s="9">
        <f>'[2]2020_Rohdaten'!V474</f>
        <v>34</v>
      </c>
      <c r="Y450" s="9">
        <f>'[2]2020_Rohdaten'!W474</f>
        <v>35</v>
      </c>
      <c r="Z450" s="9">
        <f>'[2]2020_Rohdaten'!X474</f>
        <v>426</v>
      </c>
    </row>
    <row r="451" spans="2:26" s="9" customFormat="1" ht="7.8" x14ac:dyDescent="0.15">
      <c r="B451" s="9">
        <v>286</v>
      </c>
      <c r="C451" s="9">
        <f>'[2]2020_Rohdaten'!A491</f>
        <v>355</v>
      </c>
      <c r="D451" s="9" t="str">
        <f>VLOOKUP(C451,[3]Tabelle1!$A$1:$B$68,2,FALSE)</f>
        <v>Lüneburg</v>
      </c>
      <c r="E451" s="9">
        <f>'[2]2020_Rohdaten'!C491</f>
        <v>2015</v>
      </c>
      <c r="F451" s="9">
        <f>'[2]2020_Rohdaten'!D491</f>
        <v>9418</v>
      </c>
      <c r="G451" s="9">
        <f>'[2]2020_Rohdaten'!E491</f>
        <v>1491</v>
      </c>
      <c r="H451" s="9">
        <f>'[2]2020_Rohdaten'!F491</f>
        <v>2326</v>
      </c>
      <c r="I451" s="9">
        <f>'[2]2020_Rohdaten'!G491</f>
        <v>549</v>
      </c>
      <c r="J451" s="9">
        <f>'[2]2020_Rohdaten'!H491</f>
        <v>375</v>
      </c>
      <c r="K451" s="9">
        <f>'[2]2020_Rohdaten'!I491</f>
        <v>363</v>
      </c>
      <c r="L451" s="9">
        <f>'[2]2020_Rohdaten'!J491</f>
        <v>4314</v>
      </c>
      <c r="M451" s="9">
        <f>'[2]2020_Rohdaten'!K491</f>
        <v>5037</v>
      </c>
      <c r="N451" s="9">
        <f>'[2]2020_Rohdaten'!L491</f>
        <v>934</v>
      </c>
      <c r="O451" s="9">
        <f>'[2]2020_Rohdaten'!M491</f>
        <v>1356</v>
      </c>
      <c r="P451" s="9">
        <f>'[2]2020_Rohdaten'!N491</f>
        <v>275</v>
      </c>
      <c r="Q451" s="9">
        <f>'[2]2020_Rohdaten'!O491</f>
        <v>179</v>
      </c>
      <c r="R451" s="9">
        <f>'[2]2020_Rohdaten'!P491</f>
        <v>161</v>
      </c>
      <c r="S451" s="9">
        <f>'[2]2020_Rohdaten'!Q491</f>
        <v>2132</v>
      </c>
      <c r="T451" s="9">
        <f>'[2]2020_Rohdaten'!R491</f>
        <v>4381</v>
      </c>
      <c r="U451" s="9">
        <f>'[2]2020_Rohdaten'!S491</f>
        <v>557</v>
      </c>
      <c r="V451" s="9">
        <f>'[2]2020_Rohdaten'!T491</f>
        <v>970</v>
      </c>
      <c r="W451" s="9">
        <f>'[2]2020_Rohdaten'!U491</f>
        <v>274</v>
      </c>
      <c r="X451" s="9">
        <f>'[2]2020_Rohdaten'!V491</f>
        <v>196</v>
      </c>
      <c r="Y451" s="9">
        <f>'[2]2020_Rohdaten'!W491</f>
        <v>202</v>
      </c>
      <c r="Z451" s="9">
        <f>'[2]2020_Rohdaten'!X491</f>
        <v>2182</v>
      </c>
    </row>
    <row r="452" spans="2:26" s="9" customFormat="1" ht="7.8" x14ac:dyDescent="0.15">
      <c r="B452" s="9">
        <v>287</v>
      </c>
      <c r="C452" s="9">
        <f>'[2]2020_Rohdaten'!A508</f>
        <v>356</v>
      </c>
      <c r="D452" s="9" t="str">
        <f>VLOOKUP(C452,[3]Tabelle1!$A$1:$B$68,2,FALSE)</f>
        <v>Osterholz</v>
      </c>
      <c r="E452" s="9">
        <f>'[2]2020_Rohdaten'!C508</f>
        <v>2015</v>
      </c>
      <c r="F452" s="9">
        <f>'[2]2020_Rohdaten'!D508</f>
        <v>6083</v>
      </c>
      <c r="G452" s="9">
        <f>'[2]2020_Rohdaten'!E508</f>
        <v>1257</v>
      </c>
      <c r="H452" s="9">
        <f>'[2]2020_Rohdaten'!F508</f>
        <v>1207</v>
      </c>
      <c r="I452" s="9">
        <f>'[2]2020_Rohdaten'!G508</f>
        <v>336</v>
      </c>
      <c r="J452" s="9">
        <f>'[2]2020_Rohdaten'!H508</f>
        <v>185</v>
      </c>
      <c r="K452" s="9">
        <f>'[2]2020_Rohdaten'!I508</f>
        <v>188</v>
      </c>
      <c r="L452" s="9">
        <f>'[2]2020_Rohdaten'!J508</f>
        <v>2910</v>
      </c>
      <c r="M452" s="9">
        <f>'[2]2020_Rohdaten'!K508</f>
        <v>3122</v>
      </c>
      <c r="N452" s="9">
        <f>'[2]2020_Rohdaten'!L508</f>
        <v>709</v>
      </c>
      <c r="O452" s="9">
        <f>'[2]2020_Rohdaten'!M508</f>
        <v>674</v>
      </c>
      <c r="P452" s="9">
        <f>'[2]2020_Rohdaten'!N508</f>
        <v>181</v>
      </c>
      <c r="Q452" s="9">
        <f>'[2]2020_Rohdaten'!O508</f>
        <v>91</v>
      </c>
      <c r="R452" s="9">
        <f>'[2]2020_Rohdaten'!P508</f>
        <v>80</v>
      </c>
      <c r="S452" s="9">
        <f>'[2]2020_Rohdaten'!Q508</f>
        <v>1387</v>
      </c>
      <c r="T452" s="9">
        <f>'[2]2020_Rohdaten'!R508</f>
        <v>2961</v>
      </c>
      <c r="U452" s="9">
        <f>'[2]2020_Rohdaten'!S508</f>
        <v>548</v>
      </c>
      <c r="V452" s="9">
        <f>'[2]2020_Rohdaten'!T508</f>
        <v>533</v>
      </c>
      <c r="W452" s="9">
        <f>'[2]2020_Rohdaten'!U508</f>
        <v>155</v>
      </c>
      <c r="X452" s="9">
        <f>'[2]2020_Rohdaten'!V508</f>
        <v>94</v>
      </c>
      <c r="Y452" s="9">
        <f>'[2]2020_Rohdaten'!W508</f>
        <v>108</v>
      </c>
      <c r="Z452" s="9">
        <f>'[2]2020_Rohdaten'!X508</f>
        <v>1523</v>
      </c>
    </row>
    <row r="453" spans="2:26" s="9" customFormat="1" ht="7.8" x14ac:dyDescent="0.15">
      <c r="B453" s="9">
        <v>288</v>
      </c>
      <c r="C453" s="9">
        <f>'[2]2020_Rohdaten'!A525</f>
        <v>357</v>
      </c>
      <c r="D453" s="9" t="str">
        <f>VLOOKUP(C453,[3]Tabelle1!$A$1:$B$68,2,FALSE)</f>
        <v>Rotenburg (Wümme)</v>
      </c>
      <c r="E453" s="9">
        <f>'[2]2020_Rohdaten'!C525</f>
        <v>2015</v>
      </c>
      <c r="F453" s="9">
        <f>'[2]2020_Rohdaten'!D525</f>
        <v>9727</v>
      </c>
      <c r="G453" s="9">
        <f>'[2]2020_Rohdaten'!E525</f>
        <v>2120</v>
      </c>
      <c r="H453" s="9">
        <f>'[2]2020_Rohdaten'!F525</f>
        <v>1983</v>
      </c>
      <c r="I453" s="9">
        <f>'[2]2020_Rohdaten'!G525</f>
        <v>547</v>
      </c>
      <c r="J453" s="9">
        <f>'[2]2020_Rohdaten'!H525</f>
        <v>363</v>
      </c>
      <c r="K453" s="9">
        <f>'[2]2020_Rohdaten'!I525</f>
        <v>469</v>
      </c>
      <c r="L453" s="9">
        <f>'[2]2020_Rohdaten'!J525</f>
        <v>4245</v>
      </c>
      <c r="M453" s="9">
        <f>'[2]2020_Rohdaten'!K525</f>
        <v>5611</v>
      </c>
      <c r="N453" s="9">
        <f>'[2]2020_Rohdaten'!L525</f>
        <v>1442</v>
      </c>
      <c r="O453" s="9">
        <f>'[2]2020_Rohdaten'!M525</f>
        <v>1171</v>
      </c>
      <c r="P453" s="9">
        <f>'[2]2020_Rohdaten'!N525</f>
        <v>324</v>
      </c>
      <c r="Q453" s="9">
        <f>'[2]2020_Rohdaten'!O525</f>
        <v>201</v>
      </c>
      <c r="R453" s="9">
        <f>'[2]2020_Rohdaten'!P525</f>
        <v>253</v>
      </c>
      <c r="S453" s="9">
        <f>'[2]2020_Rohdaten'!Q525</f>
        <v>2220</v>
      </c>
      <c r="T453" s="9">
        <f>'[2]2020_Rohdaten'!R525</f>
        <v>4116</v>
      </c>
      <c r="U453" s="9">
        <f>'[2]2020_Rohdaten'!S525</f>
        <v>678</v>
      </c>
      <c r="V453" s="9">
        <f>'[2]2020_Rohdaten'!T525</f>
        <v>812</v>
      </c>
      <c r="W453" s="9">
        <f>'[2]2020_Rohdaten'!U525</f>
        <v>223</v>
      </c>
      <c r="X453" s="9">
        <f>'[2]2020_Rohdaten'!V525</f>
        <v>162</v>
      </c>
      <c r="Y453" s="9">
        <f>'[2]2020_Rohdaten'!W525</f>
        <v>216</v>
      </c>
      <c r="Z453" s="9">
        <f>'[2]2020_Rohdaten'!X525</f>
        <v>2025</v>
      </c>
    </row>
    <row r="454" spans="2:26" s="9" customFormat="1" ht="7.8" x14ac:dyDescent="0.15">
      <c r="B454" s="9">
        <v>289</v>
      </c>
      <c r="C454" s="9">
        <f>'[2]2020_Rohdaten'!A542</f>
        <v>358</v>
      </c>
      <c r="D454" s="9" t="str">
        <f>VLOOKUP(C454,[3]Tabelle1!$A$1:$B$68,2,FALSE)</f>
        <v>Heidekreis</v>
      </c>
      <c r="E454" s="9">
        <f>'[2]2020_Rohdaten'!C542</f>
        <v>2015</v>
      </c>
      <c r="F454" s="9">
        <f>'[2]2020_Rohdaten'!D542</f>
        <v>9386</v>
      </c>
      <c r="G454" s="9">
        <f>'[2]2020_Rohdaten'!E542</f>
        <v>1817</v>
      </c>
      <c r="H454" s="9">
        <f>'[2]2020_Rohdaten'!F542</f>
        <v>2104</v>
      </c>
      <c r="I454" s="9">
        <f>'[2]2020_Rohdaten'!G542</f>
        <v>640</v>
      </c>
      <c r="J454" s="9">
        <f>'[2]2020_Rohdaten'!H542</f>
        <v>379</v>
      </c>
      <c r="K454" s="9">
        <f>'[2]2020_Rohdaten'!I542</f>
        <v>311</v>
      </c>
      <c r="L454" s="9">
        <f>'[2]2020_Rohdaten'!J542</f>
        <v>4135</v>
      </c>
      <c r="M454" s="9">
        <f>'[2]2020_Rohdaten'!K542</f>
        <v>5132</v>
      </c>
      <c r="N454" s="9">
        <f>'[2]2020_Rohdaten'!L542</f>
        <v>1083</v>
      </c>
      <c r="O454" s="9">
        <f>'[2]2020_Rohdaten'!M542</f>
        <v>1200</v>
      </c>
      <c r="P454" s="9">
        <f>'[2]2020_Rohdaten'!N542</f>
        <v>363</v>
      </c>
      <c r="Q454" s="9">
        <f>'[2]2020_Rohdaten'!O542</f>
        <v>210</v>
      </c>
      <c r="R454" s="9">
        <f>'[2]2020_Rohdaten'!P542</f>
        <v>157</v>
      </c>
      <c r="S454" s="9">
        <f>'[2]2020_Rohdaten'!Q542</f>
        <v>2119</v>
      </c>
      <c r="T454" s="9">
        <f>'[2]2020_Rohdaten'!R542</f>
        <v>4254</v>
      </c>
      <c r="U454" s="9">
        <f>'[2]2020_Rohdaten'!S542</f>
        <v>734</v>
      </c>
      <c r="V454" s="9">
        <f>'[2]2020_Rohdaten'!T542</f>
        <v>904</v>
      </c>
      <c r="W454" s="9">
        <f>'[2]2020_Rohdaten'!U542</f>
        <v>277</v>
      </c>
      <c r="X454" s="9">
        <f>'[2]2020_Rohdaten'!V542</f>
        <v>169</v>
      </c>
      <c r="Y454" s="9">
        <f>'[2]2020_Rohdaten'!W542</f>
        <v>154</v>
      </c>
      <c r="Z454" s="9">
        <f>'[2]2020_Rohdaten'!X542</f>
        <v>2016</v>
      </c>
    </row>
    <row r="455" spans="2:26" s="9" customFormat="1" ht="7.8" x14ac:dyDescent="0.15">
      <c r="B455" s="9">
        <v>290</v>
      </c>
      <c r="C455" s="9">
        <f>'[2]2020_Rohdaten'!A559</f>
        <v>359</v>
      </c>
      <c r="D455" s="9" t="str">
        <f>VLOOKUP(C455,[3]Tabelle1!$A$1:$B$68,2,FALSE)</f>
        <v>Stade</v>
      </c>
      <c r="E455" s="9">
        <f>'[2]2020_Rohdaten'!C559</f>
        <v>2015</v>
      </c>
      <c r="F455" s="9">
        <f>'[2]2020_Rohdaten'!D559</f>
        <v>14684</v>
      </c>
      <c r="G455" s="9">
        <f>'[2]2020_Rohdaten'!E559</f>
        <v>3477</v>
      </c>
      <c r="H455" s="9">
        <f>'[2]2020_Rohdaten'!F559</f>
        <v>3391</v>
      </c>
      <c r="I455" s="9">
        <f>'[2]2020_Rohdaten'!G559</f>
        <v>1125</v>
      </c>
      <c r="J455" s="9">
        <f>'[2]2020_Rohdaten'!H559</f>
        <v>580</v>
      </c>
      <c r="K455" s="9">
        <f>'[2]2020_Rohdaten'!I559</f>
        <v>532</v>
      </c>
      <c r="L455" s="9">
        <f>'[2]2020_Rohdaten'!J559</f>
        <v>5579</v>
      </c>
      <c r="M455" s="9">
        <f>'[2]2020_Rohdaten'!K559</f>
        <v>8617</v>
      </c>
      <c r="N455" s="9">
        <f>'[2]2020_Rohdaten'!L559</f>
        <v>2355</v>
      </c>
      <c r="O455" s="9">
        <f>'[2]2020_Rohdaten'!M559</f>
        <v>2102</v>
      </c>
      <c r="P455" s="9">
        <f>'[2]2020_Rohdaten'!N559</f>
        <v>695</v>
      </c>
      <c r="Q455" s="9">
        <f>'[2]2020_Rohdaten'!O559</f>
        <v>301</v>
      </c>
      <c r="R455" s="9">
        <f>'[2]2020_Rohdaten'!P559</f>
        <v>278</v>
      </c>
      <c r="S455" s="9">
        <f>'[2]2020_Rohdaten'!Q559</f>
        <v>2886</v>
      </c>
      <c r="T455" s="9">
        <f>'[2]2020_Rohdaten'!R559</f>
        <v>6067</v>
      </c>
      <c r="U455" s="9">
        <f>'[2]2020_Rohdaten'!S559</f>
        <v>1122</v>
      </c>
      <c r="V455" s="9">
        <f>'[2]2020_Rohdaten'!T559</f>
        <v>1289</v>
      </c>
      <c r="W455" s="9">
        <f>'[2]2020_Rohdaten'!U559</f>
        <v>430</v>
      </c>
      <c r="X455" s="9">
        <f>'[2]2020_Rohdaten'!V559</f>
        <v>279</v>
      </c>
      <c r="Y455" s="9">
        <f>'[2]2020_Rohdaten'!W559</f>
        <v>254</v>
      </c>
      <c r="Z455" s="9">
        <f>'[2]2020_Rohdaten'!X559</f>
        <v>2693</v>
      </c>
    </row>
    <row r="456" spans="2:26" s="9" customFormat="1" ht="7.8" x14ac:dyDescent="0.15">
      <c r="B456" s="9">
        <v>291</v>
      </c>
      <c r="C456" s="9">
        <f>'[2]2020_Rohdaten'!A576</f>
        <v>360</v>
      </c>
      <c r="D456" s="9" t="str">
        <f>VLOOKUP(C456,[3]Tabelle1!$A$1:$B$68,2,FALSE)</f>
        <v>Uelzen</v>
      </c>
      <c r="E456" s="9">
        <f>'[2]2020_Rohdaten'!C576</f>
        <v>2015</v>
      </c>
      <c r="F456" s="9">
        <f>'[2]2020_Rohdaten'!D576</f>
        <v>4184</v>
      </c>
      <c r="G456" s="9">
        <f>'[2]2020_Rohdaten'!E576</f>
        <v>705</v>
      </c>
      <c r="H456" s="9">
        <f>'[2]2020_Rohdaten'!F576</f>
        <v>1099</v>
      </c>
      <c r="I456" s="9">
        <f>'[2]2020_Rohdaten'!G576</f>
        <v>262</v>
      </c>
      <c r="J456" s="9">
        <f>'[2]2020_Rohdaten'!H576</f>
        <v>163</v>
      </c>
      <c r="K456" s="9">
        <f>'[2]2020_Rohdaten'!I576</f>
        <v>167</v>
      </c>
      <c r="L456" s="9">
        <f>'[2]2020_Rohdaten'!J576</f>
        <v>1788</v>
      </c>
      <c r="M456" s="9">
        <f>'[2]2020_Rohdaten'!K576</f>
        <v>2224</v>
      </c>
      <c r="N456" s="9">
        <f>'[2]2020_Rohdaten'!L576</f>
        <v>417</v>
      </c>
      <c r="O456" s="9">
        <f>'[2]2020_Rohdaten'!M576</f>
        <v>636</v>
      </c>
      <c r="P456" s="9">
        <f>'[2]2020_Rohdaten'!N576</f>
        <v>139</v>
      </c>
      <c r="Q456" s="9">
        <f>'[2]2020_Rohdaten'!O576</f>
        <v>85</v>
      </c>
      <c r="R456" s="9">
        <f>'[2]2020_Rohdaten'!P576</f>
        <v>84</v>
      </c>
      <c r="S456" s="9">
        <f>'[2]2020_Rohdaten'!Q576</f>
        <v>863</v>
      </c>
      <c r="T456" s="9">
        <f>'[2]2020_Rohdaten'!R576</f>
        <v>1960</v>
      </c>
      <c r="U456" s="9">
        <f>'[2]2020_Rohdaten'!S576</f>
        <v>288</v>
      </c>
      <c r="V456" s="9">
        <f>'[2]2020_Rohdaten'!T576</f>
        <v>463</v>
      </c>
      <c r="W456" s="9">
        <f>'[2]2020_Rohdaten'!U576</f>
        <v>123</v>
      </c>
      <c r="X456" s="9">
        <f>'[2]2020_Rohdaten'!V576</f>
        <v>78</v>
      </c>
      <c r="Y456" s="9">
        <f>'[2]2020_Rohdaten'!W576</f>
        <v>83</v>
      </c>
      <c r="Z456" s="9">
        <f>'[2]2020_Rohdaten'!X576</f>
        <v>925</v>
      </c>
    </row>
    <row r="457" spans="2:26" s="9" customFormat="1" ht="7.8" x14ac:dyDescent="0.15">
      <c r="B457" s="9">
        <v>292</v>
      </c>
      <c r="C457" s="9">
        <f>'[2]2020_Rohdaten'!A593</f>
        <v>361</v>
      </c>
      <c r="D457" s="9" t="str">
        <f>VLOOKUP(C457,[3]Tabelle1!$A$1:$B$68,2,FALSE)</f>
        <v>Verden</v>
      </c>
      <c r="E457" s="9">
        <f>'[2]2020_Rohdaten'!C593</f>
        <v>2015</v>
      </c>
      <c r="F457" s="9">
        <f>'[2]2020_Rohdaten'!D593</f>
        <v>9177</v>
      </c>
      <c r="G457" s="9">
        <f>'[2]2020_Rohdaten'!E593</f>
        <v>1882</v>
      </c>
      <c r="H457" s="9">
        <f>'[2]2020_Rohdaten'!F593</f>
        <v>1504</v>
      </c>
      <c r="I457" s="9">
        <f>'[2]2020_Rohdaten'!G593</f>
        <v>459</v>
      </c>
      <c r="J457" s="9">
        <f>'[2]2020_Rohdaten'!H593</f>
        <v>320</v>
      </c>
      <c r="K457" s="9">
        <f>'[2]2020_Rohdaten'!I593</f>
        <v>271</v>
      </c>
      <c r="L457" s="9">
        <f>'[2]2020_Rohdaten'!J593</f>
        <v>4741</v>
      </c>
      <c r="M457" s="9">
        <f>'[2]2020_Rohdaten'!K593</f>
        <v>5031</v>
      </c>
      <c r="N457" s="9">
        <f>'[2]2020_Rohdaten'!L593</f>
        <v>1322</v>
      </c>
      <c r="O457" s="9">
        <f>'[2]2020_Rohdaten'!M593</f>
        <v>888</v>
      </c>
      <c r="P457" s="9">
        <f>'[2]2020_Rohdaten'!N593</f>
        <v>225</v>
      </c>
      <c r="Q457" s="9">
        <f>'[2]2020_Rohdaten'!O593</f>
        <v>146</v>
      </c>
      <c r="R457" s="9">
        <f>'[2]2020_Rohdaten'!P593</f>
        <v>136</v>
      </c>
      <c r="S457" s="9">
        <f>'[2]2020_Rohdaten'!Q593</f>
        <v>2314</v>
      </c>
      <c r="T457" s="9">
        <f>'[2]2020_Rohdaten'!R593</f>
        <v>4146</v>
      </c>
      <c r="U457" s="9">
        <f>'[2]2020_Rohdaten'!S593</f>
        <v>560</v>
      </c>
      <c r="V457" s="9">
        <f>'[2]2020_Rohdaten'!T593</f>
        <v>616</v>
      </c>
      <c r="W457" s="9">
        <f>'[2]2020_Rohdaten'!U593</f>
        <v>234</v>
      </c>
      <c r="X457" s="9">
        <f>'[2]2020_Rohdaten'!V593</f>
        <v>174</v>
      </c>
      <c r="Y457" s="9">
        <f>'[2]2020_Rohdaten'!W593</f>
        <v>135</v>
      </c>
      <c r="Z457" s="9">
        <f>'[2]2020_Rohdaten'!X593</f>
        <v>2427</v>
      </c>
    </row>
    <row r="458" spans="2:26" s="10" customFormat="1" ht="16.5" customHeight="1" x14ac:dyDescent="0.3">
      <c r="B458" s="10">
        <v>293</v>
      </c>
      <c r="C458" s="10">
        <f>'[2]2020_Rohdaten'!A406</f>
        <v>3</v>
      </c>
      <c r="D458" s="10" t="str">
        <f>VLOOKUP(C458,[3]Tabelle1!$A$1:$B$68,2,FALSE)</f>
        <v>Statistische Region Lüneburg</v>
      </c>
      <c r="E458" s="10">
        <f>'[2]2020_Rohdaten'!C406</f>
        <v>2015</v>
      </c>
      <c r="F458" s="10">
        <f>'[2]2020_Rohdaten'!D406</f>
        <v>101355</v>
      </c>
      <c r="G458" s="10">
        <f>'[2]2020_Rohdaten'!E406</f>
        <v>18972</v>
      </c>
      <c r="H458" s="10">
        <f>'[2]2020_Rohdaten'!F406</f>
        <v>20931</v>
      </c>
      <c r="I458" s="10">
        <f>'[2]2020_Rohdaten'!G406</f>
        <v>6157</v>
      </c>
      <c r="J458" s="10">
        <f>'[2]2020_Rohdaten'!H406</f>
        <v>3976</v>
      </c>
      <c r="K458" s="10">
        <f>'[2]2020_Rohdaten'!I406</f>
        <v>3637</v>
      </c>
      <c r="L458" s="10">
        <f>'[2]2020_Rohdaten'!J406</f>
        <v>47682</v>
      </c>
      <c r="M458" s="10">
        <f>'[2]2020_Rohdaten'!K406</f>
        <v>55686</v>
      </c>
      <c r="N458" s="10">
        <f>'[2]2020_Rohdaten'!L406</f>
        <v>12184</v>
      </c>
      <c r="O458" s="10">
        <f>'[2]2020_Rohdaten'!M406</f>
        <v>12407</v>
      </c>
      <c r="P458" s="10">
        <f>'[2]2020_Rohdaten'!N406</f>
        <v>3415</v>
      </c>
      <c r="Q458" s="10">
        <f>'[2]2020_Rohdaten'!O406</f>
        <v>2037</v>
      </c>
      <c r="R458" s="10">
        <f>'[2]2020_Rohdaten'!P406</f>
        <v>1779</v>
      </c>
      <c r="S458" s="10">
        <f>'[2]2020_Rohdaten'!Q406</f>
        <v>23864</v>
      </c>
      <c r="T458" s="10">
        <f>'[2]2020_Rohdaten'!R406</f>
        <v>45669</v>
      </c>
      <c r="U458" s="10">
        <f>'[2]2020_Rohdaten'!S406</f>
        <v>6788</v>
      </c>
      <c r="V458" s="10">
        <f>'[2]2020_Rohdaten'!T406</f>
        <v>8524</v>
      </c>
      <c r="W458" s="10">
        <f>'[2]2020_Rohdaten'!U406</f>
        <v>2742</v>
      </c>
      <c r="X458" s="10">
        <f>'[2]2020_Rohdaten'!V406</f>
        <v>1939</v>
      </c>
      <c r="Y458" s="10">
        <f>'[2]2020_Rohdaten'!W406</f>
        <v>1858</v>
      </c>
      <c r="Z458" s="10">
        <f>'[2]2020_Rohdaten'!X406</f>
        <v>23818</v>
      </c>
    </row>
    <row r="459" spans="2:26" s="9" customFormat="1" ht="7.8" x14ac:dyDescent="0.15">
      <c r="B459" s="9">
        <v>294</v>
      </c>
      <c r="C459" s="9">
        <f>'[2]2020_Rohdaten'!A627</f>
        <v>401</v>
      </c>
      <c r="D459" s="9" t="str">
        <f>VLOOKUP(C459,[3]Tabelle1!$A$1:$B$68,2,FALSE)</f>
        <v>Delmenhorst, Stadt</v>
      </c>
      <c r="E459" s="9">
        <f>'[2]2020_Rohdaten'!C627</f>
        <v>2015</v>
      </c>
      <c r="F459" s="9">
        <f>'[2]2020_Rohdaten'!D627</f>
        <v>10029</v>
      </c>
      <c r="G459" s="9">
        <f>'[2]2020_Rohdaten'!E627</f>
        <v>1952</v>
      </c>
      <c r="H459" s="9">
        <f>'[2]2020_Rohdaten'!F627</f>
        <v>2185</v>
      </c>
      <c r="I459" s="9">
        <f>'[2]2020_Rohdaten'!G627</f>
        <v>591</v>
      </c>
      <c r="J459" s="9">
        <f>'[2]2020_Rohdaten'!H627</f>
        <v>371</v>
      </c>
      <c r="K459" s="9">
        <f>'[2]2020_Rohdaten'!I627</f>
        <v>283</v>
      </c>
      <c r="L459" s="9">
        <f>'[2]2020_Rohdaten'!J627</f>
        <v>4647</v>
      </c>
      <c r="M459" s="9">
        <f>'[2]2020_Rohdaten'!K627</f>
        <v>5427</v>
      </c>
      <c r="N459" s="9">
        <f>'[2]2020_Rohdaten'!L627</f>
        <v>1207</v>
      </c>
      <c r="O459" s="9">
        <f>'[2]2020_Rohdaten'!M627</f>
        <v>1223</v>
      </c>
      <c r="P459" s="9">
        <f>'[2]2020_Rohdaten'!N627</f>
        <v>304</v>
      </c>
      <c r="Q459" s="9">
        <f>'[2]2020_Rohdaten'!O627</f>
        <v>202</v>
      </c>
      <c r="R459" s="9">
        <f>'[2]2020_Rohdaten'!P627</f>
        <v>140</v>
      </c>
      <c r="S459" s="9">
        <f>'[2]2020_Rohdaten'!Q627</f>
        <v>2351</v>
      </c>
      <c r="T459" s="9">
        <f>'[2]2020_Rohdaten'!R627</f>
        <v>4602</v>
      </c>
      <c r="U459" s="9">
        <f>'[2]2020_Rohdaten'!S627</f>
        <v>745</v>
      </c>
      <c r="V459" s="9">
        <f>'[2]2020_Rohdaten'!T627</f>
        <v>962</v>
      </c>
      <c r="W459" s="9">
        <f>'[2]2020_Rohdaten'!U627</f>
        <v>287</v>
      </c>
      <c r="X459" s="9">
        <f>'[2]2020_Rohdaten'!V627</f>
        <v>169</v>
      </c>
      <c r="Y459" s="9">
        <f>'[2]2020_Rohdaten'!W627</f>
        <v>143</v>
      </c>
      <c r="Z459" s="9">
        <f>'[2]2020_Rohdaten'!X627</f>
        <v>2296</v>
      </c>
    </row>
    <row r="460" spans="2:26" s="9" customFormat="1" ht="7.8" x14ac:dyDescent="0.15">
      <c r="B460" s="9">
        <v>295</v>
      </c>
      <c r="C460" s="9">
        <f>'[2]2020_Rohdaten'!A644</f>
        <v>402</v>
      </c>
      <c r="D460" s="9" t="str">
        <f>VLOOKUP(C460,[3]Tabelle1!$A$1:$B$68,2,FALSE)</f>
        <v>Emden, Stadt</v>
      </c>
      <c r="E460" s="9">
        <f>'[2]2020_Rohdaten'!C644</f>
        <v>2015</v>
      </c>
      <c r="F460" s="9">
        <f>'[2]2020_Rohdaten'!D644</f>
        <v>4576</v>
      </c>
      <c r="G460" s="9">
        <f>'[2]2020_Rohdaten'!E644</f>
        <v>1220</v>
      </c>
      <c r="H460" s="9">
        <f>'[2]2020_Rohdaten'!F644</f>
        <v>1382</v>
      </c>
      <c r="I460" s="9">
        <f>'[2]2020_Rohdaten'!G644</f>
        <v>300</v>
      </c>
      <c r="J460" s="9">
        <f>'[2]2020_Rohdaten'!H644</f>
        <v>150</v>
      </c>
      <c r="K460" s="9">
        <f>'[2]2020_Rohdaten'!I644</f>
        <v>123</v>
      </c>
      <c r="L460" s="9">
        <f>'[2]2020_Rohdaten'!J644</f>
        <v>1401</v>
      </c>
      <c r="M460" s="9">
        <f>'[2]2020_Rohdaten'!K644</f>
        <v>2764</v>
      </c>
      <c r="N460" s="9">
        <f>'[2]2020_Rohdaten'!L644</f>
        <v>836</v>
      </c>
      <c r="O460" s="9">
        <f>'[2]2020_Rohdaten'!M644</f>
        <v>818</v>
      </c>
      <c r="P460" s="9">
        <f>'[2]2020_Rohdaten'!N644</f>
        <v>186</v>
      </c>
      <c r="Q460" s="9">
        <f>'[2]2020_Rohdaten'!O644</f>
        <v>94</v>
      </c>
      <c r="R460" s="9">
        <f>'[2]2020_Rohdaten'!P644</f>
        <v>64</v>
      </c>
      <c r="S460" s="9">
        <f>'[2]2020_Rohdaten'!Q644</f>
        <v>766</v>
      </c>
      <c r="T460" s="9">
        <f>'[2]2020_Rohdaten'!R644</f>
        <v>1812</v>
      </c>
      <c r="U460" s="9">
        <f>'[2]2020_Rohdaten'!S644</f>
        <v>384</v>
      </c>
      <c r="V460" s="9">
        <f>'[2]2020_Rohdaten'!T644</f>
        <v>564</v>
      </c>
      <c r="W460" s="9">
        <f>'[2]2020_Rohdaten'!U644</f>
        <v>114</v>
      </c>
      <c r="X460" s="9">
        <f>'[2]2020_Rohdaten'!V644</f>
        <v>56</v>
      </c>
      <c r="Y460" s="9">
        <f>'[2]2020_Rohdaten'!W644</f>
        <v>59</v>
      </c>
      <c r="Z460" s="9">
        <f>'[2]2020_Rohdaten'!X644</f>
        <v>635</v>
      </c>
    </row>
    <row r="461" spans="2:26" s="9" customFormat="1" ht="7.8" x14ac:dyDescent="0.15">
      <c r="B461" s="9">
        <v>296</v>
      </c>
      <c r="C461" s="9">
        <f>'[2]2020_Rohdaten'!A661</f>
        <v>403</v>
      </c>
      <c r="D461" s="9" t="str">
        <f>VLOOKUP(C461,[3]Tabelle1!$A$1:$B$68,2,FALSE)</f>
        <v>Oldenburg (Oldb), Stadt</v>
      </c>
      <c r="E461" s="9">
        <f>'[2]2020_Rohdaten'!C661</f>
        <v>2015</v>
      </c>
      <c r="F461" s="9">
        <f>'[2]2020_Rohdaten'!D661</f>
        <v>13579</v>
      </c>
      <c r="G461" s="9">
        <f>'[2]2020_Rohdaten'!E661</f>
        <v>2518</v>
      </c>
      <c r="H461" s="9">
        <f>'[2]2020_Rohdaten'!F661</f>
        <v>3091</v>
      </c>
      <c r="I461" s="9">
        <f>'[2]2020_Rohdaten'!G661</f>
        <v>1105</v>
      </c>
      <c r="J461" s="9">
        <f>'[2]2020_Rohdaten'!H661</f>
        <v>810</v>
      </c>
      <c r="K461" s="9">
        <f>'[2]2020_Rohdaten'!I661</f>
        <v>508</v>
      </c>
      <c r="L461" s="9">
        <f>'[2]2020_Rohdaten'!J661</f>
        <v>5547</v>
      </c>
      <c r="M461" s="9">
        <f>'[2]2020_Rohdaten'!K661</f>
        <v>7181</v>
      </c>
      <c r="N461" s="9">
        <f>'[2]2020_Rohdaten'!L661</f>
        <v>1455</v>
      </c>
      <c r="O461" s="9">
        <f>'[2]2020_Rohdaten'!M661</f>
        <v>1714</v>
      </c>
      <c r="P461" s="9">
        <f>'[2]2020_Rohdaten'!N661</f>
        <v>562</v>
      </c>
      <c r="Q461" s="9">
        <f>'[2]2020_Rohdaten'!O661</f>
        <v>441</v>
      </c>
      <c r="R461" s="9">
        <f>'[2]2020_Rohdaten'!P661</f>
        <v>261</v>
      </c>
      <c r="S461" s="9">
        <f>'[2]2020_Rohdaten'!Q661</f>
        <v>2748</v>
      </c>
      <c r="T461" s="9">
        <f>'[2]2020_Rohdaten'!R661</f>
        <v>6398</v>
      </c>
      <c r="U461" s="9">
        <f>'[2]2020_Rohdaten'!S661</f>
        <v>1063</v>
      </c>
      <c r="V461" s="9">
        <f>'[2]2020_Rohdaten'!T661</f>
        <v>1377</v>
      </c>
      <c r="W461" s="9">
        <f>'[2]2020_Rohdaten'!U661</f>
        <v>543</v>
      </c>
      <c r="X461" s="9">
        <f>'[2]2020_Rohdaten'!V661</f>
        <v>369</v>
      </c>
      <c r="Y461" s="9">
        <f>'[2]2020_Rohdaten'!W661</f>
        <v>247</v>
      </c>
      <c r="Z461" s="9">
        <f>'[2]2020_Rohdaten'!X661</f>
        <v>2799</v>
      </c>
    </row>
    <row r="462" spans="2:26" s="9" customFormat="1" ht="7.8" x14ac:dyDescent="0.15">
      <c r="B462" s="9">
        <v>297</v>
      </c>
      <c r="C462" s="9">
        <f>'[2]2020_Rohdaten'!A678</f>
        <v>404</v>
      </c>
      <c r="D462" s="9" t="str">
        <f>VLOOKUP(C462,[3]Tabelle1!$A$1:$B$68,2,FALSE)</f>
        <v>Osnabrück, Stadt</v>
      </c>
      <c r="E462" s="9">
        <f>'[2]2020_Rohdaten'!C678</f>
        <v>2015</v>
      </c>
      <c r="F462" s="9">
        <f>'[2]2020_Rohdaten'!D678</f>
        <v>19421</v>
      </c>
      <c r="G462" s="9">
        <f>'[2]2020_Rohdaten'!E678</f>
        <v>2381</v>
      </c>
      <c r="H462" s="9">
        <f>'[2]2020_Rohdaten'!F678</f>
        <v>4160</v>
      </c>
      <c r="I462" s="9">
        <f>'[2]2020_Rohdaten'!G678</f>
        <v>1283</v>
      </c>
      <c r="J462" s="9">
        <f>'[2]2020_Rohdaten'!H678</f>
        <v>880</v>
      </c>
      <c r="K462" s="9">
        <f>'[2]2020_Rohdaten'!I678</f>
        <v>668</v>
      </c>
      <c r="L462" s="9">
        <f>'[2]2020_Rohdaten'!J678</f>
        <v>10049</v>
      </c>
      <c r="M462" s="9">
        <f>'[2]2020_Rohdaten'!K678</f>
        <v>10292</v>
      </c>
      <c r="N462" s="9">
        <f>'[2]2020_Rohdaten'!L678</f>
        <v>1340</v>
      </c>
      <c r="O462" s="9">
        <f>'[2]2020_Rohdaten'!M678</f>
        <v>2392</v>
      </c>
      <c r="P462" s="9">
        <f>'[2]2020_Rohdaten'!N678</f>
        <v>690</v>
      </c>
      <c r="Q462" s="9">
        <f>'[2]2020_Rohdaten'!O678</f>
        <v>425</v>
      </c>
      <c r="R462" s="9">
        <f>'[2]2020_Rohdaten'!P678</f>
        <v>307</v>
      </c>
      <c r="S462" s="9">
        <f>'[2]2020_Rohdaten'!Q678</f>
        <v>5138</v>
      </c>
      <c r="T462" s="9">
        <f>'[2]2020_Rohdaten'!R678</f>
        <v>9129</v>
      </c>
      <c r="U462" s="9">
        <f>'[2]2020_Rohdaten'!S678</f>
        <v>1041</v>
      </c>
      <c r="V462" s="9">
        <f>'[2]2020_Rohdaten'!T678</f>
        <v>1768</v>
      </c>
      <c r="W462" s="9">
        <f>'[2]2020_Rohdaten'!U678</f>
        <v>593</v>
      </c>
      <c r="X462" s="9">
        <f>'[2]2020_Rohdaten'!V678</f>
        <v>455</v>
      </c>
      <c r="Y462" s="9">
        <f>'[2]2020_Rohdaten'!W678</f>
        <v>361</v>
      </c>
      <c r="Z462" s="9">
        <f>'[2]2020_Rohdaten'!X678</f>
        <v>4911</v>
      </c>
    </row>
    <row r="463" spans="2:26" s="9" customFormat="1" ht="7.8" x14ac:dyDescent="0.15">
      <c r="B463" s="9">
        <v>298</v>
      </c>
      <c r="C463" s="9">
        <f>'[2]2020_Rohdaten'!A695</f>
        <v>405</v>
      </c>
      <c r="D463" s="9" t="str">
        <f>VLOOKUP(C463,[3]Tabelle1!$A$1:$B$68,2,FALSE)</f>
        <v>Wilhelmshaven, Stadt</v>
      </c>
      <c r="E463" s="9">
        <f>'[2]2020_Rohdaten'!C695</f>
        <v>2015</v>
      </c>
      <c r="F463" s="9">
        <f>'[2]2020_Rohdaten'!D695</f>
        <v>5979</v>
      </c>
      <c r="G463" s="9">
        <f>'[2]2020_Rohdaten'!E695</f>
        <v>1389</v>
      </c>
      <c r="H463" s="9">
        <f>'[2]2020_Rohdaten'!F695</f>
        <v>1441</v>
      </c>
      <c r="I463" s="9">
        <f>'[2]2020_Rohdaten'!G695</f>
        <v>391</v>
      </c>
      <c r="J463" s="9">
        <f>'[2]2020_Rohdaten'!H695</f>
        <v>238</v>
      </c>
      <c r="K463" s="9">
        <f>'[2]2020_Rohdaten'!I695</f>
        <v>173</v>
      </c>
      <c r="L463" s="9">
        <f>'[2]2020_Rohdaten'!J695</f>
        <v>2347</v>
      </c>
      <c r="M463" s="9">
        <f>'[2]2020_Rohdaten'!K695</f>
        <v>3380</v>
      </c>
      <c r="N463" s="9">
        <f>'[2]2020_Rohdaten'!L695</f>
        <v>843</v>
      </c>
      <c r="O463" s="9">
        <f>'[2]2020_Rohdaten'!M695</f>
        <v>892</v>
      </c>
      <c r="P463" s="9">
        <f>'[2]2020_Rohdaten'!N695</f>
        <v>251</v>
      </c>
      <c r="Q463" s="9">
        <f>'[2]2020_Rohdaten'!O695</f>
        <v>124</v>
      </c>
      <c r="R463" s="9">
        <f>'[2]2020_Rohdaten'!P695</f>
        <v>91</v>
      </c>
      <c r="S463" s="9">
        <f>'[2]2020_Rohdaten'!Q695</f>
        <v>1179</v>
      </c>
      <c r="T463" s="9">
        <f>'[2]2020_Rohdaten'!R695</f>
        <v>2599</v>
      </c>
      <c r="U463" s="9">
        <f>'[2]2020_Rohdaten'!S695</f>
        <v>546</v>
      </c>
      <c r="V463" s="9">
        <f>'[2]2020_Rohdaten'!T695</f>
        <v>549</v>
      </c>
      <c r="W463" s="9">
        <f>'[2]2020_Rohdaten'!U695</f>
        <v>140</v>
      </c>
      <c r="X463" s="9">
        <f>'[2]2020_Rohdaten'!V695</f>
        <v>114</v>
      </c>
      <c r="Y463" s="9">
        <f>'[2]2020_Rohdaten'!W695</f>
        <v>82</v>
      </c>
      <c r="Z463" s="9">
        <f>'[2]2020_Rohdaten'!X695</f>
        <v>1168</v>
      </c>
    </row>
    <row r="464" spans="2:26" s="9" customFormat="1" ht="7.8" x14ac:dyDescent="0.15">
      <c r="B464" s="9">
        <v>299</v>
      </c>
      <c r="C464" s="9">
        <f>'[2]2020_Rohdaten'!A712</f>
        <v>451</v>
      </c>
      <c r="D464" s="9" t="str">
        <f>VLOOKUP(C464,[3]Tabelle1!$A$1:$B$68,2,FALSE)</f>
        <v>Ammerland</v>
      </c>
      <c r="E464" s="9">
        <f>'[2]2020_Rohdaten'!C712</f>
        <v>2015</v>
      </c>
      <c r="F464" s="9">
        <f>'[2]2020_Rohdaten'!D712</f>
        <v>6084</v>
      </c>
      <c r="G464" s="9">
        <f>'[2]2020_Rohdaten'!E712</f>
        <v>1343</v>
      </c>
      <c r="H464" s="9">
        <f>'[2]2020_Rohdaten'!F712</f>
        <v>1487</v>
      </c>
      <c r="I464" s="9">
        <f>'[2]2020_Rohdaten'!G712</f>
        <v>500</v>
      </c>
      <c r="J464" s="9">
        <f>'[2]2020_Rohdaten'!H712</f>
        <v>237</v>
      </c>
      <c r="K464" s="9">
        <f>'[2]2020_Rohdaten'!I712</f>
        <v>234</v>
      </c>
      <c r="L464" s="9">
        <f>'[2]2020_Rohdaten'!J712</f>
        <v>2283</v>
      </c>
      <c r="M464" s="9">
        <f>'[2]2020_Rohdaten'!K712</f>
        <v>3324</v>
      </c>
      <c r="N464" s="9">
        <f>'[2]2020_Rohdaten'!L712</f>
        <v>785</v>
      </c>
      <c r="O464" s="9">
        <f>'[2]2020_Rohdaten'!M712</f>
        <v>878</v>
      </c>
      <c r="P464" s="9">
        <f>'[2]2020_Rohdaten'!N712</f>
        <v>272</v>
      </c>
      <c r="Q464" s="9">
        <f>'[2]2020_Rohdaten'!O712</f>
        <v>131</v>
      </c>
      <c r="R464" s="9">
        <f>'[2]2020_Rohdaten'!P712</f>
        <v>109</v>
      </c>
      <c r="S464" s="9">
        <f>'[2]2020_Rohdaten'!Q712</f>
        <v>1149</v>
      </c>
      <c r="T464" s="9">
        <f>'[2]2020_Rohdaten'!R712</f>
        <v>2760</v>
      </c>
      <c r="U464" s="9">
        <f>'[2]2020_Rohdaten'!S712</f>
        <v>558</v>
      </c>
      <c r="V464" s="9">
        <f>'[2]2020_Rohdaten'!T712</f>
        <v>609</v>
      </c>
      <c r="W464" s="9">
        <f>'[2]2020_Rohdaten'!U712</f>
        <v>228</v>
      </c>
      <c r="X464" s="9">
        <f>'[2]2020_Rohdaten'!V712</f>
        <v>106</v>
      </c>
      <c r="Y464" s="9">
        <f>'[2]2020_Rohdaten'!W712</f>
        <v>125</v>
      </c>
      <c r="Z464" s="9">
        <f>'[2]2020_Rohdaten'!X712</f>
        <v>1134</v>
      </c>
    </row>
    <row r="465" spans="2:26" s="9" customFormat="1" ht="7.8" x14ac:dyDescent="0.15">
      <c r="B465" s="9">
        <v>300</v>
      </c>
      <c r="C465" s="9">
        <f>'[2]2020_Rohdaten'!A729</f>
        <v>452</v>
      </c>
      <c r="D465" s="9" t="str">
        <f>VLOOKUP(C465,[3]Tabelle1!$A$1:$B$68,2,FALSE)</f>
        <v>Aurich</v>
      </c>
      <c r="E465" s="9">
        <f>'[2]2020_Rohdaten'!C729</f>
        <v>2015</v>
      </c>
      <c r="F465" s="9">
        <f>'[2]2020_Rohdaten'!D729</f>
        <v>9789</v>
      </c>
      <c r="G465" s="9">
        <f>'[2]2020_Rohdaten'!E729</f>
        <v>2234</v>
      </c>
      <c r="H465" s="9">
        <f>'[2]2020_Rohdaten'!F729</f>
        <v>2748</v>
      </c>
      <c r="I465" s="9">
        <f>'[2]2020_Rohdaten'!G729</f>
        <v>624</v>
      </c>
      <c r="J465" s="9">
        <f>'[2]2020_Rohdaten'!H729</f>
        <v>405</v>
      </c>
      <c r="K465" s="9">
        <f>'[2]2020_Rohdaten'!I729</f>
        <v>441</v>
      </c>
      <c r="L465" s="9">
        <f>'[2]2020_Rohdaten'!J729</f>
        <v>3337</v>
      </c>
      <c r="M465" s="9">
        <f>'[2]2020_Rohdaten'!K729</f>
        <v>5585</v>
      </c>
      <c r="N465" s="9">
        <f>'[2]2020_Rohdaten'!L729</f>
        <v>1452</v>
      </c>
      <c r="O465" s="9">
        <f>'[2]2020_Rohdaten'!M729</f>
        <v>1656</v>
      </c>
      <c r="P465" s="9">
        <f>'[2]2020_Rohdaten'!N729</f>
        <v>294</v>
      </c>
      <c r="Q465" s="9">
        <f>'[2]2020_Rohdaten'!O729</f>
        <v>218</v>
      </c>
      <c r="R465" s="9">
        <f>'[2]2020_Rohdaten'!P729</f>
        <v>223</v>
      </c>
      <c r="S465" s="9">
        <f>'[2]2020_Rohdaten'!Q729</f>
        <v>1742</v>
      </c>
      <c r="T465" s="9">
        <f>'[2]2020_Rohdaten'!R729</f>
        <v>4204</v>
      </c>
      <c r="U465" s="9">
        <f>'[2]2020_Rohdaten'!S729</f>
        <v>782</v>
      </c>
      <c r="V465" s="9">
        <f>'[2]2020_Rohdaten'!T729</f>
        <v>1092</v>
      </c>
      <c r="W465" s="9">
        <f>'[2]2020_Rohdaten'!U729</f>
        <v>330</v>
      </c>
      <c r="X465" s="9">
        <f>'[2]2020_Rohdaten'!V729</f>
        <v>187</v>
      </c>
      <c r="Y465" s="9">
        <f>'[2]2020_Rohdaten'!W729</f>
        <v>218</v>
      </c>
      <c r="Z465" s="9">
        <f>'[2]2020_Rohdaten'!X729</f>
        <v>1595</v>
      </c>
    </row>
    <row r="466" spans="2:26" s="9" customFormat="1" ht="7.8" x14ac:dyDescent="0.15">
      <c r="B466" s="9">
        <v>301</v>
      </c>
      <c r="C466" s="9">
        <f>'[2]2020_Rohdaten'!A746</f>
        <v>453</v>
      </c>
      <c r="D466" s="9" t="str">
        <f>VLOOKUP(C466,[3]Tabelle1!$A$1:$B$68,2,FALSE)</f>
        <v>Cloppenburg</v>
      </c>
      <c r="E466" s="9">
        <f>'[2]2020_Rohdaten'!C746</f>
        <v>2015</v>
      </c>
      <c r="F466" s="9">
        <f>'[2]2020_Rohdaten'!D746</f>
        <v>14893</v>
      </c>
      <c r="G466" s="9">
        <f>'[2]2020_Rohdaten'!E746</f>
        <v>3074</v>
      </c>
      <c r="H466" s="9">
        <f>'[2]2020_Rohdaten'!F746</f>
        <v>4254</v>
      </c>
      <c r="I466" s="9">
        <f>'[2]2020_Rohdaten'!G746</f>
        <v>1578</v>
      </c>
      <c r="J466" s="9">
        <f>'[2]2020_Rohdaten'!H746</f>
        <v>954</v>
      </c>
      <c r="K466" s="9">
        <f>'[2]2020_Rohdaten'!I746</f>
        <v>709</v>
      </c>
      <c r="L466" s="9">
        <f>'[2]2020_Rohdaten'!J746</f>
        <v>4324</v>
      </c>
      <c r="M466" s="9">
        <f>'[2]2020_Rohdaten'!K746</f>
        <v>8861</v>
      </c>
      <c r="N466" s="9">
        <f>'[2]2020_Rohdaten'!L746</f>
        <v>1895</v>
      </c>
      <c r="O466" s="9">
        <f>'[2]2020_Rohdaten'!M746</f>
        <v>2537</v>
      </c>
      <c r="P466" s="9">
        <f>'[2]2020_Rohdaten'!N746</f>
        <v>964</v>
      </c>
      <c r="Q466" s="9">
        <f>'[2]2020_Rohdaten'!O746</f>
        <v>596</v>
      </c>
      <c r="R466" s="9">
        <f>'[2]2020_Rohdaten'!P746</f>
        <v>451</v>
      </c>
      <c r="S466" s="9">
        <f>'[2]2020_Rohdaten'!Q746</f>
        <v>2418</v>
      </c>
      <c r="T466" s="9">
        <f>'[2]2020_Rohdaten'!R746</f>
        <v>6032</v>
      </c>
      <c r="U466" s="9">
        <f>'[2]2020_Rohdaten'!S746</f>
        <v>1179</v>
      </c>
      <c r="V466" s="9">
        <f>'[2]2020_Rohdaten'!T746</f>
        <v>1717</v>
      </c>
      <c r="W466" s="9">
        <f>'[2]2020_Rohdaten'!U746</f>
        <v>614</v>
      </c>
      <c r="X466" s="9">
        <f>'[2]2020_Rohdaten'!V746</f>
        <v>358</v>
      </c>
      <c r="Y466" s="9">
        <f>'[2]2020_Rohdaten'!W746</f>
        <v>258</v>
      </c>
      <c r="Z466" s="9">
        <f>'[2]2020_Rohdaten'!X746</f>
        <v>1906</v>
      </c>
    </row>
    <row r="467" spans="2:26" s="9" customFormat="1" ht="7.8" x14ac:dyDescent="0.15">
      <c r="B467" s="9">
        <v>302</v>
      </c>
      <c r="C467" s="9">
        <f>'[2]2020_Rohdaten'!A763</f>
        <v>454</v>
      </c>
      <c r="D467" s="9" t="str">
        <f>VLOOKUP(C467,[3]Tabelle1!$A$1:$B$68,2,FALSE)</f>
        <v>Emsland</v>
      </c>
      <c r="E467" s="9">
        <f>'[2]2020_Rohdaten'!C763</f>
        <v>2015</v>
      </c>
      <c r="F467" s="9">
        <f>'[2]2020_Rohdaten'!D763</f>
        <v>30225</v>
      </c>
      <c r="G467" s="9">
        <f>'[2]2020_Rohdaten'!E763</f>
        <v>6514</v>
      </c>
      <c r="H467" s="9">
        <f>'[2]2020_Rohdaten'!F763</f>
        <v>7965</v>
      </c>
      <c r="I467" s="9">
        <f>'[2]2020_Rohdaten'!G763</f>
        <v>2690</v>
      </c>
      <c r="J467" s="9">
        <f>'[2]2020_Rohdaten'!H763</f>
        <v>2109</v>
      </c>
      <c r="K467" s="9">
        <f>'[2]2020_Rohdaten'!I763</f>
        <v>2174</v>
      </c>
      <c r="L467" s="9">
        <f>'[2]2020_Rohdaten'!J763</f>
        <v>8773</v>
      </c>
      <c r="M467" s="9">
        <f>'[2]2020_Rohdaten'!K763</f>
        <v>18574</v>
      </c>
      <c r="N467" s="9">
        <f>'[2]2020_Rohdaten'!L763</f>
        <v>4338</v>
      </c>
      <c r="O467" s="9">
        <f>'[2]2020_Rohdaten'!M763</f>
        <v>5040</v>
      </c>
      <c r="P467" s="9">
        <f>'[2]2020_Rohdaten'!N763</f>
        <v>1691</v>
      </c>
      <c r="Q467" s="9">
        <f>'[2]2020_Rohdaten'!O763</f>
        <v>1262</v>
      </c>
      <c r="R467" s="9">
        <f>'[2]2020_Rohdaten'!P763</f>
        <v>1387</v>
      </c>
      <c r="S467" s="9">
        <f>'[2]2020_Rohdaten'!Q763</f>
        <v>4856</v>
      </c>
      <c r="T467" s="9">
        <f>'[2]2020_Rohdaten'!R763</f>
        <v>11651</v>
      </c>
      <c r="U467" s="9">
        <f>'[2]2020_Rohdaten'!S763</f>
        <v>2176</v>
      </c>
      <c r="V467" s="9">
        <f>'[2]2020_Rohdaten'!T763</f>
        <v>2925</v>
      </c>
      <c r="W467" s="9">
        <f>'[2]2020_Rohdaten'!U763</f>
        <v>999</v>
      </c>
      <c r="X467" s="9">
        <f>'[2]2020_Rohdaten'!V763</f>
        <v>847</v>
      </c>
      <c r="Y467" s="9">
        <f>'[2]2020_Rohdaten'!W763</f>
        <v>787</v>
      </c>
      <c r="Z467" s="9">
        <f>'[2]2020_Rohdaten'!X763</f>
        <v>3917</v>
      </c>
    </row>
    <row r="468" spans="2:26" s="9" customFormat="1" ht="7.8" x14ac:dyDescent="0.15">
      <c r="B468" s="9">
        <v>303</v>
      </c>
      <c r="C468" s="9">
        <f>'[2]2020_Rohdaten'!A780</f>
        <v>455</v>
      </c>
      <c r="D468" s="9" t="str">
        <f>VLOOKUP(C468,[3]Tabelle1!$A$1:$B$68,2,FALSE)</f>
        <v>Friesland</v>
      </c>
      <c r="E468" s="9">
        <f>'[2]2020_Rohdaten'!C780</f>
        <v>2015</v>
      </c>
      <c r="F468" s="9">
        <f>'[2]2020_Rohdaten'!D780</f>
        <v>3977</v>
      </c>
      <c r="G468" s="9">
        <f>'[2]2020_Rohdaten'!E780</f>
        <v>1001</v>
      </c>
      <c r="H468" s="9">
        <f>'[2]2020_Rohdaten'!F780</f>
        <v>825</v>
      </c>
      <c r="I468" s="9">
        <f>'[2]2020_Rohdaten'!G780</f>
        <v>189</v>
      </c>
      <c r="J468" s="9">
        <f>'[2]2020_Rohdaten'!H780</f>
        <v>116</v>
      </c>
      <c r="K468" s="9">
        <f>'[2]2020_Rohdaten'!I780</f>
        <v>112</v>
      </c>
      <c r="L468" s="9">
        <f>'[2]2020_Rohdaten'!J780</f>
        <v>1734</v>
      </c>
      <c r="M468" s="9">
        <f>'[2]2020_Rohdaten'!K780</f>
        <v>2078</v>
      </c>
      <c r="N468" s="9">
        <f>'[2]2020_Rohdaten'!L780</f>
        <v>569</v>
      </c>
      <c r="O468" s="9">
        <f>'[2]2020_Rohdaten'!M780</f>
        <v>445</v>
      </c>
      <c r="P468" s="9">
        <f>'[2]2020_Rohdaten'!N780</f>
        <v>84</v>
      </c>
      <c r="Q468" s="9">
        <f>'[2]2020_Rohdaten'!O780</f>
        <v>61</v>
      </c>
      <c r="R468" s="9">
        <f>'[2]2020_Rohdaten'!P780</f>
        <v>49</v>
      </c>
      <c r="S468" s="9">
        <f>'[2]2020_Rohdaten'!Q780</f>
        <v>870</v>
      </c>
      <c r="T468" s="9">
        <f>'[2]2020_Rohdaten'!R780</f>
        <v>1899</v>
      </c>
      <c r="U468" s="9">
        <f>'[2]2020_Rohdaten'!S780</f>
        <v>432</v>
      </c>
      <c r="V468" s="9">
        <f>'[2]2020_Rohdaten'!T780</f>
        <v>380</v>
      </c>
      <c r="W468" s="9">
        <f>'[2]2020_Rohdaten'!U780</f>
        <v>105</v>
      </c>
      <c r="X468" s="9">
        <f>'[2]2020_Rohdaten'!V780</f>
        <v>55</v>
      </c>
      <c r="Y468" s="9">
        <f>'[2]2020_Rohdaten'!W780</f>
        <v>63</v>
      </c>
      <c r="Z468" s="9">
        <f>'[2]2020_Rohdaten'!X780</f>
        <v>864</v>
      </c>
    </row>
    <row r="469" spans="2:26" s="9" customFormat="1" ht="7.8" x14ac:dyDescent="0.15">
      <c r="B469" s="9">
        <v>304</v>
      </c>
      <c r="C469" s="9">
        <f>'[2]2020_Rohdaten'!A797</f>
        <v>456</v>
      </c>
      <c r="D469" s="9" t="str">
        <f>VLOOKUP(C469,[3]Tabelle1!$A$1:$B$68,2,FALSE)</f>
        <v>Grafschaft Bentheim</v>
      </c>
      <c r="E469" s="9">
        <f>'[2]2020_Rohdaten'!C797</f>
        <v>2015</v>
      </c>
      <c r="F469" s="9">
        <f>'[2]2020_Rohdaten'!D797</f>
        <v>19829</v>
      </c>
      <c r="G469" s="9">
        <f>'[2]2020_Rohdaten'!E797</f>
        <v>2331</v>
      </c>
      <c r="H469" s="9">
        <f>'[2]2020_Rohdaten'!F797</f>
        <v>3539</v>
      </c>
      <c r="I469" s="9">
        <f>'[2]2020_Rohdaten'!G797</f>
        <v>1478</v>
      </c>
      <c r="J469" s="9">
        <f>'[2]2020_Rohdaten'!H797</f>
        <v>1501</v>
      </c>
      <c r="K469" s="9">
        <f>'[2]2020_Rohdaten'!I797</f>
        <v>1583</v>
      </c>
      <c r="L469" s="9">
        <f>'[2]2020_Rohdaten'!J797</f>
        <v>9397</v>
      </c>
      <c r="M469" s="9">
        <f>'[2]2020_Rohdaten'!K797</f>
        <v>10799</v>
      </c>
      <c r="N469" s="9">
        <f>'[2]2020_Rohdaten'!L797</f>
        <v>1416</v>
      </c>
      <c r="O469" s="9">
        <f>'[2]2020_Rohdaten'!M797</f>
        <v>1933</v>
      </c>
      <c r="P469" s="9">
        <f>'[2]2020_Rohdaten'!N797</f>
        <v>765</v>
      </c>
      <c r="Q469" s="9">
        <f>'[2]2020_Rohdaten'!O797</f>
        <v>774</v>
      </c>
      <c r="R469" s="9">
        <f>'[2]2020_Rohdaten'!P797</f>
        <v>860</v>
      </c>
      <c r="S469" s="9">
        <f>'[2]2020_Rohdaten'!Q797</f>
        <v>5051</v>
      </c>
      <c r="T469" s="9">
        <f>'[2]2020_Rohdaten'!R797</f>
        <v>9030</v>
      </c>
      <c r="U469" s="9">
        <f>'[2]2020_Rohdaten'!S797</f>
        <v>915</v>
      </c>
      <c r="V469" s="9">
        <f>'[2]2020_Rohdaten'!T797</f>
        <v>1606</v>
      </c>
      <c r="W469" s="9">
        <f>'[2]2020_Rohdaten'!U797</f>
        <v>713</v>
      </c>
      <c r="X469" s="9">
        <f>'[2]2020_Rohdaten'!V797</f>
        <v>727</v>
      </c>
      <c r="Y469" s="9">
        <f>'[2]2020_Rohdaten'!W797</f>
        <v>723</v>
      </c>
      <c r="Z469" s="9">
        <f>'[2]2020_Rohdaten'!X797</f>
        <v>4346</v>
      </c>
    </row>
    <row r="470" spans="2:26" s="9" customFormat="1" ht="7.8" x14ac:dyDescent="0.15">
      <c r="B470" s="9">
        <v>305</v>
      </c>
      <c r="C470" s="9">
        <f>'[2]2020_Rohdaten'!A814</f>
        <v>457</v>
      </c>
      <c r="D470" s="9" t="str">
        <f>VLOOKUP(C470,[3]Tabelle1!$A$1:$B$68,2,FALSE)</f>
        <v>Leer</v>
      </c>
      <c r="E470" s="9">
        <f>'[2]2020_Rohdaten'!C814</f>
        <v>2015</v>
      </c>
      <c r="F470" s="9">
        <f>'[2]2020_Rohdaten'!D814</f>
        <v>10851</v>
      </c>
      <c r="G470" s="9">
        <f>'[2]2020_Rohdaten'!E814</f>
        <v>2129</v>
      </c>
      <c r="H470" s="9">
        <f>'[2]2020_Rohdaten'!F814</f>
        <v>2505</v>
      </c>
      <c r="I470" s="9">
        <f>'[2]2020_Rohdaten'!G814</f>
        <v>858</v>
      </c>
      <c r="J470" s="9">
        <f>'[2]2020_Rohdaten'!H814</f>
        <v>849</v>
      </c>
      <c r="K470" s="9">
        <f>'[2]2020_Rohdaten'!I814</f>
        <v>845</v>
      </c>
      <c r="L470" s="9">
        <f>'[2]2020_Rohdaten'!J814</f>
        <v>3665</v>
      </c>
      <c r="M470" s="9">
        <f>'[2]2020_Rohdaten'!K814</f>
        <v>6087</v>
      </c>
      <c r="N470" s="9">
        <f>'[2]2020_Rohdaten'!L814</f>
        <v>1404</v>
      </c>
      <c r="O470" s="9">
        <f>'[2]2020_Rohdaten'!M814</f>
        <v>1458</v>
      </c>
      <c r="P470" s="9">
        <f>'[2]2020_Rohdaten'!N814</f>
        <v>464</v>
      </c>
      <c r="Q470" s="9">
        <f>'[2]2020_Rohdaten'!O814</f>
        <v>445</v>
      </c>
      <c r="R470" s="9">
        <f>'[2]2020_Rohdaten'!P814</f>
        <v>447</v>
      </c>
      <c r="S470" s="9">
        <f>'[2]2020_Rohdaten'!Q814</f>
        <v>1869</v>
      </c>
      <c r="T470" s="9">
        <f>'[2]2020_Rohdaten'!R814</f>
        <v>4764</v>
      </c>
      <c r="U470" s="9">
        <f>'[2]2020_Rohdaten'!S814</f>
        <v>725</v>
      </c>
      <c r="V470" s="9">
        <f>'[2]2020_Rohdaten'!T814</f>
        <v>1047</v>
      </c>
      <c r="W470" s="9">
        <f>'[2]2020_Rohdaten'!U814</f>
        <v>394</v>
      </c>
      <c r="X470" s="9">
        <f>'[2]2020_Rohdaten'!V814</f>
        <v>404</v>
      </c>
      <c r="Y470" s="9">
        <f>'[2]2020_Rohdaten'!W814</f>
        <v>398</v>
      </c>
      <c r="Z470" s="9">
        <f>'[2]2020_Rohdaten'!X814</f>
        <v>1796</v>
      </c>
    </row>
    <row r="471" spans="2:26" s="9" customFormat="1" ht="7.8" x14ac:dyDescent="0.15">
      <c r="B471" s="9">
        <v>306</v>
      </c>
      <c r="C471" s="9">
        <f>'[2]2020_Rohdaten'!A831</f>
        <v>458</v>
      </c>
      <c r="D471" s="9" t="str">
        <f>VLOOKUP(C471,[3]Tabelle1!$A$1:$B$68,2,FALSE)</f>
        <v>Oldenburg</v>
      </c>
      <c r="E471" s="9">
        <f>'[2]2020_Rohdaten'!C831</f>
        <v>2015</v>
      </c>
      <c r="F471" s="9">
        <f>'[2]2020_Rohdaten'!D831</f>
        <v>9373</v>
      </c>
      <c r="G471" s="9">
        <f>'[2]2020_Rohdaten'!E831</f>
        <v>1958</v>
      </c>
      <c r="H471" s="9">
        <f>'[2]2020_Rohdaten'!F831</f>
        <v>2749</v>
      </c>
      <c r="I471" s="9">
        <f>'[2]2020_Rohdaten'!G831</f>
        <v>851</v>
      </c>
      <c r="J471" s="9">
        <f>'[2]2020_Rohdaten'!H831</f>
        <v>641</v>
      </c>
      <c r="K471" s="9">
        <f>'[2]2020_Rohdaten'!I831</f>
        <v>358</v>
      </c>
      <c r="L471" s="9">
        <f>'[2]2020_Rohdaten'!J831</f>
        <v>2816</v>
      </c>
      <c r="M471" s="9">
        <f>'[2]2020_Rohdaten'!K831</f>
        <v>5353</v>
      </c>
      <c r="N471" s="9">
        <f>'[2]2020_Rohdaten'!L831</f>
        <v>1219</v>
      </c>
      <c r="O471" s="9">
        <f>'[2]2020_Rohdaten'!M831</f>
        <v>1667</v>
      </c>
      <c r="P471" s="9">
        <f>'[2]2020_Rohdaten'!N831</f>
        <v>474</v>
      </c>
      <c r="Q471" s="9">
        <f>'[2]2020_Rohdaten'!O831</f>
        <v>365</v>
      </c>
      <c r="R471" s="9">
        <f>'[2]2020_Rohdaten'!P831</f>
        <v>210</v>
      </c>
      <c r="S471" s="9">
        <f>'[2]2020_Rohdaten'!Q831</f>
        <v>1418</v>
      </c>
      <c r="T471" s="9">
        <f>'[2]2020_Rohdaten'!R831</f>
        <v>4020</v>
      </c>
      <c r="U471" s="9">
        <f>'[2]2020_Rohdaten'!S831</f>
        <v>739</v>
      </c>
      <c r="V471" s="9">
        <f>'[2]2020_Rohdaten'!T831</f>
        <v>1082</v>
      </c>
      <c r="W471" s="9">
        <f>'[2]2020_Rohdaten'!U831</f>
        <v>377</v>
      </c>
      <c r="X471" s="9">
        <f>'[2]2020_Rohdaten'!V831</f>
        <v>276</v>
      </c>
      <c r="Y471" s="9">
        <f>'[2]2020_Rohdaten'!W831</f>
        <v>148</v>
      </c>
      <c r="Z471" s="9">
        <f>'[2]2020_Rohdaten'!X831</f>
        <v>1398</v>
      </c>
    </row>
    <row r="472" spans="2:26" s="9" customFormat="1" ht="7.8" x14ac:dyDescent="0.15">
      <c r="B472" s="9">
        <v>307</v>
      </c>
      <c r="C472" s="9">
        <f>'[2]2020_Rohdaten'!A848</f>
        <v>459</v>
      </c>
      <c r="D472" s="9" t="str">
        <f>VLOOKUP(C472,[3]Tabelle1!$A$1:$B$68,2,FALSE)</f>
        <v>Osnabrück</v>
      </c>
      <c r="E472" s="9">
        <f>'[2]2020_Rohdaten'!C848</f>
        <v>2015</v>
      </c>
      <c r="F472" s="9">
        <f>'[2]2020_Rohdaten'!D848</f>
        <v>24667</v>
      </c>
      <c r="G472" s="9">
        <f>'[2]2020_Rohdaten'!E848</f>
        <v>3524</v>
      </c>
      <c r="H472" s="9">
        <f>'[2]2020_Rohdaten'!F848</f>
        <v>5316</v>
      </c>
      <c r="I472" s="9">
        <f>'[2]2020_Rohdaten'!G848</f>
        <v>1692</v>
      </c>
      <c r="J472" s="9">
        <f>'[2]2020_Rohdaten'!H848</f>
        <v>1042</v>
      </c>
      <c r="K472" s="9">
        <f>'[2]2020_Rohdaten'!I848</f>
        <v>958</v>
      </c>
      <c r="L472" s="9">
        <f>'[2]2020_Rohdaten'!J848</f>
        <v>12135</v>
      </c>
      <c r="M472" s="9">
        <f>'[2]2020_Rohdaten'!K848</f>
        <v>13496</v>
      </c>
      <c r="N472" s="9">
        <f>'[2]2020_Rohdaten'!L848</f>
        <v>2048</v>
      </c>
      <c r="O472" s="9">
        <f>'[2]2020_Rohdaten'!M848</f>
        <v>3020</v>
      </c>
      <c r="P472" s="9">
        <f>'[2]2020_Rohdaten'!N848</f>
        <v>969</v>
      </c>
      <c r="Q472" s="9">
        <f>'[2]2020_Rohdaten'!O848</f>
        <v>558</v>
      </c>
      <c r="R472" s="9">
        <f>'[2]2020_Rohdaten'!P848</f>
        <v>490</v>
      </c>
      <c r="S472" s="9">
        <f>'[2]2020_Rohdaten'!Q848</f>
        <v>6411</v>
      </c>
      <c r="T472" s="9">
        <f>'[2]2020_Rohdaten'!R848</f>
        <v>11171</v>
      </c>
      <c r="U472" s="9">
        <f>'[2]2020_Rohdaten'!S848</f>
        <v>1476</v>
      </c>
      <c r="V472" s="9">
        <f>'[2]2020_Rohdaten'!T848</f>
        <v>2296</v>
      </c>
      <c r="W472" s="9">
        <f>'[2]2020_Rohdaten'!U848</f>
        <v>723</v>
      </c>
      <c r="X472" s="9">
        <f>'[2]2020_Rohdaten'!V848</f>
        <v>484</v>
      </c>
      <c r="Y472" s="9">
        <f>'[2]2020_Rohdaten'!W848</f>
        <v>468</v>
      </c>
      <c r="Z472" s="9">
        <f>'[2]2020_Rohdaten'!X848</f>
        <v>5724</v>
      </c>
    </row>
    <row r="473" spans="2:26" s="9" customFormat="1" ht="7.8" x14ac:dyDescent="0.15">
      <c r="B473" s="9">
        <v>308</v>
      </c>
      <c r="C473" s="9">
        <f>'[2]2020_Rohdaten'!A865</f>
        <v>460</v>
      </c>
      <c r="D473" s="9" t="str">
        <f>VLOOKUP(C473,[3]Tabelle1!$A$1:$B$68,2,FALSE)</f>
        <v>Vechta</v>
      </c>
      <c r="E473" s="9">
        <f>'[2]2020_Rohdaten'!C865</f>
        <v>2015</v>
      </c>
      <c r="F473" s="9">
        <f>'[2]2020_Rohdaten'!D865</f>
        <v>15697</v>
      </c>
      <c r="G473" s="9">
        <f>'[2]2020_Rohdaten'!E865</f>
        <v>2916</v>
      </c>
      <c r="H473" s="9">
        <f>'[2]2020_Rohdaten'!F865</f>
        <v>3961</v>
      </c>
      <c r="I473" s="9">
        <f>'[2]2020_Rohdaten'!G865</f>
        <v>1461</v>
      </c>
      <c r="J473" s="9">
        <f>'[2]2020_Rohdaten'!H865</f>
        <v>949</v>
      </c>
      <c r="K473" s="9">
        <f>'[2]2020_Rohdaten'!I865</f>
        <v>715</v>
      </c>
      <c r="L473" s="9">
        <f>'[2]2020_Rohdaten'!J865</f>
        <v>5695</v>
      </c>
      <c r="M473" s="9">
        <f>'[2]2020_Rohdaten'!K865</f>
        <v>8738</v>
      </c>
      <c r="N473" s="9">
        <f>'[2]2020_Rohdaten'!L865</f>
        <v>1743</v>
      </c>
      <c r="O473" s="9">
        <f>'[2]2020_Rohdaten'!M865</f>
        <v>2256</v>
      </c>
      <c r="P473" s="9">
        <f>'[2]2020_Rohdaten'!N865</f>
        <v>839</v>
      </c>
      <c r="Q473" s="9">
        <f>'[2]2020_Rohdaten'!O865</f>
        <v>502</v>
      </c>
      <c r="R473" s="9">
        <f>'[2]2020_Rohdaten'!P865</f>
        <v>391</v>
      </c>
      <c r="S473" s="9">
        <f>'[2]2020_Rohdaten'!Q865</f>
        <v>3007</v>
      </c>
      <c r="T473" s="9">
        <f>'[2]2020_Rohdaten'!R865</f>
        <v>6959</v>
      </c>
      <c r="U473" s="9">
        <f>'[2]2020_Rohdaten'!S865</f>
        <v>1173</v>
      </c>
      <c r="V473" s="9">
        <f>'[2]2020_Rohdaten'!T865</f>
        <v>1705</v>
      </c>
      <c r="W473" s="9">
        <f>'[2]2020_Rohdaten'!U865</f>
        <v>622</v>
      </c>
      <c r="X473" s="9">
        <f>'[2]2020_Rohdaten'!V865</f>
        <v>447</v>
      </c>
      <c r="Y473" s="9">
        <f>'[2]2020_Rohdaten'!W865</f>
        <v>324</v>
      </c>
      <c r="Z473" s="9">
        <f>'[2]2020_Rohdaten'!X865</f>
        <v>2688</v>
      </c>
    </row>
    <row r="474" spans="2:26" s="9" customFormat="1" ht="7.8" x14ac:dyDescent="0.15">
      <c r="B474" s="9">
        <v>309</v>
      </c>
      <c r="C474" s="9">
        <f>'[2]2020_Rohdaten'!A882</f>
        <v>461</v>
      </c>
      <c r="D474" s="9" t="str">
        <f>VLOOKUP(C474,[3]Tabelle1!$A$1:$B$68,2,FALSE)</f>
        <v>Wesermarsch</v>
      </c>
      <c r="E474" s="9">
        <f>'[2]2020_Rohdaten'!C882</f>
        <v>2015</v>
      </c>
      <c r="F474" s="9">
        <f>'[2]2020_Rohdaten'!D882</f>
        <v>6429</v>
      </c>
      <c r="G474" s="9">
        <f>'[2]2020_Rohdaten'!E882</f>
        <v>1328</v>
      </c>
      <c r="H474" s="9">
        <f>'[2]2020_Rohdaten'!F882</f>
        <v>1159</v>
      </c>
      <c r="I474" s="9">
        <f>'[2]2020_Rohdaten'!G882</f>
        <v>309</v>
      </c>
      <c r="J474" s="9">
        <f>'[2]2020_Rohdaten'!H882</f>
        <v>230</v>
      </c>
      <c r="K474" s="9">
        <f>'[2]2020_Rohdaten'!I882</f>
        <v>230</v>
      </c>
      <c r="L474" s="9">
        <f>'[2]2020_Rohdaten'!J882</f>
        <v>3173</v>
      </c>
      <c r="M474" s="9">
        <f>'[2]2020_Rohdaten'!K882</f>
        <v>3638</v>
      </c>
      <c r="N474" s="9">
        <f>'[2]2020_Rohdaten'!L882</f>
        <v>832</v>
      </c>
      <c r="O474" s="9">
        <f>'[2]2020_Rohdaten'!M882</f>
        <v>678</v>
      </c>
      <c r="P474" s="9">
        <f>'[2]2020_Rohdaten'!N882</f>
        <v>172</v>
      </c>
      <c r="Q474" s="9">
        <f>'[2]2020_Rohdaten'!O882</f>
        <v>128</v>
      </c>
      <c r="R474" s="9">
        <f>'[2]2020_Rohdaten'!P882</f>
        <v>124</v>
      </c>
      <c r="S474" s="9">
        <f>'[2]2020_Rohdaten'!Q882</f>
        <v>1704</v>
      </c>
      <c r="T474" s="9">
        <f>'[2]2020_Rohdaten'!R882</f>
        <v>2791</v>
      </c>
      <c r="U474" s="9">
        <f>'[2]2020_Rohdaten'!S882</f>
        <v>496</v>
      </c>
      <c r="V474" s="9">
        <f>'[2]2020_Rohdaten'!T882</f>
        <v>481</v>
      </c>
      <c r="W474" s="9">
        <f>'[2]2020_Rohdaten'!U882</f>
        <v>137</v>
      </c>
      <c r="X474" s="9">
        <f>'[2]2020_Rohdaten'!V882</f>
        <v>102</v>
      </c>
      <c r="Y474" s="9">
        <f>'[2]2020_Rohdaten'!W882</f>
        <v>106</v>
      </c>
      <c r="Z474" s="9">
        <f>'[2]2020_Rohdaten'!X882</f>
        <v>1469</v>
      </c>
    </row>
    <row r="475" spans="2:26" s="9" customFormat="1" ht="7.8" x14ac:dyDescent="0.15">
      <c r="B475" s="9">
        <v>310</v>
      </c>
      <c r="C475" s="9">
        <f>'[2]2020_Rohdaten'!A899</f>
        <v>462</v>
      </c>
      <c r="D475" s="9" t="str">
        <f>VLOOKUP(C475,[3]Tabelle1!$A$1:$B$68,2,FALSE)</f>
        <v>Wittmund</v>
      </c>
      <c r="E475" s="9">
        <f>'[2]2020_Rohdaten'!C899</f>
        <v>2015</v>
      </c>
      <c r="F475" s="9">
        <f>'[2]2020_Rohdaten'!D899</f>
        <v>2558</v>
      </c>
      <c r="G475" s="9">
        <f>'[2]2020_Rohdaten'!E899</f>
        <v>728</v>
      </c>
      <c r="H475" s="9">
        <f>'[2]2020_Rohdaten'!F899</f>
        <v>644</v>
      </c>
      <c r="I475" s="9">
        <f>'[2]2020_Rohdaten'!G899</f>
        <v>162</v>
      </c>
      <c r="J475" s="9">
        <f>'[2]2020_Rohdaten'!H899</f>
        <v>111</v>
      </c>
      <c r="K475" s="9">
        <f>'[2]2020_Rohdaten'!I899</f>
        <v>74</v>
      </c>
      <c r="L475" s="9">
        <f>'[2]2020_Rohdaten'!J899</f>
        <v>839</v>
      </c>
      <c r="M475" s="9">
        <f>'[2]2020_Rohdaten'!K899</f>
        <v>1355</v>
      </c>
      <c r="N475" s="9">
        <f>'[2]2020_Rohdaten'!L899</f>
        <v>427</v>
      </c>
      <c r="O475" s="9">
        <f>'[2]2020_Rohdaten'!M899</f>
        <v>358</v>
      </c>
      <c r="P475" s="9">
        <f>'[2]2020_Rohdaten'!N899</f>
        <v>77</v>
      </c>
      <c r="Q475" s="9">
        <f>'[2]2020_Rohdaten'!O899</f>
        <v>46</v>
      </c>
      <c r="R475" s="9">
        <f>'[2]2020_Rohdaten'!P899</f>
        <v>33</v>
      </c>
      <c r="S475" s="9">
        <f>'[2]2020_Rohdaten'!Q899</f>
        <v>414</v>
      </c>
      <c r="T475" s="9">
        <f>'[2]2020_Rohdaten'!R899</f>
        <v>1203</v>
      </c>
      <c r="U475" s="9">
        <f>'[2]2020_Rohdaten'!S899</f>
        <v>301</v>
      </c>
      <c r="V475" s="9">
        <f>'[2]2020_Rohdaten'!T899</f>
        <v>286</v>
      </c>
      <c r="W475" s="9">
        <f>'[2]2020_Rohdaten'!U899</f>
        <v>85</v>
      </c>
      <c r="X475" s="9">
        <f>'[2]2020_Rohdaten'!V899</f>
        <v>65</v>
      </c>
      <c r="Y475" s="9">
        <f>'[2]2020_Rohdaten'!W899</f>
        <v>41</v>
      </c>
      <c r="Z475" s="9">
        <f>'[2]2020_Rohdaten'!X899</f>
        <v>425</v>
      </c>
    </row>
    <row r="476" spans="2:26" s="10" customFormat="1" ht="16.5" customHeight="1" x14ac:dyDescent="0.3">
      <c r="B476" s="10">
        <v>311</v>
      </c>
      <c r="C476" s="10">
        <f>'[2]2020_Rohdaten'!A610</f>
        <v>4</v>
      </c>
      <c r="D476" s="10" t="str">
        <f>VLOOKUP(C476,[3]Tabelle1!$A$1:$B$68,2,FALSE)</f>
        <v>Statistische Region Weser-Ems</v>
      </c>
      <c r="E476" s="10">
        <f>'[2]2020_Rohdaten'!C610</f>
        <v>2015</v>
      </c>
      <c r="F476" s="10">
        <f>'[2]2020_Rohdaten'!D610</f>
        <v>207956</v>
      </c>
      <c r="G476" s="10">
        <f>'[2]2020_Rohdaten'!E610</f>
        <v>38540</v>
      </c>
      <c r="H476" s="10">
        <f>'[2]2020_Rohdaten'!F610</f>
        <v>49411</v>
      </c>
      <c r="I476" s="10">
        <f>'[2]2020_Rohdaten'!G610</f>
        <v>16062</v>
      </c>
      <c r="J476" s="10">
        <f>'[2]2020_Rohdaten'!H610</f>
        <v>11593</v>
      </c>
      <c r="K476" s="10">
        <f>'[2]2020_Rohdaten'!I610</f>
        <v>10188</v>
      </c>
      <c r="L476" s="10">
        <f>'[2]2020_Rohdaten'!J610</f>
        <v>82162</v>
      </c>
      <c r="M476" s="10">
        <f>'[2]2020_Rohdaten'!K610</f>
        <v>116932</v>
      </c>
      <c r="N476" s="10">
        <f>'[2]2020_Rohdaten'!L610</f>
        <v>23809</v>
      </c>
      <c r="O476" s="10">
        <f>'[2]2020_Rohdaten'!M610</f>
        <v>28965</v>
      </c>
      <c r="P476" s="10">
        <f>'[2]2020_Rohdaten'!N610</f>
        <v>9058</v>
      </c>
      <c r="Q476" s="10">
        <f>'[2]2020_Rohdaten'!O610</f>
        <v>6372</v>
      </c>
      <c r="R476" s="10">
        <f>'[2]2020_Rohdaten'!P610</f>
        <v>5637</v>
      </c>
      <c r="S476" s="10">
        <f>'[2]2020_Rohdaten'!Q610</f>
        <v>43091</v>
      </c>
      <c r="T476" s="10">
        <f>'[2]2020_Rohdaten'!R610</f>
        <v>91024</v>
      </c>
      <c r="U476" s="10">
        <f>'[2]2020_Rohdaten'!S610</f>
        <v>14731</v>
      </c>
      <c r="V476" s="10">
        <f>'[2]2020_Rohdaten'!T610</f>
        <v>20446</v>
      </c>
      <c r="W476" s="10">
        <f>'[2]2020_Rohdaten'!U610</f>
        <v>7004</v>
      </c>
      <c r="X476" s="10">
        <f>'[2]2020_Rohdaten'!V610</f>
        <v>5221</v>
      </c>
      <c r="Y476" s="10">
        <f>'[2]2020_Rohdaten'!W610</f>
        <v>4551</v>
      </c>
      <c r="Z476" s="10">
        <f>'[2]2020_Rohdaten'!X610</f>
        <v>39071</v>
      </c>
    </row>
    <row r="477" spans="2:26" s="10" customFormat="1" ht="16.5" customHeight="1" x14ac:dyDescent="0.3">
      <c r="B477" s="10">
        <v>312</v>
      </c>
      <c r="C477" s="10">
        <f>'[2]2020_Rohdaten'!A15</f>
        <v>0</v>
      </c>
      <c r="D477" s="10" t="str">
        <f>VLOOKUP(C477,[3]Tabelle1!$A$1:$B$68,2,FALSE)</f>
        <v>Niedersachsen</v>
      </c>
      <c r="E477" s="10">
        <f>'[2]2020_Rohdaten'!C15</f>
        <v>2015</v>
      </c>
      <c r="F477" s="10">
        <f>'[2]2020_Rohdaten'!D15</f>
        <v>663817</v>
      </c>
      <c r="G477" s="10">
        <f>'[2]2020_Rohdaten'!E15</f>
        <v>109375</v>
      </c>
      <c r="H477" s="10">
        <f>'[2]2020_Rohdaten'!F15</f>
        <v>140593</v>
      </c>
      <c r="I477" s="10">
        <f>'[2]2020_Rohdaten'!G15</f>
        <v>43929</v>
      </c>
      <c r="J477" s="10">
        <f>'[2]2020_Rohdaten'!H15</f>
        <v>28984</v>
      </c>
      <c r="K477" s="10">
        <f>'[2]2020_Rohdaten'!I15</f>
        <v>25128</v>
      </c>
      <c r="L477" s="10">
        <f>'[2]2020_Rohdaten'!J15</f>
        <v>315808</v>
      </c>
      <c r="M477" s="10">
        <f>'[2]2020_Rohdaten'!K15</f>
        <v>361111</v>
      </c>
      <c r="N477" s="10">
        <f>'[2]2020_Rohdaten'!L15</f>
        <v>68101</v>
      </c>
      <c r="O477" s="10">
        <f>'[2]2020_Rohdaten'!M15</f>
        <v>80835</v>
      </c>
      <c r="P477" s="10">
        <f>'[2]2020_Rohdaten'!N15</f>
        <v>24026</v>
      </c>
      <c r="Q477" s="10">
        <f>'[2]2020_Rohdaten'!O15</f>
        <v>15173</v>
      </c>
      <c r="R477" s="10">
        <f>'[2]2020_Rohdaten'!P15</f>
        <v>12669</v>
      </c>
      <c r="S477" s="10">
        <f>'[2]2020_Rohdaten'!Q15</f>
        <v>160307</v>
      </c>
      <c r="T477" s="10">
        <f>'[2]2020_Rohdaten'!R15</f>
        <v>302706</v>
      </c>
      <c r="U477" s="10">
        <f>'[2]2020_Rohdaten'!S15</f>
        <v>41274</v>
      </c>
      <c r="V477" s="10">
        <f>'[2]2020_Rohdaten'!T15</f>
        <v>59758</v>
      </c>
      <c r="W477" s="10">
        <f>'[2]2020_Rohdaten'!U15</f>
        <v>19903</v>
      </c>
      <c r="X477" s="10">
        <f>'[2]2020_Rohdaten'!V15</f>
        <v>13811</v>
      </c>
      <c r="Y477" s="10">
        <f>'[2]2020_Rohdaten'!W15</f>
        <v>12459</v>
      </c>
      <c r="Z477" s="10">
        <f>'[2]2020_Rohdaten'!X15</f>
        <v>155501</v>
      </c>
    </row>
    <row r="478" spans="2:26" s="9" customFormat="1" ht="7.8" x14ac:dyDescent="0.15">
      <c r="B478" s="9">
        <v>313</v>
      </c>
      <c r="C478" s="9">
        <f>'[2]2020_Rohdaten'!A48</f>
        <v>101</v>
      </c>
      <c r="D478" s="9" t="str">
        <f>VLOOKUP(C478,[3]Tabelle1!$A$1:$B$68,2,FALSE)</f>
        <v>Braunschweig, Stadt</v>
      </c>
      <c r="E478" s="9">
        <f>'[2]2020_Rohdaten'!C48</f>
        <v>2014</v>
      </c>
      <c r="F478" s="9">
        <f>'[2]2020_Rohdaten'!D48</f>
        <v>23055</v>
      </c>
      <c r="G478" s="9">
        <f>'[2]2020_Rohdaten'!E48</f>
        <v>2238</v>
      </c>
      <c r="H478" s="9">
        <f>'[2]2020_Rohdaten'!F48</f>
        <v>4294</v>
      </c>
      <c r="I478" s="9">
        <f>'[2]2020_Rohdaten'!G48</f>
        <v>1409</v>
      </c>
      <c r="J478" s="9">
        <f>'[2]2020_Rohdaten'!H48</f>
        <v>1195</v>
      </c>
      <c r="K478" s="9">
        <f>'[2]2020_Rohdaten'!I48</f>
        <v>1087</v>
      </c>
      <c r="L478" s="9">
        <f>'[2]2020_Rohdaten'!J48</f>
        <v>12832</v>
      </c>
      <c r="M478" s="9">
        <f>'[2]2020_Rohdaten'!K48</f>
        <v>11948</v>
      </c>
      <c r="N478" s="9">
        <f>'[2]2020_Rohdaten'!L48</f>
        <v>1273</v>
      </c>
      <c r="O478" s="9">
        <f>'[2]2020_Rohdaten'!M48</f>
        <v>2328</v>
      </c>
      <c r="P478" s="9">
        <f>'[2]2020_Rohdaten'!N48</f>
        <v>724</v>
      </c>
      <c r="Q478" s="9">
        <f>'[2]2020_Rohdaten'!O48</f>
        <v>582</v>
      </c>
      <c r="R478" s="9">
        <f>'[2]2020_Rohdaten'!P48</f>
        <v>522</v>
      </c>
      <c r="S478" s="9">
        <f>'[2]2020_Rohdaten'!Q48</f>
        <v>6519</v>
      </c>
      <c r="T478" s="9">
        <f>'[2]2020_Rohdaten'!R48</f>
        <v>11107</v>
      </c>
      <c r="U478" s="9">
        <f>'[2]2020_Rohdaten'!S48</f>
        <v>965</v>
      </c>
      <c r="V478" s="9">
        <f>'[2]2020_Rohdaten'!T48</f>
        <v>1966</v>
      </c>
      <c r="W478" s="9">
        <f>'[2]2020_Rohdaten'!U48</f>
        <v>685</v>
      </c>
      <c r="X478" s="9">
        <f>'[2]2020_Rohdaten'!V48</f>
        <v>613</v>
      </c>
      <c r="Y478" s="9">
        <f>'[2]2020_Rohdaten'!W48</f>
        <v>565</v>
      </c>
      <c r="Z478" s="9">
        <f>'[2]2020_Rohdaten'!X48</f>
        <v>6313</v>
      </c>
    </row>
    <row r="479" spans="2:26" s="9" customFormat="1" ht="7.8" x14ac:dyDescent="0.15">
      <c r="B479" s="9">
        <v>314</v>
      </c>
      <c r="C479" s="9">
        <f>'[2]2020_Rohdaten'!A65</f>
        <v>102</v>
      </c>
      <c r="D479" s="9" t="str">
        <f>VLOOKUP(C479,[3]Tabelle1!$A$1:$B$68,2,FALSE)</f>
        <v>Salzgitter, Stadt</v>
      </c>
      <c r="E479" s="9">
        <f>'[2]2020_Rohdaten'!C65</f>
        <v>2014</v>
      </c>
      <c r="F479" s="9">
        <f>'[2]2020_Rohdaten'!D65</f>
        <v>11620</v>
      </c>
      <c r="G479" s="9">
        <f>'[2]2020_Rohdaten'!E65</f>
        <v>1141</v>
      </c>
      <c r="H479" s="9">
        <f>'[2]2020_Rohdaten'!F65</f>
        <v>1372</v>
      </c>
      <c r="I479" s="9">
        <f>'[2]2020_Rohdaten'!G65</f>
        <v>426</v>
      </c>
      <c r="J479" s="9">
        <f>'[2]2020_Rohdaten'!H65</f>
        <v>311</v>
      </c>
      <c r="K479" s="9">
        <f>'[2]2020_Rohdaten'!I65</f>
        <v>367</v>
      </c>
      <c r="L479" s="9">
        <f>'[2]2020_Rohdaten'!J65</f>
        <v>8003</v>
      </c>
      <c r="M479" s="9">
        <f>'[2]2020_Rohdaten'!K65</f>
        <v>6074</v>
      </c>
      <c r="N479" s="9">
        <f>'[2]2020_Rohdaten'!L65</f>
        <v>696</v>
      </c>
      <c r="O479" s="9">
        <f>'[2]2020_Rohdaten'!M65</f>
        <v>776</v>
      </c>
      <c r="P479" s="9">
        <f>'[2]2020_Rohdaten'!N65</f>
        <v>249</v>
      </c>
      <c r="Q479" s="9">
        <f>'[2]2020_Rohdaten'!O65</f>
        <v>140</v>
      </c>
      <c r="R479" s="9">
        <f>'[2]2020_Rohdaten'!P65</f>
        <v>171</v>
      </c>
      <c r="S479" s="9">
        <f>'[2]2020_Rohdaten'!Q65</f>
        <v>4042</v>
      </c>
      <c r="T479" s="9">
        <f>'[2]2020_Rohdaten'!R65</f>
        <v>5546</v>
      </c>
      <c r="U479" s="9">
        <f>'[2]2020_Rohdaten'!S65</f>
        <v>445</v>
      </c>
      <c r="V479" s="9">
        <f>'[2]2020_Rohdaten'!T65</f>
        <v>596</v>
      </c>
      <c r="W479" s="9">
        <f>'[2]2020_Rohdaten'!U65</f>
        <v>177</v>
      </c>
      <c r="X479" s="9">
        <f>'[2]2020_Rohdaten'!V65</f>
        <v>171</v>
      </c>
      <c r="Y479" s="9">
        <f>'[2]2020_Rohdaten'!W65</f>
        <v>196</v>
      </c>
      <c r="Z479" s="9">
        <f>'[2]2020_Rohdaten'!X65</f>
        <v>3961</v>
      </c>
    </row>
    <row r="480" spans="2:26" s="9" customFormat="1" ht="7.8" x14ac:dyDescent="0.15">
      <c r="B480" s="9">
        <v>315</v>
      </c>
      <c r="C480" s="9">
        <f>'[2]2020_Rohdaten'!A82</f>
        <v>103</v>
      </c>
      <c r="D480" s="9" t="str">
        <f>VLOOKUP(C480,[3]Tabelle1!$A$1:$B$68,2,FALSE)</f>
        <v>Wolfsburg, Stadt</v>
      </c>
      <c r="E480" s="9">
        <f>'[2]2020_Rohdaten'!C82</f>
        <v>2014</v>
      </c>
      <c r="F480" s="9">
        <f>'[2]2020_Rohdaten'!D82</f>
        <v>15224</v>
      </c>
      <c r="G480" s="9">
        <f>'[2]2020_Rohdaten'!E82</f>
        <v>1783</v>
      </c>
      <c r="H480" s="9">
        <f>'[2]2020_Rohdaten'!F82</f>
        <v>2743</v>
      </c>
      <c r="I480" s="9">
        <f>'[2]2020_Rohdaten'!G82</f>
        <v>677</v>
      </c>
      <c r="J480" s="9">
        <f>'[2]2020_Rohdaten'!H82</f>
        <v>598</v>
      </c>
      <c r="K480" s="9">
        <f>'[2]2020_Rohdaten'!I82</f>
        <v>484</v>
      </c>
      <c r="L480" s="9">
        <f>'[2]2020_Rohdaten'!J82</f>
        <v>8939</v>
      </c>
      <c r="M480" s="9">
        <f>'[2]2020_Rohdaten'!K82</f>
        <v>8133</v>
      </c>
      <c r="N480" s="9">
        <f>'[2]2020_Rohdaten'!L82</f>
        <v>967</v>
      </c>
      <c r="O480" s="9">
        <f>'[2]2020_Rohdaten'!M82</f>
        <v>1539</v>
      </c>
      <c r="P480" s="9">
        <f>'[2]2020_Rohdaten'!N82</f>
        <v>329</v>
      </c>
      <c r="Q480" s="9">
        <f>'[2]2020_Rohdaten'!O82</f>
        <v>294</v>
      </c>
      <c r="R480" s="9">
        <f>'[2]2020_Rohdaten'!P82</f>
        <v>211</v>
      </c>
      <c r="S480" s="9">
        <f>'[2]2020_Rohdaten'!Q82</f>
        <v>4793</v>
      </c>
      <c r="T480" s="9">
        <f>'[2]2020_Rohdaten'!R82</f>
        <v>7091</v>
      </c>
      <c r="U480" s="9">
        <f>'[2]2020_Rohdaten'!S82</f>
        <v>816</v>
      </c>
      <c r="V480" s="9">
        <f>'[2]2020_Rohdaten'!T82</f>
        <v>1204</v>
      </c>
      <c r="W480" s="9">
        <f>'[2]2020_Rohdaten'!U82</f>
        <v>348</v>
      </c>
      <c r="X480" s="9">
        <f>'[2]2020_Rohdaten'!V82</f>
        <v>304</v>
      </c>
      <c r="Y480" s="9">
        <f>'[2]2020_Rohdaten'!W82</f>
        <v>273</v>
      </c>
      <c r="Z480" s="9">
        <f>'[2]2020_Rohdaten'!X82</f>
        <v>4146</v>
      </c>
    </row>
    <row r="481" spans="2:26" s="9" customFormat="1" ht="7.8" x14ac:dyDescent="0.15">
      <c r="B481" s="9">
        <v>316</v>
      </c>
      <c r="C481" s="9">
        <f>'[2]2020_Rohdaten'!A99</f>
        <v>151</v>
      </c>
      <c r="D481" s="9" t="str">
        <f>VLOOKUP(C481,[3]Tabelle1!$A$1:$B$68,2,FALSE)</f>
        <v>Gifhorn</v>
      </c>
      <c r="E481" s="9">
        <f>'[2]2020_Rohdaten'!C99</f>
        <v>2014</v>
      </c>
      <c r="F481" s="9">
        <f>'[2]2020_Rohdaten'!D99</f>
        <v>8866</v>
      </c>
      <c r="G481" s="9">
        <f>'[2]2020_Rohdaten'!E99</f>
        <v>825</v>
      </c>
      <c r="H481" s="9">
        <f>'[2]2020_Rohdaten'!F99</f>
        <v>1441</v>
      </c>
      <c r="I481" s="9">
        <f>'[2]2020_Rohdaten'!G99</f>
        <v>420</v>
      </c>
      <c r="J481" s="9">
        <f>'[2]2020_Rohdaten'!H99</f>
        <v>333</v>
      </c>
      <c r="K481" s="9">
        <f>'[2]2020_Rohdaten'!I99</f>
        <v>360</v>
      </c>
      <c r="L481" s="9">
        <f>'[2]2020_Rohdaten'!J99</f>
        <v>5487</v>
      </c>
      <c r="M481" s="9">
        <f>'[2]2020_Rohdaten'!K99</f>
        <v>4531</v>
      </c>
      <c r="N481" s="9">
        <f>'[2]2020_Rohdaten'!L99</f>
        <v>462</v>
      </c>
      <c r="O481" s="9">
        <f>'[2]2020_Rohdaten'!M99</f>
        <v>797</v>
      </c>
      <c r="P481" s="9">
        <f>'[2]2020_Rohdaten'!N99</f>
        <v>202</v>
      </c>
      <c r="Q481" s="9">
        <f>'[2]2020_Rohdaten'!O99</f>
        <v>151</v>
      </c>
      <c r="R481" s="9">
        <f>'[2]2020_Rohdaten'!P99</f>
        <v>142</v>
      </c>
      <c r="S481" s="9">
        <f>'[2]2020_Rohdaten'!Q99</f>
        <v>2777</v>
      </c>
      <c r="T481" s="9">
        <f>'[2]2020_Rohdaten'!R99</f>
        <v>4335</v>
      </c>
      <c r="U481" s="9">
        <f>'[2]2020_Rohdaten'!S99</f>
        <v>363</v>
      </c>
      <c r="V481" s="9">
        <f>'[2]2020_Rohdaten'!T99</f>
        <v>644</v>
      </c>
      <c r="W481" s="9">
        <f>'[2]2020_Rohdaten'!U99</f>
        <v>218</v>
      </c>
      <c r="X481" s="9">
        <f>'[2]2020_Rohdaten'!V99</f>
        <v>182</v>
      </c>
      <c r="Y481" s="9">
        <f>'[2]2020_Rohdaten'!W99</f>
        <v>218</v>
      </c>
      <c r="Z481" s="9">
        <f>'[2]2020_Rohdaten'!X99</f>
        <v>2710</v>
      </c>
    </row>
    <row r="482" spans="2:26" s="9" customFormat="1" ht="7.8" x14ac:dyDescent="0.15">
      <c r="B482" s="9">
        <v>317</v>
      </c>
      <c r="C482" s="9">
        <f>'[2]2020_Rohdaten'!A116</f>
        <v>153</v>
      </c>
      <c r="D482" s="9" t="str">
        <f>VLOOKUP(C482,[3]Tabelle1!$A$1:$B$68,2,FALSE)</f>
        <v>Goslar</v>
      </c>
      <c r="E482" s="9">
        <f>'[2]2020_Rohdaten'!C116</f>
        <v>2014</v>
      </c>
      <c r="F482" s="9">
        <f>'[2]2020_Rohdaten'!D116</f>
        <v>8634</v>
      </c>
      <c r="G482" s="9">
        <f>'[2]2020_Rohdaten'!E116</f>
        <v>1187</v>
      </c>
      <c r="H482" s="9">
        <f>'[2]2020_Rohdaten'!F116</f>
        <v>1676</v>
      </c>
      <c r="I482" s="9">
        <f>'[2]2020_Rohdaten'!G116</f>
        <v>627</v>
      </c>
      <c r="J482" s="9">
        <f>'[2]2020_Rohdaten'!H116</f>
        <v>345</v>
      </c>
      <c r="K482" s="9">
        <f>'[2]2020_Rohdaten'!I116</f>
        <v>342</v>
      </c>
      <c r="L482" s="9">
        <f>'[2]2020_Rohdaten'!J116</f>
        <v>4457</v>
      </c>
      <c r="M482" s="9">
        <f>'[2]2020_Rohdaten'!K116</f>
        <v>4789</v>
      </c>
      <c r="N482" s="9">
        <f>'[2]2020_Rohdaten'!L116</f>
        <v>738</v>
      </c>
      <c r="O482" s="9">
        <f>'[2]2020_Rohdaten'!M116</f>
        <v>1022</v>
      </c>
      <c r="P482" s="9">
        <f>'[2]2020_Rohdaten'!N116</f>
        <v>367</v>
      </c>
      <c r="Q482" s="9">
        <f>'[2]2020_Rohdaten'!O116</f>
        <v>184</v>
      </c>
      <c r="R482" s="9">
        <f>'[2]2020_Rohdaten'!P116</f>
        <v>172</v>
      </c>
      <c r="S482" s="9">
        <f>'[2]2020_Rohdaten'!Q116</f>
        <v>2306</v>
      </c>
      <c r="T482" s="9">
        <f>'[2]2020_Rohdaten'!R116</f>
        <v>3845</v>
      </c>
      <c r="U482" s="9">
        <f>'[2]2020_Rohdaten'!S116</f>
        <v>449</v>
      </c>
      <c r="V482" s="9">
        <f>'[2]2020_Rohdaten'!T116</f>
        <v>654</v>
      </c>
      <c r="W482" s="9">
        <f>'[2]2020_Rohdaten'!U116</f>
        <v>260</v>
      </c>
      <c r="X482" s="9">
        <f>'[2]2020_Rohdaten'!V116</f>
        <v>161</v>
      </c>
      <c r="Y482" s="9">
        <f>'[2]2020_Rohdaten'!W116</f>
        <v>170</v>
      </c>
      <c r="Z482" s="9">
        <f>'[2]2020_Rohdaten'!X116</f>
        <v>2151</v>
      </c>
    </row>
    <row r="483" spans="2:26" s="9" customFormat="1" ht="7.8" x14ac:dyDescent="0.15">
      <c r="B483" s="9">
        <v>318</v>
      </c>
      <c r="C483" s="9">
        <f>'[2]2020_Rohdaten'!A133</f>
        <v>154</v>
      </c>
      <c r="D483" s="9" t="str">
        <f>VLOOKUP(C483,[3]Tabelle1!$A$1:$B$68,2,FALSE)</f>
        <v>Helmstedt</v>
      </c>
      <c r="E483" s="9">
        <f>'[2]2020_Rohdaten'!C133</f>
        <v>2014</v>
      </c>
      <c r="F483" s="9">
        <f>'[2]2020_Rohdaten'!D133</f>
        <v>4100</v>
      </c>
      <c r="G483" s="9">
        <f>'[2]2020_Rohdaten'!E133</f>
        <v>419</v>
      </c>
      <c r="H483" s="9">
        <f>'[2]2020_Rohdaten'!F133</f>
        <v>659</v>
      </c>
      <c r="I483" s="9">
        <f>'[2]2020_Rohdaten'!G133</f>
        <v>205</v>
      </c>
      <c r="J483" s="9">
        <f>'[2]2020_Rohdaten'!H133</f>
        <v>124</v>
      </c>
      <c r="K483" s="9">
        <f>'[2]2020_Rohdaten'!I133</f>
        <v>139</v>
      </c>
      <c r="L483" s="9">
        <f>'[2]2020_Rohdaten'!J133</f>
        <v>2554</v>
      </c>
      <c r="M483" s="9">
        <f>'[2]2020_Rohdaten'!K133</f>
        <v>2285</v>
      </c>
      <c r="N483" s="9">
        <f>'[2]2020_Rohdaten'!L133</f>
        <v>258</v>
      </c>
      <c r="O483" s="9">
        <f>'[2]2020_Rohdaten'!M133</f>
        <v>414</v>
      </c>
      <c r="P483" s="9">
        <f>'[2]2020_Rohdaten'!N133</f>
        <v>107</v>
      </c>
      <c r="Q483" s="9">
        <f>'[2]2020_Rohdaten'!O133</f>
        <v>55</v>
      </c>
      <c r="R483" s="9">
        <f>'[2]2020_Rohdaten'!P133</f>
        <v>74</v>
      </c>
      <c r="S483" s="9">
        <f>'[2]2020_Rohdaten'!Q133</f>
        <v>1377</v>
      </c>
      <c r="T483" s="9">
        <f>'[2]2020_Rohdaten'!R133</f>
        <v>1815</v>
      </c>
      <c r="U483" s="9">
        <f>'[2]2020_Rohdaten'!S133</f>
        <v>161</v>
      </c>
      <c r="V483" s="9">
        <f>'[2]2020_Rohdaten'!T133</f>
        <v>245</v>
      </c>
      <c r="W483" s="9">
        <f>'[2]2020_Rohdaten'!U133</f>
        <v>98</v>
      </c>
      <c r="X483" s="9">
        <f>'[2]2020_Rohdaten'!V133</f>
        <v>69</v>
      </c>
      <c r="Y483" s="9">
        <f>'[2]2020_Rohdaten'!W133</f>
        <v>65</v>
      </c>
      <c r="Z483" s="9">
        <f>'[2]2020_Rohdaten'!X133</f>
        <v>1177</v>
      </c>
    </row>
    <row r="484" spans="2:26" s="9" customFormat="1" ht="7.8" x14ac:dyDescent="0.15">
      <c r="B484" s="9">
        <v>319</v>
      </c>
      <c r="C484" s="9">
        <f>'[2]2020_Rohdaten'!A150</f>
        <v>155</v>
      </c>
      <c r="D484" s="9" t="str">
        <f>VLOOKUP(C484,[3]Tabelle1!$A$1:$B$68,2,FALSE)</f>
        <v>Northeim</v>
      </c>
      <c r="E484" s="9">
        <f>'[2]2020_Rohdaten'!C150</f>
        <v>2014</v>
      </c>
      <c r="F484" s="9">
        <f>'[2]2020_Rohdaten'!D150</f>
        <v>5924</v>
      </c>
      <c r="G484" s="9">
        <f>'[2]2020_Rohdaten'!E150</f>
        <v>630</v>
      </c>
      <c r="H484" s="9">
        <f>'[2]2020_Rohdaten'!F150</f>
        <v>951</v>
      </c>
      <c r="I484" s="9">
        <f>'[2]2020_Rohdaten'!G150</f>
        <v>252</v>
      </c>
      <c r="J484" s="9">
        <f>'[2]2020_Rohdaten'!H150</f>
        <v>223</v>
      </c>
      <c r="K484" s="9">
        <f>'[2]2020_Rohdaten'!I150</f>
        <v>202</v>
      </c>
      <c r="L484" s="9">
        <f>'[2]2020_Rohdaten'!J150</f>
        <v>3666</v>
      </c>
      <c r="M484" s="9">
        <f>'[2]2020_Rohdaten'!K150</f>
        <v>2903</v>
      </c>
      <c r="N484" s="9">
        <f>'[2]2020_Rohdaten'!L150</f>
        <v>333</v>
      </c>
      <c r="O484" s="9">
        <f>'[2]2020_Rohdaten'!M150</f>
        <v>456</v>
      </c>
      <c r="P484" s="9">
        <f>'[2]2020_Rohdaten'!N150</f>
        <v>126</v>
      </c>
      <c r="Q484" s="9">
        <f>'[2]2020_Rohdaten'!O150</f>
        <v>120</v>
      </c>
      <c r="R484" s="9">
        <f>'[2]2020_Rohdaten'!P150</f>
        <v>86</v>
      </c>
      <c r="S484" s="9">
        <f>'[2]2020_Rohdaten'!Q150</f>
        <v>1782</v>
      </c>
      <c r="T484" s="9">
        <f>'[2]2020_Rohdaten'!R150</f>
        <v>3021</v>
      </c>
      <c r="U484" s="9">
        <f>'[2]2020_Rohdaten'!S150</f>
        <v>297</v>
      </c>
      <c r="V484" s="9">
        <f>'[2]2020_Rohdaten'!T150</f>
        <v>495</v>
      </c>
      <c r="W484" s="9">
        <f>'[2]2020_Rohdaten'!U150</f>
        <v>126</v>
      </c>
      <c r="X484" s="9">
        <f>'[2]2020_Rohdaten'!V150</f>
        <v>103</v>
      </c>
      <c r="Y484" s="9">
        <f>'[2]2020_Rohdaten'!W150</f>
        <v>116</v>
      </c>
      <c r="Z484" s="9">
        <f>'[2]2020_Rohdaten'!X150</f>
        <v>1884</v>
      </c>
    </row>
    <row r="485" spans="2:26" s="9" customFormat="1" ht="7.8" x14ac:dyDescent="0.15">
      <c r="B485" s="9">
        <v>320</v>
      </c>
      <c r="C485" s="9">
        <f>'[2]2020_Rohdaten'!A167</f>
        <v>157</v>
      </c>
      <c r="D485" s="9" t="str">
        <f>VLOOKUP(C485,[3]Tabelle1!$A$1:$B$68,2,FALSE)</f>
        <v>Peine</v>
      </c>
      <c r="E485" s="9">
        <f>'[2]2020_Rohdaten'!C167</f>
        <v>2014</v>
      </c>
      <c r="F485" s="9">
        <f>'[2]2020_Rohdaten'!D167</f>
        <v>7401</v>
      </c>
      <c r="G485" s="9">
        <f>'[2]2020_Rohdaten'!E167</f>
        <v>753</v>
      </c>
      <c r="H485" s="9">
        <f>'[2]2020_Rohdaten'!F167</f>
        <v>1107</v>
      </c>
      <c r="I485" s="9">
        <f>'[2]2020_Rohdaten'!G167</f>
        <v>318</v>
      </c>
      <c r="J485" s="9">
        <f>'[2]2020_Rohdaten'!H167</f>
        <v>251</v>
      </c>
      <c r="K485" s="9">
        <f>'[2]2020_Rohdaten'!I167</f>
        <v>265</v>
      </c>
      <c r="L485" s="9">
        <f>'[2]2020_Rohdaten'!J167</f>
        <v>4707</v>
      </c>
      <c r="M485" s="9">
        <f>'[2]2020_Rohdaten'!K167</f>
        <v>3798</v>
      </c>
      <c r="N485" s="9">
        <f>'[2]2020_Rohdaten'!L167</f>
        <v>429</v>
      </c>
      <c r="O485" s="9">
        <f>'[2]2020_Rohdaten'!M167</f>
        <v>608</v>
      </c>
      <c r="P485" s="9">
        <f>'[2]2020_Rohdaten'!N167</f>
        <v>156</v>
      </c>
      <c r="Q485" s="9">
        <f>'[2]2020_Rohdaten'!O167</f>
        <v>114</v>
      </c>
      <c r="R485" s="9">
        <f>'[2]2020_Rohdaten'!P167</f>
        <v>118</v>
      </c>
      <c r="S485" s="9">
        <f>'[2]2020_Rohdaten'!Q167</f>
        <v>2373</v>
      </c>
      <c r="T485" s="9">
        <f>'[2]2020_Rohdaten'!R167</f>
        <v>3603</v>
      </c>
      <c r="U485" s="9">
        <f>'[2]2020_Rohdaten'!S167</f>
        <v>324</v>
      </c>
      <c r="V485" s="9">
        <f>'[2]2020_Rohdaten'!T167</f>
        <v>499</v>
      </c>
      <c r="W485" s="9">
        <f>'[2]2020_Rohdaten'!U167</f>
        <v>162</v>
      </c>
      <c r="X485" s="9">
        <f>'[2]2020_Rohdaten'!V167</f>
        <v>137</v>
      </c>
      <c r="Y485" s="9">
        <f>'[2]2020_Rohdaten'!W167</f>
        <v>147</v>
      </c>
      <c r="Z485" s="9">
        <f>'[2]2020_Rohdaten'!X167</f>
        <v>2334</v>
      </c>
    </row>
    <row r="486" spans="2:26" s="9" customFormat="1" ht="7.8" x14ac:dyDescent="0.15">
      <c r="B486" s="9">
        <v>321</v>
      </c>
      <c r="C486" s="9">
        <f>'[2]2020_Rohdaten'!A184</f>
        <v>158</v>
      </c>
      <c r="D486" s="9" t="str">
        <f>VLOOKUP(C486,[3]Tabelle1!$A$1:$B$68,2,FALSE)</f>
        <v>Wolfenbüttel</v>
      </c>
      <c r="E486" s="9">
        <f>'[2]2020_Rohdaten'!C184</f>
        <v>2014</v>
      </c>
      <c r="F486" s="9">
        <f>'[2]2020_Rohdaten'!D184</f>
        <v>5432</v>
      </c>
      <c r="G486" s="9">
        <f>'[2]2020_Rohdaten'!E184</f>
        <v>699</v>
      </c>
      <c r="H486" s="9">
        <f>'[2]2020_Rohdaten'!F184</f>
        <v>947</v>
      </c>
      <c r="I486" s="9">
        <f>'[2]2020_Rohdaten'!G184</f>
        <v>261</v>
      </c>
      <c r="J486" s="9">
        <f>'[2]2020_Rohdaten'!H184</f>
        <v>210</v>
      </c>
      <c r="K486" s="9">
        <f>'[2]2020_Rohdaten'!I184</f>
        <v>191</v>
      </c>
      <c r="L486" s="9">
        <f>'[2]2020_Rohdaten'!J184</f>
        <v>3124</v>
      </c>
      <c r="M486" s="9">
        <f>'[2]2020_Rohdaten'!K184</f>
        <v>2816</v>
      </c>
      <c r="N486" s="9">
        <f>'[2]2020_Rohdaten'!L184</f>
        <v>399</v>
      </c>
      <c r="O486" s="9">
        <f>'[2]2020_Rohdaten'!M184</f>
        <v>535</v>
      </c>
      <c r="P486" s="9">
        <f>'[2]2020_Rohdaten'!N184</f>
        <v>142</v>
      </c>
      <c r="Q486" s="9">
        <f>'[2]2020_Rohdaten'!O184</f>
        <v>102</v>
      </c>
      <c r="R486" s="9">
        <f>'[2]2020_Rohdaten'!P184</f>
        <v>75</v>
      </c>
      <c r="S486" s="9">
        <f>'[2]2020_Rohdaten'!Q184</f>
        <v>1563</v>
      </c>
      <c r="T486" s="9">
        <f>'[2]2020_Rohdaten'!R184</f>
        <v>2616</v>
      </c>
      <c r="U486" s="9">
        <f>'[2]2020_Rohdaten'!S184</f>
        <v>300</v>
      </c>
      <c r="V486" s="9">
        <f>'[2]2020_Rohdaten'!T184</f>
        <v>412</v>
      </c>
      <c r="W486" s="9">
        <f>'[2]2020_Rohdaten'!U184</f>
        <v>119</v>
      </c>
      <c r="X486" s="9">
        <f>'[2]2020_Rohdaten'!V184</f>
        <v>108</v>
      </c>
      <c r="Y486" s="9">
        <f>'[2]2020_Rohdaten'!W184</f>
        <v>116</v>
      </c>
      <c r="Z486" s="9">
        <f>'[2]2020_Rohdaten'!X184</f>
        <v>1561</v>
      </c>
    </row>
    <row r="487" spans="2:26" s="9" customFormat="1" ht="7.8" x14ac:dyDescent="0.15">
      <c r="B487" s="9">
        <v>322</v>
      </c>
      <c r="C487" s="9">
        <f>'[2]2020_Rohdaten'!A201</f>
        <v>159</v>
      </c>
      <c r="D487" s="9" t="str">
        <f>VLOOKUP(C487,[3]Tabelle1!$A$1:$B$68,2,FALSE)</f>
        <v>Göttingen</v>
      </c>
      <c r="E487" s="9">
        <f>'[2]2020_Rohdaten'!C201</f>
        <v>2014</v>
      </c>
      <c r="F487" s="9">
        <f>'[2]2020_Rohdaten'!D201</f>
        <v>22278</v>
      </c>
      <c r="G487" s="9">
        <f>'[2]2020_Rohdaten'!E201</f>
        <v>2817</v>
      </c>
      <c r="H487" s="9">
        <f>'[2]2020_Rohdaten'!F201</f>
        <v>4316</v>
      </c>
      <c r="I487" s="9">
        <f>'[2]2020_Rohdaten'!G201</f>
        <v>1327</v>
      </c>
      <c r="J487" s="9">
        <f>'[2]2020_Rohdaten'!H201</f>
        <v>891</v>
      </c>
      <c r="K487" s="9">
        <f>'[2]2020_Rohdaten'!I201</f>
        <v>910</v>
      </c>
      <c r="L487" s="9">
        <f>'[2]2020_Rohdaten'!J201</f>
        <v>12017</v>
      </c>
      <c r="M487" s="9">
        <f>'[2]2020_Rohdaten'!K201</f>
        <v>11117</v>
      </c>
      <c r="N487" s="9">
        <f>'[2]2020_Rohdaten'!L201</f>
        <v>1524</v>
      </c>
      <c r="O487" s="9">
        <f>'[2]2020_Rohdaten'!M201</f>
        <v>2193</v>
      </c>
      <c r="P487" s="9">
        <f>'[2]2020_Rohdaten'!N201</f>
        <v>654</v>
      </c>
      <c r="Q487" s="9">
        <f>'[2]2020_Rohdaten'!O201</f>
        <v>425</v>
      </c>
      <c r="R487" s="9">
        <f>'[2]2020_Rohdaten'!P201</f>
        <v>410</v>
      </c>
      <c r="S487" s="9">
        <f>'[2]2020_Rohdaten'!Q201</f>
        <v>5911</v>
      </c>
      <c r="T487" s="9">
        <f>'[2]2020_Rohdaten'!R201</f>
        <v>11161</v>
      </c>
      <c r="U487" s="9">
        <f>'[2]2020_Rohdaten'!S201</f>
        <v>1293</v>
      </c>
      <c r="V487" s="9">
        <f>'[2]2020_Rohdaten'!T201</f>
        <v>2123</v>
      </c>
      <c r="W487" s="9">
        <f>'[2]2020_Rohdaten'!U201</f>
        <v>673</v>
      </c>
      <c r="X487" s="9">
        <f>'[2]2020_Rohdaten'!V201</f>
        <v>466</v>
      </c>
      <c r="Y487" s="9">
        <f>'[2]2020_Rohdaten'!W201</f>
        <v>500</v>
      </c>
      <c r="Z487" s="9">
        <f>'[2]2020_Rohdaten'!X201</f>
        <v>6106</v>
      </c>
    </row>
    <row r="488" spans="2:26" s="10" customFormat="1" ht="16.5" customHeight="1" x14ac:dyDescent="0.3">
      <c r="B488" s="10">
        <v>323</v>
      </c>
      <c r="C488" s="10">
        <f>'[2]2020_Rohdaten'!A31</f>
        <v>1</v>
      </c>
      <c r="D488" s="10" t="str">
        <f>VLOOKUP(C488,[3]Tabelle1!$A$1:$B$68,2,FALSE)</f>
        <v>Statistische Region Braunschweig</v>
      </c>
      <c r="E488" s="10">
        <f>'[2]2020_Rohdaten'!C31</f>
        <v>2014</v>
      </c>
      <c r="F488" s="10">
        <f>'[2]2020_Rohdaten'!D31</f>
        <v>112534</v>
      </c>
      <c r="G488" s="10">
        <f>'[2]2020_Rohdaten'!E31</f>
        <v>12492</v>
      </c>
      <c r="H488" s="10">
        <f>'[2]2020_Rohdaten'!F31</f>
        <v>19506</v>
      </c>
      <c r="I488" s="10">
        <f>'[2]2020_Rohdaten'!G31</f>
        <v>5922</v>
      </c>
      <c r="J488" s="10">
        <f>'[2]2020_Rohdaten'!H31</f>
        <v>4481</v>
      </c>
      <c r="K488" s="10">
        <f>'[2]2020_Rohdaten'!I31</f>
        <v>4347</v>
      </c>
      <c r="L488" s="10">
        <f>'[2]2020_Rohdaten'!J31</f>
        <v>65786</v>
      </c>
      <c r="M488" s="10">
        <f>'[2]2020_Rohdaten'!K31</f>
        <v>58394</v>
      </c>
      <c r="N488" s="10">
        <f>'[2]2020_Rohdaten'!L31</f>
        <v>7079</v>
      </c>
      <c r="O488" s="10">
        <f>'[2]2020_Rohdaten'!M31</f>
        <v>10668</v>
      </c>
      <c r="P488" s="10">
        <f>'[2]2020_Rohdaten'!N31</f>
        <v>3056</v>
      </c>
      <c r="Q488" s="10">
        <f>'[2]2020_Rohdaten'!O31</f>
        <v>2167</v>
      </c>
      <c r="R488" s="10">
        <f>'[2]2020_Rohdaten'!P31</f>
        <v>1981</v>
      </c>
      <c r="S488" s="10">
        <f>'[2]2020_Rohdaten'!Q31</f>
        <v>33443</v>
      </c>
      <c r="T488" s="10">
        <f>'[2]2020_Rohdaten'!R31</f>
        <v>54140</v>
      </c>
      <c r="U488" s="10">
        <f>'[2]2020_Rohdaten'!S31</f>
        <v>5413</v>
      </c>
      <c r="V488" s="10">
        <f>'[2]2020_Rohdaten'!T31</f>
        <v>8838</v>
      </c>
      <c r="W488" s="10">
        <f>'[2]2020_Rohdaten'!U31</f>
        <v>2866</v>
      </c>
      <c r="X488" s="10">
        <f>'[2]2020_Rohdaten'!V31</f>
        <v>2314</v>
      </c>
      <c r="Y488" s="10">
        <f>'[2]2020_Rohdaten'!W31</f>
        <v>2366</v>
      </c>
      <c r="Z488" s="10">
        <f>'[2]2020_Rohdaten'!X31</f>
        <v>32343</v>
      </c>
    </row>
    <row r="489" spans="2:26" s="9" customFormat="1" ht="7.8" x14ac:dyDescent="0.15">
      <c r="B489" s="9">
        <v>324</v>
      </c>
      <c r="C489" s="9">
        <f>'[2]2020_Rohdaten'!A252</f>
        <v>241</v>
      </c>
      <c r="D489" s="9" t="str">
        <f>VLOOKUP(C489,[3]Tabelle1!$A$1:$B$68,2,FALSE)</f>
        <v>Region Hannover</v>
      </c>
      <c r="E489" s="9">
        <f>'[2]2020_Rohdaten'!C252</f>
        <v>2014</v>
      </c>
      <c r="F489" s="9">
        <f>'[2]2020_Rohdaten'!D252</f>
        <v>136533</v>
      </c>
      <c r="G489" s="9">
        <f>'[2]2020_Rohdaten'!E252</f>
        <v>11259</v>
      </c>
      <c r="H489" s="9">
        <f>'[2]2020_Rohdaten'!F252</f>
        <v>23705</v>
      </c>
      <c r="I489" s="9">
        <f>'[2]2020_Rohdaten'!G252</f>
        <v>7616</v>
      </c>
      <c r="J489" s="9">
        <f>'[2]2020_Rohdaten'!H252</f>
        <v>5682</v>
      </c>
      <c r="K489" s="9">
        <f>'[2]2020_Rohdaten'!I252</f>
        <v>5284</v>
      </c>
      <c r="L489" s="9">
        <f>'[2]2020_Rohdaten'!J252</f>
        <v>82987</v>
      </c>
      <c r="M489" s="9">
        <f>'[2]2020_Rohdaten'!K252</f>
        <v>70318</v>
      </c>
      <c r="N489" s="9">
        <f>'[2]2020_Rohdaten'!L252</f>
        <v>6593</v>
      </c>
      <c r="O489" s="9">
        <f>'[2]2020_Rohdaten'!M252</f>
        <v>13109</v>
      </c>
      <c r="P489" s="9">
        <f>'[2]2020_Rohdaten'!N252</f>
        <v>3936</v>
      </c>
      <c r="Q489" s="9">
        <f>'[2]2020_Rohdaten'!O252</f>
        <v>2812</v>
      </c>
      <c r="R489" s="9">
        <f>'[2]2020_Rohdaten'!P252</f>
        <v>2360</v>
      </c>
      <c r="S489" s="9">
        <f>'[2]2020_Rohdaten'!Q252</f>
        <v>41508</v>
      </c>
      <c r="T489" s="9">
        <f>'[2]2020_Rohdaten'!R252</f>
        <v>66215</v>
      </c>
      <c r="U489" s="9">
        <f>'[2]2020_Rohdaten'!S252</f>
        <v>4666</v>
      </c>
      <c r="V489" s="9">
        <f>'[2]2020_Rohdaten'!T252</f>
        <v>10596</v>
      </c>
      <c r="W489" s="9">
        <f>'[2]2020_Rohdaten'!U252</f>
        <v>3680</v>
      </c>
      <c r="X489" s="9">
        <f>'[2]2020_Rohdaten'!V252</f>
        <v>2870</v>
      </c>
      <c r="Y489" s="9">
        <f>'[2]2020_Rohdaten'!W252</f>
        <v>2924</v>
      </c>
      <c r="Z489" s="9">
        <f>'[2]2020_Rohdaten'!X252</f>
        <v>41479</v>
      </c>
    </row>
    <row r="490" spans="2:26" s="9" customFormat="1" ht="7.8" x14ac:dyDescent="0.15">
      <c r="B490" s="9">
        <v>325</v>
      </c>
      <c r="C490" s="9">
        <f>'[2]2020_Rohdaten'!A269</f>
        <v>241001</v>
      </c>
      <c r="D490" s="9" t="str">
        <f>VLOOKUP(C490,[3]Tabelle1!$A$1:$B$68,2,FALSE)</f>
        <v>dav. Hannover, Lhst.</v>
      </c>
      <c r="E490" s="9">
        <f>'[2]2020_Rohdaten'!C269</f>
        <v>2014</v>
      </c>
      <c r="F490" s="9">
        <f>'[2]2020_Rohdaten'!D269</f>
        <v>88541</v>
      </c>
      <c r="G490" s="9">
        <f>'[2]2020_Rohdaten'!E269</f>
        <v>7131</v>
      </c>
      <c r="H490" s="9">
        <f>'[2]2020_Rohdaten'!F269</f>
        <v>16171</v>
      </c>
      <c r="I490" s="9">
        <f>'[2]2020_Rohdaten'!G269</f>
        <v>5409</v>
      </c>
      <c r="J490" s="9">
        <f>'[2]2020_Rohdaten'!H269</f>
        <v>4041</v>
      </c>
      <c r="K490" s="9">
        <f>'[2]2020_Rohdaten'!I269</f>
        <v>3512</v>
      </c>
      <c r="L490" s="9">
        <f>'[2]2020_Rohdaten'!J269</f>
        <v>52277</v>
      </c>
      <c r="M490" s="9">
        <f>'[2]2020_Rohdaten'!K269</f>
        <v>45681</v>
      </c>
      <c r="N490" s="9">
        <f>'[2]2020_Rohdaten'!L269</f>
        <v>4187</v>
      </c>
      <c r="O490" s="9">
        <f>'[2]2020_Rohdaten'!M269</f>
        <v>8895</v>
      </c>
      <c r="P490" s="9">
        <f>'[2]2020_Rohdaten'!N269</f>
        <v>2848</v>
      </c>
      <c r="Q490" s="9">
        <f>'[2]2020_Rohdaten'!O269</f>
        <v>2040</v>
      </c>
      <c r="R490" s="9">
        <f>'[2]2020_Rohdaten'!P269</f>
        <v>1580</v>
      </c>
      <c r="S490" s="9">
        <f>'[2]2020_Rohdaten'!Q269</f>
        <v>26131</v>
      </c>
      <c r="T490" s="9">
        <f>'[2]2020_Rohdaten'!R269</f>
        <v>42860</v>
      </c>
      <c r="U490" s="9">
        <f>'[2]2020_Rohdaten'!S269</f>
        <v>2944</v>
      </c>
      <c r="V490" s="9">
        <f>'[2]2020_Rohdaten'!T269</f>
        <v>7276</v>
      </c>
      <c r="W490" s="9">
        <f>'[2]2020_Rohdaten'!U269</f>
        <v>2561</v>
      </c>
      <c r="X490" s="9">
        <f>'[2]2020_Rohdaten'!V269</f>
        <v>2001</v>
      </c>
      <c r="Y490" s="9">
        <f>'[2]2020_Rohdaten'!W269</f>
        <v>1932</v>
      </c>
      <c r="Z490" s="9">
        <f>'[2]2020_Rohdaten'!X269</f>
        <v>26146</v>
      </c>
    </row>
    <row r="491" spans="2:26" s="9" customFormat="1" ht="7.8" x14ac:dyDescent="0.15">
      <c r="B491" s="9">
        <v>326</v>
      </c>
      <c r="C491" s="9">
        <v>241999</v>
      </c>
      <c r="D491" s="9" t="str">
        <f>VLOOKUP(C491,[3]Tabelle1!$A$1:$B$68,2,FALSE)</f>
        <v>dav. Hannover, Umland</v>
      </c>
      <c r="E491" s="9">
        <v>2014</v>
      </c>
      <c r="F491" s="9">
        <f>F489-F490</f>
        <v>47992</v>
      </c>
      <c r="G491" s="9">
        <f t="shared" ref="G491:Z491" si="6">G489-G490</f>
        <v>4128</v>
      </c>
      <c r="H491" s="9">
        <f t="shared" si="6"/>
        <v>7534</v>
      </c>
      <c r="I491" s="9">
        <f t="shared" si="6"/>
        <v>2207</v>
      </c>
      <c r="J491" s="9">
        <f t="shared" si="6"/>
        <v>1641</v>
      </c>
      <c r="K491" s="9">
        <f t="shared" si="6"/>
        <v>1772</v>
      </c>
      <c r="L491" s="9">
        <f t="shared" si="6"/>
        <v>30710</v>
      </c>
      <c r="M491" s="9">
        <f t="shared" si="6"/>
        <v>24637</v>
      </c>
      <c r="N491" s="9">
        <f t="shared" si="6"/>
        <v>2406</v>
      </c>
      <c r="O491" s="9">
        <f t="shared" si="6"/>
        <v>4214</v>
      </c>
      <c r="P491" s="9">
        <f t="shared" si="6"/>
        <v>1088</v>
      </c>
      <c r="Q491" s="9">
        <f t="shared" si="6"/>
        <v>772</v>
      </c>
      <c r="R491" s="9">
        <f t="shared" si="6"/>
        <v>780</v>
      </c>
      <c r="S491" s="9">
        <f t="shared" si="6"/>
        <v>15377</v>
      </c>
      <c r="T491" s="9">
        <f t="shared" si="6"/>
        <v>23355</v>
      </c>
      <c r="U491" s="9">
        <f t="shared" si="6"/>
        <v>1722</v>
      </c>
      <c r="V491" s="9">
        <f t="shared" si="6"/>
        <v>3320</v>
      </c>
      <c r="W491" s="9">
        <f t="shared" si="6"/>
        <v>1119</v>
      </c>
      <c r="X491" s="9">
        <f t="shared" si="6"/>
        <v>869</v>
      </c>
      <c r="Y491" s="9">
        <f t="shared" si="6"/>
        <v>992</v>
      </c>
      <c r="Z491" s="9">
        <f t="shared" si="6"/>
        <v>15333</v>
      </c>
    </row>
    <row r="492" spans="2:26" s="9" customFormat="1" ht="7.8" x14ac:dyDescent="0.15">
      <c r="B492" s="9">
        <v>327</v>
      </c>
      <c r="C492" s="9">
        <f>'[2]2020_Rohdaten'!A286</f>
        <v>251</v>
      </c>
      <c r="D492" s="9" t="str">
        <f>VLOOKUP(C492,[3]Tabelle1!$A$1:$B$68,2,FALSE)</f>
        <v>Diepholz</v>
      </c>
      <c r="E492" s="9">
        <f>'[2]2020_Rohdaten'!C286</f>
        <v>2014</v>
      </c>
      <c r="F492" s="9">
        <f>'[2]2020_Rohdaten'!D286</f>
        <v>11631</v>
      </c>
      <c r="G492" s="9">
        <f>'[2]2020_Rohdaten'!E286</f>
        <v>1529</v>
      </c>
      <c r="H492" s="9">
        <f>'[2]2020_Rohdaten'!F286</f>
        <v>2713</v>
      </c>
      <c r="I492" s="9">
        <f>'[2]2020_Rohdaten'!G286</f>
        <v>653</v>
      </c>
      <c r="J492" s="9">
        <f>'[2]2020_Rohdaten'!H286</f>
        <v>559</v>
      </c>
      <c r="K492" s="9">
        <f>'[2]2020_Rohdaten'!I286</f>
        <v>524</v>
      </c>
      <c r="L492" s="9">
        <f>'[2]2020_Rohdaten'!J286</f>
        <v>5653</v>
      </c>
      <c r="M492" s="9">
        <f>'[2]2020_Rohdaten'!K286</f>
        <v>5960</v>
      </c>
      <c r="N492" s="9">
        <f>'[2]2020_Rohdaten'!L286</f>
        <v>851</v>
      </c>
      <c r="O492" s="9">
        <f>'[2]2020_Rohdaten'!M286</f>
        <v>1517</v>
      </c>
      <c r="P492" s="9">
        <f>'[2]2020_Rohdaten'!N286</f>
        <v>324</v>
      </c>
      <c r="Q492" s="9">
        <f>'[2]2020_Rohdaten'!O286</f>
        <v>270</v>
      </c>
      <c r="R492" s="9">
        <f>'[2]2020_Rohdaten'!P286</f>
        <v>260</v>
      </c>
      <c r="S492" s="9">
        <f>'[2]2020_Rohdaten'!Q286</f>
        <v>2738</v>
      </c>
      <c r="T492" s="9">
        <f>'[2]2020_Rohdaten'!R286</f>
        <v>5671</v>
      </c>
      <c r="U492" s="9">
        <f>'[2]2020_Rohdaten'!S286</f>
        <v>678</v>
      </c>
      <c r="V492" s="9">
        <f>'[2]2020_Rohdaten'!T286</f>
        <v>1196</v>
      </c>
      <c r="W492" s="9">
        <f>'[2]2020_Rohdaten'!U286</f>
        <v>329</v>
      </c>
      <c r="X492" s="9">
        <f>'[2]2020_Rohdaten'!V286</f>
        <v>289</v>
      </c>
      <c r="Y492" s="9">
        <f>'[2]2020_Rohdaten'!W286</f>
        <v>264</v>
      </c>
      <c r="Z492" s="9">
        <f>'[2]2020_Rohdaten'!X286</f>
        <v>2915</v>
      </c>
    </row>
    <row r="493" spans="2:26" s="9" customFormat="1" ht="7.8" x14ac:dyDescent="0.15">
      <c r="B493" s="9">
        <v>328</v>
      </c>
      <c r="C493" s="9">
        <f>'[2]2020_Rohdaten'!A303</f>
        <v>252</v>
      </c>
      <c r="D493" s="9" t="str">
        <f>VLOOKUP(C493,[3]Tabelle1!$A$1:$B$68,2,FALSE)</f>
        <v>Hameln-Pyrmont</v>
      </c>
      <c r="E493" s="9">
        <f>'[2]2020_Rohdaten'!C303</f>
        <v>2014</v>
      </c>
      <c r="F493" s="9">
        <f>'[2]2020_Rohdaten'!D303</f>
        <v>11665</v>
      </c>
      <c r="G493" s="9">
        <f>'[2]2020_Rohdaten'!E303</f>
        <v>992</v>
      </c>
      <c r="H493" s="9">
        <f>'[2]2020_Rohdaten'!F303</f>
        <v>1477</v>
      </c>
      <c r="I493" s="9">
        <f>'[2]2020_Rohdaten'!G303</f>
        <v>550</v>
      </c>
      <c r="J493" s="9">
        <f>'[2]2020_Rohdaten'!H303</f>
        <v>311</v>
      </c>
      <c r="K493" s="9">
        <f>'[2]2020_Rohdaten'!I303</f>
        <v>376</v>
      </c>
      <c r="L493" s="9">
        <f>'[2]2020_Rohdaten'!J303</f>
        <v>7959</v>
      </c>
      <c r="M493" s="9">
        <f>'[2]2020_Rohdaten'!K303</f>
        <v>5896</v>
      </c>
      <c r="N493" s="9">
        <f>'[2]2020_Rohdaten'!L303</f>
        <v>531</v>
      </c>
      <c r="O493" s="9">
        <f>'[2]2020_Rohdaten'!M303</f>
        <v>761</v>
      </c>
      <c r="P493" s="9">
        <f>'[2]2020_Rohdaten'!N303</f>
        <v>297</v>
      </c>
      <c r="Q493" s="9">
        <f>'[2]2020_Rohdaten'!O303</f>
        <v>144</v>
      </c>
      <c r="R493" s="9">
        <f>'[2]2020_Rohdaten'!P303</f>
        <v>176</v>
      </c>
      <c r="S493" s="9">
        <f>'[2]2020_Rohdaten'!Q303</f>
        <v>3987</v>
      </c>
      <c r="T493" s="9">
        <f>'[2]2020_Rohdaten'!R303</f>
        <v>5769</v>
      </c>
      <c r="U493" s="9">
        <f>'[2]2020_Rohdaten'!S303</f>
        <v>461</v>
      </c>
      <c r="V493" s="9">
        <f>'[2]2020_Rohdaten'!T303</f>
        <v>716</v>
      </c>
      <c r="W493" s="9">
        <f>'[2]2020_Rohdaten'!U303</f>
        <v>253</v>
      </c>
      <c r="X493" s="9">
        <f>'[2]2020_Rohdaten'!V303</f>
        <v>167</v>
      </c>
      <c r="Y493" s="9">
        <f>'[2]2020_Rohdaten'!W303</f>
        <v>200</v>
      </c>
      <c r="Z493" s="9">
        <f>'[2]2020_Rohdaten'!X303</f>
        <v>3972</v>
      </c>
    </row>
    <row r="494" spans="2:26" s="9" customFormat="1" ht="7.8" x14ac:dyDescent="0.15">
      <c r="B494" s="9">
        <v>329</v>
      </c>
      <c r="C494" s="9">
        <f>'[2]2020_Rohdaten'!A320</f>
        <v>254</v>
      </c>
      <c r="D494" s="9" t="str">
        <f>VLOOKUP(C494,[3]Tabelle1!$A$1:$B$68,2,FALSE)</f>
        <v>Hildesheim</v>
      </c>
      <c r="E494" s="9">
        <f>'[2]2020_Rohdaten'!C320</f>
        <v>2014</v>
      </c>
      <c r="F494" s="9">
        <f>'[2]2020_Rohdaten'!D320</f>
        <v>16412</v>
      </c>
      <c r="G494" s="9">
        <f>'[2]2020_Rohdaten'!E320</f>
        <v>1828</v>
      </c>
      <c r="H494" s="9">
        <f>'[2]2020_Rohdaten'!F320</f>
        <v>2664</v>
      </c>
      <c r="I494" s="9">
        <f>'[2]2020_Rohdaten'!G320</f>
        <v>879</v>
      </c>
      <c r="J494" s="9">
        <f>'[2]2020_Rohdaten'!H320</f>
        <v>640</v>
      </c>
      <c r="K494" s="9">
        <f>'[2]2020_Rohdaten'!I320</f>
        <v>631</v>
      </c>
      <c r="L494" s="9">
        <f>'[2]2020_Rohdaten'!J320</f>
        <v>9770</v>
      </c>
      <c r="M494" s="9">
        <f>'[2]2020_Rohdaten'!K320</f>
        <v>8347</v>
      </c>
      <c r="N494" s="9">
        <f>'[2]2020_Rohdaten'!L320</f>
        <v>1018</v>
      </c>
      <c r="O494" s="9">
        <f>'[2]2020_Rohdaten'!M320</f>
        <v>1451</v>
      </c>
      <c r="P494" s="9">
        <f>'[2]2020_Rohdaten'!N320</f>
        <v>431</v>
      </c>
      <c r="Q494" s="9">
        <f>'[2]2020_Rohdaten'!O320</f>
        <v>300</v>
      </c>
      <c r="R494" s="9">
        <f>'[2]2020_Rohdaten'!P320</f>
        <v>269</v>
      </c>
      <c r="S494" s="9">
        <f>'[2]2020_Rohdaten'!Q320</f>
        <v>4878</v>
      </c>
      <c r="T494" s="9">
        <f>'[2]2020_Rohdaten'!R320</f>
        <v>8065</v>
      </c>
      <c r="U494" s="9">
        <f>'[2]2020_Rohdaten'!S320</f>
        <v>810</v>
      </c>
      <c r="V494" s="9">
        <f>'[2]2020_Rohdaten'!T320</f>
        <v>1213</v>
      </c>
      <c r="W494" s="9">
        <f>'[2]2020_Rohdaten'!U320</f>
        <v>448</v>
      </c>
      <c r="X494" s="9">
        <f>'[2]2020_Rohdaten'!V320</f>
        <v>340</v>
      </c>
      <c r="Y494" s="9">
        <f>'[2]2020_Rohdaten'!W320</f>
        <v>362</v>
      </c>
      <c r="Z494" s="9">
        <f>'[2]2020_Rohdaten'!X320</f>
        <v>4892</v>
      </c>
    </row>
    <row r="495" spans="2:26" s="9" customFormat="1" ht="7.8" x14ac:dyDescent="0.15">
      <c r="B495" s="9">
        <v>330</v>
      </c>
      <c r="C495" s="9">
        <f>'[2]2020_Rohdaten'!A354</f>
        <v>255</v>
      </c>
      <c r="D495" s="9" t="str">
        <f>VLOOKUP(C495,[3]Tabelle1!$A$1:$B$68,2,FALSE)</f>
        <v>Holzminden</v>
      </c>
      <c r="E495" s="9">
        <f>'[2]2020_Rohdaten'!C354</f>
        <v>2014</v>
      </c>
      <c r="F495" s="9">
        <f>'[2]2020_Rohdaten'!D354</f>
        <v>3131</v>
      </c>
      <c r="G495" s="9">
        <f>'[2]2020_Rohdaten'!E354</f>
        <v>167</v>
      </c>
      <c r="H495" s="9">
        <f>'[2]2020_Rohdaten'!F354</f>
        <v>398</v>
      </c>
      <c r="I495" s="9">
        <f>'[2]2020_Rohdaten'!G354</f>
        <v>102</v>
      </c>
      <c r="J495" s="9">
        <f>'[2]2020_Rohdaten'!H354</f>
        <v>79</v>
      </c>
      <c r="K495" s="9">
        <f>'[2]2020_Rohdaten'!I354</f>
        <v>111</v>
      </c>
      <c r="L495" s="9">
        <f>'[2]2020_Rohdaten'!J354</f>
        <v>2274</v>
      </c>
      <c r="M495" s="9">
        <f>'[2]2020_Rohdaten'!K354</f>
        <v>1565</v>
      </c>
      <c r="N495" s="9">
        <f>'[2]2020_Rohdaten'!L354</f>
        <v>91</v>
      </c>
      <c r="O495" s="9">
        <f>'[2]2020_Rohdaten'!M354</f>
        <v>196</v>
      </c>
      <c r="P495" s="9">
        <f>'[2]2020_Rohdaten'!N354</f>
        <v>47</v>
      </c>
      <c r="Q495" s="9">
        <f>'[2]2020_Rohdaten'!O354</f>
        <v>31</v>
      </c>
      <c r="R495" s="9">
        <f>'[2]2020_Rohdaten'!P354</f>
        <v>52</v>
      </c>
      <c r="S495" s="9">
        <f>'[2]2020_Rohdaten'!Q354</f>
        <v>1148</v>
      </c>
      <c r="T495" s="9">
        <f>'[2]2020_Rohdaten'!R354</f>
        <v>1566</v>
      </c>
      <c r="U495" s="9">
        <f>'[2]2020_Rohdaten'!S354</f>
        <v>76</v>
      </c>
      <c r="V495" s="9">
        <f>'[2]2020_Rohdaten'!T354</f>
        <v>202</v>
      </c>
      <c r="W495" s="9">
        <f>'[2]2020_Rohdaten'!U354</f>
        <v>55</v>
      </c>
      <c r="X495" s="9">
        <f>'[2]2020_Rohdaten'!V354</f>
        <v>48</v>
      </c>
      <c r="Y495" s="9">
        <f>'[2]2020_Rohdaten'!W354</f>
        <v>59</v>
      </c>
      <c r="Z495" s="9">
        <f>'[2]2020_Rohdaten'!X354</f>
        <v>1126</v>
      </c>
    </row>
    <row r="496" spans="2:26" s="9" customFormat="1" ht="7.8" x14ac:dyDescent="0.15">
      <c r="B496" s="9">
        <v>331</v>
      </c>
      <c r="C496" s="9">
        <f>'[2]2020_Rohdaten'!A371</f>
        <v>256</v>
      </c>
      <c r="D496" s="9" t="str">
        <f>VLOOKUP(C496,[3]Tabelle1!$A$1:$B$68,2,FALSE)</f>
        <v>Nienburg (Weser)</v>
      </c>
      <c r="E496" s="9">
        <f>'[2]2020_Rohdaten'!C371</f>
        <v>2014</v>
      </c>
      <c r="F496" s="9">
        <f>'[2]2020_Rohdaten'!D371</f>
        <v>6299</v>
      </c>
      <c r="G496" s="9">
        <f>'[2]2020_Rohdaten'!E371</f>
        <v>758</v>
      </c>
      <c r="H496" s="9">
        <f>'[2]2020_Rohdaten'!F371</f>
        <v>1190</v>
      </c>
      <c r="I496" s="9">
        <f>'[2]2020_Rohdaten'!G371</f>
        <v>314</v>
      </c>
      <c r="J496" s="9">
        <f>'[2]2020_Rohdaten'!H371</f>
        <v>244</v>
      </c>
      <c r="K496" s="9">
        <f>'[2]2020_Rohdaten'!I371</f>
        <v>235</v>
      </c>
      <c r="L496" s="9">
        <f>'[2]2020_Rohdaten'!J371</f>
        <v>3558</v>
      </c>
      <c r="M496" s="9">
        <f>'[2]2020_Rohdaten'!K371</f>
        <v>3323</v>
      </c>
      <c r="N496" s="9">
        <f>'[2]2020_Rohdaten'!L371</f>
        <v>409</v>
      </c>
      <c r="O496" s="9">
        <f>'[2]2020_Rohdaten'!M371</f>
        <v>659</v>
      </c>
      <c r="P496" s="9">
        <f>'[2]2020_Rohdaten'!N371</f>
        <v>156</v>
      </c>
      <c r="Q496" s="9">
        <f>'[2]2020_Rohdaten'!O371</f>
        <v>112</v>
      </c>
      <c r="R496" s="9">
        <f>'[2]2020_Rohdaten'!P371</f>
        <v>112</v>
      </c>
      <c r="S496" s="9">
        <f>'[2]2020_Rohdaten'!Q371</f>
        <v>1875</v>
      </c>
      <c r="T496" s="9">
        <f>'[2]2020_Rohdaten'!R371</f>
        <v>2976</v>
      </c>
      <c r="U496" s="9">
        <f>'[2]2020_Rohdaten'!S371</f>
        <v>349</v>
      </c>
      <c r="V496" s="9">
        <f>'[2]2020_Rohdaten'!T371</f>
        <v>531</v>
      </c>
      <c r="W496" s="9">
        <f>'[2]2020_Rohdaten'!U371</f>
        <v>158</v>
      </c>
      <c r="X496" s="9">
        <f>'[2]2020_Rohdaten'!V371</f>
        <v>132</v>
      </c>
      <c r="Y496" s="9">
        <f>'[2]2020_Rohdaten'!W371</f>
        <v>123</v>
      </c>
      <c r="Z496" s="9">
        <f>'[2]2020_Rohdaten'!X371</f>
        <v>1683</v>
      </c>
    </row>
    <row r="497" spans="2:26" s="9" customFormat="1" ht="7.8" x14ac:dyDescent="0.15">
      <c r="B497" s="9">
        <v>332</v>
      </c>
      <c r="C497" s="9">
        <f>'[2]2020_Rohdaten'!A388</f>
        <v>257</v>
      </c>
      <c r="D497" s="9" t="str">
        <f>VLOOKUP(C497,[3]Tabelle1!$A$1:$B$68,2,FALSE)</f>
        <v>Schaumburg</v>
      </c>
      <c r="E497" s="9">
        <f>'[2]2020_Rohdaten'!C388</f>
        <v>2014</v>
      </c>
      <c r="F497" s="9">
        <f>'[2]2020_Rohdaten'!D388</f>
        <v>9526</v>
      </c>
      <c r="G497" s="9">
        <f>'[2]2020_Rohdaten'!E388</f>
        <v>971</v>
      </c>
      <c r="H497" s="9">
        <f>'[2]2020_Rohdaten'!F388</f>
        <v>1255</v>
      </c>
      <c r="I497" s="9">
        <f>'[2]2020_Rohdaten'!G388</f>
        <v>333</v>
      </c>
      <c r="J497" s="9">
        <f>'[2]2020_Rohdaten'!H388</f>
        <v>282</v>
      </c>
      <c r="K497" s="9">
        <f>'[2]2020_Rohdaten'!I388</f>
        <v>313</v>
      </c>
      <c r="L497" s="9">
        <f>'[2]2020_Rohdaten'!J388</f>
        <v>6372</v>
      </c>
      <c r="M497" s="9">
        <f>'[2]2020_Rohdaten'!K388</f>
        <v>4979</v>
      </c>
      <c r="N497" s="9">
        <f>'[2]2020_Rohdaten'!L388</f>
        <v>595</v>
      </c>
      <c r="O497" s="9">
        <f>'[2]2020_Rohdaten'!M388</f>
        <v>703</v>
      </c>
      <c r="P497" s="9">
        <f>'[2]2020_Rohdaten'!N388</f>
        <v>160</v>
      </c>
      <c r="Q497" s="9">
        <f>'[2]2020_Rohdaten'!O388</f>
        <v>150</v>
      </c>
      <c r="R497" s="9">
        <f>'[2]2020_Rohdaten'!P388</f>
        <v>132</v>
      </c>
      <c r="S497" s="9">
        <f>'[2]2020_Rohdaten'!Q388</f>
        <v>3239</v>
      </c>
      <c r="T497" s="9">
        <f>'[2]2020_Rohdaten'!R388</f>
        <v>4547</v>
      </c>
      <c r="U497" s="9">
        <f>'[2]2020_Rohdaten'!S388</f>
        <v>376</v>
      </c>
      <c r="V497" s="9">
        <f>'[2]2020_Rohdaten'!T388</f>
        <v>552</v>
      </c>
      <c r="W497" s="9">
        <f>'[2]2020_Rohdaten'!U388</f>
        <v>173</v>
      </c>
      <c r="X497" s="9">
        <f>'[2]2020_Rohdaten'!V388</f>
        <v>132</v>
      </c>
      <c r="Y497" s="9">
        <f>'[2]2020_Rohdaten'!W388</f>
        <v>181</v>
      </c>
      <c r="Z497" s="9">
        <f>'[2]2020_Rohdaten'!X388</f>
        <v>3133</v>
      </c>
    </row>
    <row r="498" spans="2:26" s="10" customFormat="1" ht="16.5" customHeight="1" x14ac:dyDescent="0.3">
      <c r="B498" s="10">
        <v>333</v>
      </c>
      <c r="C498" s="10">
        <f>'[2]2020_Rohdaten'!A235</f>
        <v>2</v>
      </c>
      <c r="D498" s="10" t="str">
        <f>VLOOKUP(C498,[3]Tabelle1!$A$1:$B$68,2,FALSE)</f>
        <v>Statistische Region Hannover</v>
      </c>
      <c r="E498" s="10">
        <f>'[2]2020_Rohdaten'!C235</f>
        <v>2014</v>
      </c>
      <c r="F498" s="10">
        <f>'[2]2020_Rohdaten'!D235</f>
        <v>195197</v>
      </c>
      <c r="G498" s="10">
        <f>'[2]2020_Rohdaten'!E235</f>
        <v>17504</v>
      </c>
      <c r="H498" s="10">
        <f>'[2]2020_Rohdaten'!F235</f>
        <v>33402</v>
      </c>
      <c r="I498" s="10">
        <f>'[2]2020_Rohdaten'!G235</f>
        <v>10447</v>
      </c>
      <c r="J498" s="10">
        <f>'[2]2020_Rohdaten'!H235</f>
        <v>7797</v>
      </c>
      <c r="K498" s="10">
        <f>'[2]2020_Rohdaten'!I235</f>
        <v>7474</v>
      </c>
      <c r="L498" s="10">
        <f>'[2]2020_Rohdaten'!J235</f>
        <v>118573</v>
      </c>
      <c r="M498" s="10">
        <f>'[2]2020_Rohdaten'!K235</f>
        <v>100388</v>
      </c>
      <c r="N498" s="10">
        <f>'[2]2020_Rohdaten'!L235</f>
        <v>10088</v>
      </c>
      <c r="O498" s="10">
        <f>'[2]2020_Rohdaten'!M235</f>
        <v>18396</v>
      </c>
      <c r="P498" s="10">
        <f>'[2]2020_Rohdaten'!N235</f>
        <v>5351</v>
      </c>
      <c r="Q498" s="10">
        <f>'[2]2020_Rohdaten'!O235</f>
        <v>3819</v>
      </c>
      <c r="R498" s="10">
        <f>'[2]2020_Rohdaten'!P235</f>
        <v>3361</v>
      </c>
      <c r="S498" s="10">
        <f>'[2]2020_Rohdaten'!Q235</f>
        <v>59373</v>
      </c>
      <c r="T498" s="10">
        <f>'[2]2020_Rohdaten'!R235</f>
        <v>94809</v>
      </c>
      <c r="U498" s="10">
        <f>'[2]2020_Rohdaten'!S235</f>
        <v>7416</v>
      </c>
      <c r="V498" s="10">
        <f>'[2]2020_Rohdaten'!T235</f>
        <v>15006</v>
      </c>
      <c r="W498" s="10">
        <f>'[2]2020_Rohdaten'!U235</f>
        <v>5096</v>
      </c>
      <c r="X498" s="10">
        <f>'[2]2020_Rohdaten'!V235</f>
        <v>3978</v>
      </c>
      <c r="Y498" s="10">
        <f>'[2]2020_Rohdaten'!W235</f>
        <v>4113</v>
      </c>
      <c r="Z498" s="10">
        <f>'[2]2020_Rohdaten'!X235</f>
        <v>59200</v>
      </c>
    </row>
    <row r="499" spans="2:26" s="9" customFormat="1" ht="7.8" x14ac:dyDescent="0.15">
      <c r="B499" s="9">
        <v>334</v>
      </c>
      <c r="C499" s="9">
        <f>'[2]2020_Rohdaten'!A422</f>
        <v>351</v>
      </c>
      <c r="D499" s="9" t="str">
        <f>VLOOKUP(C499,[3]Tabelle1!$A$1:$B$68,2,FALSE)</f>
        <v>Celle</v>
      </c>
      <c r="E499" s="9">
        <f>'[2]2020_Rohdaten'!C422</f>
        <v>2014</v>
      </c>
      <c r="F499" s="9">
        <f>'[2]2020_Rohdaten'!D422</f>
        <v>9503</v>
      </c>
      <c r="G499" s="9">
        <f>'[2]2020_Rohdaten'!E422</f>
        <v>1279</v>
      </c>
      <c r="H499" s="9">
        <f>'[2]2020_Rohdaten'!F422</f>
        <v>1611</v>
      </c>
      <c r="I499" s="9">
        <f>'[2]2020_Rohdaten'!G422</f>
        <v>524</v>
      </c>
      <c r="J499" s="9">
        <f>'[2]2020_Rohdaten'!H422</f>
        <v>404</v>
      </c>
      <c r="K499" s="9">
        <f>'[2]2020_Rohdaten'!I422</f>
        <v>342</v>
      </c>
      <c r="L499" s="9">
        <f>'[2]2020_Rohdaten'!J422</f>
        <v>5343</v>
      </c>
      <c r="M499" s="9">
        <f>'[2]2020_Rohdaten'!K422</f>
        <v>5019</v>
      </c>
      <c r="N499" s="9">
        <f>'[2]2020_Rohdaten'!L422</f>
        <v>760</v>
      </c>
      <c r="O499" s="9">
        <f>'[2]2020_Rohdaten'!M422</f>
        <v>863</v>
      </c>
      <c r="P499" s="9">
        <f>'[2]2020_Rohdaten'!N422</f>
        <v>261</v>
      </c>
      <c r="Q499" s="9">
        <f>'[2]2020_Rohdaten'!O422</f>
        <v>196</v>
      </c>
      <c r="R499" s="9">
        <f>'[2]2020_Rohdaten'!P422</f>
        <v>156</v>
      </c>
      <c r="S499" s="9">
        <f>'[2]2020_Rohdaten'!Q422</f>
        <v>2783</v>
      </c>
      <c r="T499" s="9">
        <f>'[2]2020_Rohdaten'!R422</f>
        <v>4484</v>
      </c>
      <c r="U499" s="9">
        <f>'[2]2020_Rohdaten'!S422</f>
        <v>519</v>
      </c>
      <c r="V499" s="9">
        <f>'[2]2020_Rohdaten'!T422</f>
        <v>748</v>
      </c>
      <c r="W499" s="9">
        <f>'[2]2020_Rohdaten'!U422</f>
        <v>263</v>
      </c>
      <c r="X499" s="9">
        <f>'[2]2020_Rohdaten'!V422</f>
        <v>208</v>
      </c>
      <c r="Y499" s="9">
        <f>'[2]2020_Rohdaten'!W422</f>
        <v>186</v>
      </c>
      <c r="Z499" s="9">
        <f>'[2]2020_Rohdaten'!X422</f>
        <v>2560</v>
      </c>
    </row>
    <row r="500" spans="2:26" s="9" customFormat="1" ht="7.8" x14ac:dyDescent="0.15">
      <c r="B500" s="9">
        <v>335</v>
      </c>
      <c r="C500" s="9">
        <f>'[2]2020_Rohdaten'!A439</f>
        <v>352</v>
      </c>
      <c r="D500" s="9" t="str">
        <f>VLOOKUP(C500,[3]Tabelle1!$A$1:$B$68,2,FALSE)</f>
        <v>Cuxhaven</v>
      </c>
      <c r="E500" s="9">
        <f>'[2]2020_Rohdaten'!C439</f>
        <v>2014</v>
      </c>
      <c r="F500" s="9">
        <f>'[2]2020_Rohdaten'!D439</f>
        <v>9787</v>
      </c>
      <c r="G500" s="9">
        <f>'[2]2020_Rohdaten'!E439</f>
        <v>1221</v>
      </c>
      <c r="H500" s="9">
        <f>'[2]2020_Rohdaten'!F439</f>
        <v>1534</v>
      </c>
      <c r="I500" s="9">
        <f>'[2]2020_Rohdaten'!G439</f>
        <v>481</v>
      </c>
      <c r="J500" s="9">
        <f>'[2]2020_Rohdaten'!H439</f>
        <v>359</v>
      </c>
      <c r="K500" s="9">
        <f>'[2]2020_Rohdaten'!I439</f>
        <v>358</v>
      </c>
      <c r="L500" s="9">
        <f>'[2]2020_Rohdaten'!J439</f>
        <v>5834</v>
      </c>
      <c r="M500" s="9">
        <f>'[2]2020_Rohdaten'!K439</f>
        <v>5126</v>
      </c>
      <c r="N500" s="9">
        <f>'[2]2020_Rohdaten'!L439</f>
        <v>712</v>
      </c>
      <c r="O500" s="9">
        <f>'[2]2020_Rohdaten'!M439</f>
        <v>893</v>
      </c>
      <c r="P500" s="9">
        <f>'[2]2020_Rohdaten'!N439</f>
        <v>269</v>
      </c>
      <c r="Q500" s="9">
        <f>'[2]2020_Rohdaten'!O439</f>
        <v>192</v>
      </c>
      <c r="R500" s="9">
        <f>'[2]2020_Rohdaten'!P439</f>
        <v>160</v>
      </c>
      <c r="S500" s="9">
        <f>'[2]2020_Rohdaten'!Q439</f>
        <v>2900</v>
      </c>
      <c r="T500" s="9">
        <f>'[2]2020_Rohdaten'!R439</f>
        <v>4661</v>
      </c>
      <c r="U500" s="9">
        <f>'[2]2020_Rohdaten'!S439</f>
        <v>509</v>
      </c>
      <c r="V500" s="9">
        <f>'[2]2020_Rohdaten'!T439</f>
        <v>641</v>
      </c>
      <c r="W500" s="9">
        <f>'[2]2020_Rohdaten'!U439</f>
        <v>212</v>
      </c>
      <c r="X500" s="9">
        <f>'[2]2020_Rohdaten'!V439</f>
        <v>167</v>
      </c>
      <c r="Y500" s="9">
        <f>'[2]2020_Rohdaten'!W439</f>
        <v>198</v>
      </c>
      <c r="Z500" s="9">
        <f>'[2]2020_Rohdaten'!X439</f>
        <v>2934</v>
      </c>
    </row>
    <row r="501" spans="2:26" s="9" customFormat="1" ht="7.8" x14ac:dyDescent="0.15">
      <c r="B501" s="9">
        <v>336</v>
      </c>
      <c r="C501" s="9">
        <f>'[2]2020_Rohdaten'!A456</f>
        <v>353</v>
      </c>
      <c r="D501" s="9" t="str">
        <f>VLOOKUP(C501,[3]Tabelle1!$A$1:$B$68,2,FALSE)</f>
        <v>Harburg</v>
      </c>
      <c r="E501" s="9">
        <f>'[2]2020_Rohdaten'!C456</f>
        <v>2014</v>
      </c>
      <c r="F501" s="9">
        <f>'[2]2020_Rohdaten'!D456</f>
        <v>12035</v>
      </c>
      <c r="G501" s="9">
        <f>'[2]2020_Rohdaten'!E456</f>
        <v>868</v>
      </c>
      <c r="H501" s="9">
        <f>'[2]2020_Rohdaten'!F456</f>
        <v>1520</v>
      </c>
      <c r="I501" s="9">
        <f>'[2]2020_Rohdaten'!G456</f>
        <v>807</v>
      </c>
      <c r="J501" s="9">
        <f>'[2]2020_Rohdaten'!H456</f>
        <v>605</v>
      </c>
      <c r="K501" s="9">
        <f>'[2]2020_Rohdaten'!I456</f>
        <v>568</v>
      </c>
      <c r="L501" s="9">
        <f>'[2]2020_Rohdaten'!J456</f>
        <v>7667</v>
      </c>
      <c r="M501" s="9">
        <f>'[2]2020_Rohdaten'!K456</f>
        <v>6221</v>
      </c>
      <c r="N501" s="9">
        <f>'[2]2020_Rohdaten'!L456</f>
        <v>647</v>
      </c>
      <c r="O501" s="9">
        <f>'[2]2020_Rohdaten'!M456</f>
        <v>908</v>
      </c>
      <c r="P501" s="9">
        <f>'[2]2020_Rohdaten'!N456</f>
        <v>402</v>
      </c>
      <c r="Q501" s="9">
        <f>'[2]2020_Rohdaten'!O456</f>
        <v>274</v>
      </c>
      <c r="R501" s="9">
        <f>'[2]2020_Rohdaten'!P456</f>
        <v>249</v>
      </c>
      <c r="S501" s="9">
        <f>'[2]2020_Rohdaten'!Q456</f>
        <v>3741</v>
      </c>
      <c r="T501" s="9">
        <f>'[2]2020_Rohdaten'!R456</f>
        <v>5814</v>
      </c>
      <c r="U501" s="9">
        <f>'[2]2020_Rohdaten'!S456</f>
        <v>221</v>
      </c>
      <c r="V501" s="9">
        <f>'[2]2020_Rohdaten'!T456</f>
        <v>612</v>
      </c>
      <c r="W501" s="9">
        <f>'[2]2020_Rohdaten'!U456</f>
        <v>405</v>
      </c>
      <c r="X501" s="9">
        <f>'[2]2020_Rohdaten'!V456</f>
        <v>331</v>
      </c>
      <c r="Y501" s="9">
        <f>'[2]2020_Rohdaten'!W456</f>
        <v>319</v>
      </c>
      <c r="Z501" s="9">
        <f>'[2]2020_Rohdaten'!X456</f>
        <v>3926</v>
      </c>
    </row>
    <row r="502" spans="2:26" s="9" customFormat="1" ht="7.8" x14ac:dyDescent="0.15">
      <c r="B502" s="9">
        <v>337</v>
      </c>
      <c r="C502" s="9">
        <f>'[2]2020_Rohdaten'!A473</f>
        <v>354</v>
      </c>
      <c r="D502" s="9" t="str">
        <f>VLOOKUP(C502,[3]Tabelle1!$A$1:$B$68,2,FALSE)</f>
        <v>Lüchow-Dannenberg</v>
      </c>
      <c r="E502" s="9">
        <f>'[2]2020_Rohdaten'!C473</f>
        <v>2014</v>
      </c>
      <c r="F502" s="9">
        <f>'[2]2020_Rohdaten'!D473</f>
        <v>2244</v>
      </c>
      <c r="G502" s="9">
        <f>'[2]2020_Rohdaten'!E473</f>
        <v>471</v>
      </c>
      <c r="H502" s="9">
        <f>'[2]2020_Rohdaten'!F473</f>
        <v>554</v>
      </c>
      <c r="I502" s="9">
        <f>'[2]2020_Rohdaten'!G473</f>
        <v>128</v>
      </c>
      <c r="J502" s="9">
        <f>'[2]2020_Rohdaten'!H473</f>
        <v>87</v>
      </c>
      <c r="K502" s="9">
        <f>'[2]2020_Rohdaten'!I473</f>
        <v>103</v>
      </c>
      <c r="L502" s="9">
        <f>'[2]2020_Rohdaten'!J473</f>
        <v>901</v>
      </c>
      <c r="M502" s="9">
        <f>'[2]2020_Rohdaten'!K473</f>
        <v>1276</v>
      </c>
      <c r="N502" s="9">
        <f>'[2]2020_Rohdaten'!L473</f>
        <v>267</v>
      </c>
      <c r="O502" s="9">
        <f>'[2]2020_Rohdaten'!M473</f>
        <v>339</v>
      </c>
      <c r="P502" s="9">
        <f>'[2]2020_Rohdaten'!N473</f>
        <v>77</v>
      </c>
      <c r="Q502" s="9">
        <f>'[2]2020_Rohdaten'!O473</f>
        <v>49</v>
      </c>
      <c r="R502" s="9">
        <f>'[2]2020_Rohdaten'!P473</f>
        <v>69</v>
      </c>
      <c r="S502" s="9">
        <f>'[2]2020_Rohdaten'!Q473</f>
        <v>475</v>
      </c>
      <c r="T502" s="9">
        <f>'[2]2020_Rohdaten'!R473</f>
        <v>968</v>
      </c>
      <c r="U502" s="9">
        <f>'[2]2020_Rohdaten'!S473</f>
        <v>204</v>
      </c>
      <c r="V502" s="9">
        <f>'[2]2020_Rohdaten'!T473</f>
        <v>215</v>
      </c>
      <c r="W502" s="9">
        <f>'[2]2020_Rohdaten'!U473</f>
        <v>51</v>
      </c>
      <c r="X502" s="9">
        <f>'[2]2020_Rohdaten'!V473</f>
        <v>38</v>
      </c>
      <c r="Y502" s="9">
        <f>'[2]2020_Rohdaten'!W473</f>
        <v>34</v>
      </c>
      <c r="Z502" s="9">
        <f>'[2]2020_Rohdaten'!X473</f>
        <v>426</v>
      </c>
    </row>
    <row r="503" spans="2:26" s="9" customFormat="1" ht="7.8" x14ac:dyDescent="0.15">
      <c r="B503" s="9">
        <v>338</v>
      </c>
      <c r="C503" s="9">
        <f>'[2]2020_Rohdaten'!A490</f>
        <v>355</v>
      </c>
      <c r="D503" s="9" t="str">
        <f>VLOOKUP(C503,[3]Tabelle1!$A$1:$B$68,2,FALSE)</f>
        <v>Lüneburg</v>
      </c>
      <c r="E503" s="9">
        <f>'[2]2020_Rohdaten'!C490</f>
        <v>2014</v>
      </c>
      <c r="F503" s="9">
        <f>'[2]2020_Rohdaten'!D490</f>
        <v>8364</v>
      </c>
      <c r="G503" s="9">
        <f>'[2]2020_Rohdaten'!E490</f>
        <v>1161</v>
      </c>
      <c r="H503" s="9">
        <f>'[2]2020_Rohdaten'!F490</f>
        <v>1688</v>
      </c>
      <c r="I503" s="9">
        <f>'[2]2020_Rohdaten'!G490</f>
        <v>432</v>
      </c>
      <c r="J503" s="9">
        <f>'[2]2020_Rohdaten'!H490</f>
        <v>388</v>
      </c>
      <c r="K503" s="9">
        <f>'[2]2020_Rohdaten'!I490</f>
        <v>364</v>
      </c>
      <c r="L503" s="9">
        <f>'[2]2020_Rohdaten'!J490</f>
        <v>4331</v>
      </c>
      <c r="M503" s="9">
        <f>'[2]2020_Rohdaten'!K490</f>
        <v>4284</v>
      </c>
      <c r="N503" s="9">
        <f>'[2]2020_Rohdaten'!L490</f>
        <v>685</v>
      </c>
      <c r="O503" s="9">
        <f>'[2]2020_Rohdaten'!M490</f>
        <v>908</v>
      </c>
      <c r="P503" s="9">
        <f>'[2]2020_Rohdaten'!N490</f>
        <v>228</v>
      </c>
      <c r="Q503" s="9">
        <f>'[2]2020_Rohdaten'!O490</f>
        <v>170</v>
      </c>
      <c r="R503" s="9">
        <f>'[2]2020_Rohdaten'!P490</f>
        <v>165</v>
      </c>
      <c r="S503" s="9">
        <f>'[2]2020_Rohdaten'!Q490</f>
        <v>2128</v>
      </c>
      <c r="T503" s="9">
        <f>'[2]2020_Rohdaten'!R490</f>
        <v>4080</v>
      </c>
      <c r="U503" s="9">
        <f>'[2]2020_Rohdaten'!S490</f>
        <v>476</v>
      </c>
      <c r="V503" s="9">
        <f>'[2]2020_Rohdaten'!T490</f>
        <v>780</v>
      </c>
      <c r="W503" s="9">
        <f>'[2]2020_Rohdaten'!U490</f>
        <v>204</v>
      </c>
      <c r="X503" s="9">
        <f>'[2]2020_Rohdaten'!V490</f>
        <v>218</v>
      </c>
      <c r="Y503" s="9">
        <f>'[2]2020_Rohdaten'!W490</f>
        <v>199</v>
      </c>
      <c r="Z503" s="9">
        <f>'[2]2020_Rohdaten'!X490</f>
        <v>2203</v>
      </c>
    </row>
    <row r="504" spans="2:26" s="9" customFormat="1" ht="7.8" x14ac:dyDescent="0.15">
      <c r="B504" s="9">
        <v>339</v>
      </c>
      <c r="C504" s="9">
        <f>'[2]2020_Rohdaten'!A507</f>
        <v>356</v>
      </c>
      <c r="D504" s="9" t="str">
        <f>VLOOKUP(C504,[3]Tabelle1!$A$1:$B$68,2,FALSE)</f>
        <v>Osterholz</v>
      </c>
      <c r="E504" s="9">
        <f>'[2]2020_Rohdaten'!C507</f>
        <v>2014</v>
      </c>
      <c r="F504" s="9">
        <f>'[2]2020_Rohdaten'!D507</f>
        <v>5090</v>
      </c>
      <c r="G504" s="9">
        <f>'[2]2020_Rohdaten'!E507</f>
        <v>705</v>
      </c>
      <c r="H504" s="9">
        <f>'[2]2020_Rohdaten'!F507</f>
        <v>839</v>
      </c>
      <c r="I504" s="9">
        <f>'[2]2020_Rohdaten'!G507</f>
        <v>240</v>
      </c>
      <c r="J504" s="9">
        <f>'[2]2020_Rohdaten'!H507</f>
        <v>204</v>
      </c>
      <c r="K504" s="9">
        <f>'[2]2020_Rohdaten'!I507</f>
        <v>197</v>
      </c>
      <c r="L504" s="9">
        <f>'[2]2020_Rohdaten'!J507</f>
        <v>2905</v>
      </c>
      <c r="M504" s="9">
        <f>'[2]2020_Rohdaten'!K507</f>
        <v>2573</v>
      </c>
      <c r="N504" s="9">
        <f>'[2]2020_Rohdaten'!L507</f>
        <v>417</v>
      </c>
      <c r="O504" s="9">
        <f>'[2]2020_Rohdaten'!M507</f>
        <v>455</v>
      </c>
      <c r="P504" s="9">
        <f>'[2]2020_Rohdaten'!N507</f>
        <v>124</v>
      </c>
      <c r="Q504" s="9">
        <f>'[2]2020_Rohdaten'!O507</f>
        <v>103</v>
      </c>
      <c r="R504" s="9">
        <f>'[2]2020_Rohdaten'!P507</f>
        <v>80</v>
      </c>
      <c r="S504" s="9">
        <f>'[2]2020_Rohdaten'!Q507</f>
        <v>1394</v>
      </c>
      <c r="T504" s="9">
        <f>'[2]2020_Rohdaten'!R507</f>
        <v>2517</v>
      </c>
      <c r="U504" s="9">
        <f>'[2]2020_Rohdaten'!S507</f>
        <v>288</v>
      </c>
      <c r="V504" s="9">
        <f>'[2]2020_Rohdaten'!T507</f>
        <v>384</v>
      </c>
      <c r="W504" s="9">
        <f>'[2]2020_Rohdaten'!U507</f>
        <v>116</v>
      </c>
      <c r="X504" s="9">
        <f>'[2]2020_Rohdaten'!V507</f>
        <v>101</v>
      </c>
      <c r="Y504" s="9">
        <f>'[2]2020_Rohdaten'!W507</f>
        <v>117</v>
      </c>
      <c r="Z504" s="9">
        <f>'[2]2020_Rohdaten'!X507</f>
        <v>1511</v>
      </c>
    </row>
    <row r="505" spans="2:26" s="9" customFormat="1" ht="7.8" x14ac:dyDescent="0.15">
      <c r="B505" s="9">
        <v>340</v>
      </c>
      <c r="C505" s="9">
        <f>'[2]2020_Rohdaten'!A524</f>
        <v>357</v>
      </c>
      <c r="D505" s="9" t="str">
        <f>VLOOKUP(C505,[3]Tabelle1!$A$1:$B$68,2,FALSE)</f>
        <v>Rotenburg (Wümme)</v>
      </c>
      <c r="E505" s="9">
        <f>'[2]2020_Rohdaten'!C524</f>
        <v>2014</v>
      </c>
      <c r="F505" s="9">
        <f>'[2]2020_Rohdaten'!D524</f>
        <v>7962</v>
      </c>
      <c r="G505" s="9">
        <f>'[2]2020_Rohdaten'!E524</f>
        <v>1024</v>
      </c>
      <c r="H505" s="9">
        <f>'[2]2020_Rohdaten'!F524</f>
        <v>1475</v>
      </c>
      <c r="I505" s="9">
        <f>'[2]2020_Rohdaten'!G524</f>
        <v>420</v>
      </c>
      <c r="J505" s="9">
        <f>'[2]2020_Rohdaten'!H524</f>
        <v>396</v>
      </c>
      <c r="K505" s="9">
        <f>'[2]2020_Rohdaten'!I524</f>
        <v>466</v>
      </c>
      <c r="L505" s="9">
        <f>'[2]2020_Rohdaten'!J524</f>
        <v>4181</v>
      </c>
      <c r="M505" s="9">
        <f>'[2]2020_Rohdaten'!K524</f>
        <v>4411</v>
      </c>
      <c r="N505" s="9">
        <f>'[2]2020_Rohdaten'!L524</f>
        <v>649</v>
      </c>
      <c r="O505" s="9">
        <f>'[2]2020_Rohdaten'!M524</f>
        <v>864</v>
      </c>
      <c r="P505" s="9">
        <f>'[2]2020_Rohdaten'!N524</f>
        <v>250</v>
      </c>
      <c r="Q505" s="9">
        <f>'[2]2020_Rohdaten'!O524</f>
        <v>208</v>
      </c>
      <c r="R505" s="9">
        <f>'[2]2020_Rohdaten'!P524</f>
        <v>258</v>
      </c>
      <c r="S505" s="9">
        <f>'[2]2020_Rohdaten'!Q524</f>
        <v>2182</v>
      </c>
      <c r="T505" s="9">
        <f>'[2]2020_Rohdaten'!R524</f>
        <v>3551</v>
      </c>
      <c r="U505" s="9">
        <f>'[2]2020_Rohdaten'!S524</f>
        <v>375</v>
      </c>
      <c r="V505" s="9">
        <f>'[2]2020_Rohdaten'!T524</f>
        <v>611</v>
      </c>
      <c r="W505" s="9">
        <f>'[2]2020_Rohdaten'!U524</f>
        <v>170</v>
      </c>
      <c r="X505" s="9">
        <f>'[2]2020_Rohdaten'!V524</f>
        <v>188</v>
      </c>
      <c r="Y505" s="9">
        <f>'[2]2020_Rohdaten'!W524</f>
        <v>208</v>
      </c>
      <c r="Z505" s="9">
        <f>'[2]2020_Rohdaten'!X524</f>
        <v>1999</v>
      </c>
    </row>
    <row r="506" spans="2:26" s="9" customFormat="1" ht="7.8" x14ac:dyDescent="0.15">
      <c r="B506" s="9">
        <v>341</v>
      </c>
      <c r="C506" s="9">
        <f>'[2]2020_Rohdaten'!A541</f>
        <v>358</v>
      </c>
      <c r="D506" s="9" t="str">
        <f>VLOOKUP(C506,[3]Tabelle1!$A$1:$B$68,2,FALSE)</f>
        <v>Heidekreis</v>
      </c>
      <c r="E506" s="9">
        <f>'[2]2020_Rohdaten'!C541</f>
        <v>2014</v>
      </c>
      <c r="F506" s="9">
        <f>'[2]2020_Rohdaten'!D541</f>
        <v>7825</v>
      </c>
      <c r="G506" s="9">
        <f>'[2]2020_Rohdaten'!E541</f>
        <v>986</v>
      </c>
      <c r="H506" s="9">
        <f>'[2]2020_Rohdaten'!F541</f>
        <v>1619</v>
      </c>
      <c r="I506" s="9">
        <f>'[2]2020_Rohdaten'!G541</f>
        <v>549</v>
      </c>
      <c r="J506" s="9">
        <f>'[2]2020_Rohdaten'!H541</f>
        <v>354</v>
      </c>
      <c r="K506" s="9">
        <f>'[2]2020_Rohdaten'!I541</f>
        <v>296</v>
      </c>
      <c r="L506" s="9">
        <f>'[2]2020_Rohdaten'!J541</f>
        <v>4021</v>
      </c>
      <c r="M506" s="9">
        <f>'[2]2020_Rohdaten'!K541</f>
        <v>4206</v>
      </c>
      <c r="N506" s="9">
        <f>'[2]2020_Rohdaten'!L541</f>
        <v>576</v>
      </c>
      <c r="O506" s="9">
        <f>'[2]2020_Rohdaten'!M541</f>
        <v>941</v>
      </c>
      <c r="P506" s="9">
        <f>'[2]2020_Rohdaten'!N541</f>
        <v>314</v>
      </c>
      <c r="Q506" s="9">
        <f>'[2]2020_Rohdaten'!O541</f>
        <v>181</v>
      </c>
      <c r="R506" s="9">
        <f>'[2]2020_Rohdaten'!P541</f>
        <v>152</v>
      </c>
      <c r="S506" s="9">
        <f>'[2]2020_Rohdaten'!Q541</f>
        <v>2042</v>
      </c>
      <c r="T506" s="9">
        <f>'[2]2020_Rohdaten'!R541</f>
        <v>3619</v>
      </c>
      <c r="U506" s="9">
        <f>'[2]2020_Rohdaten'!S541</f>
        <v>410</v>
      </c>
      <c r="V506" s="9">
        <f>'[2]2020_Rohdaten'!T541</f>
        <v>678</v>
      </c>
      <c r="W506" s="9">
        <f>'[2]2020_Rohdaten'!U541</f>
        <v>235</v>
      </c>
      <c r="X506" s="9">
        <f>'[2]2020_Rohdaten'!V541</f>
        <v>173</v>
      </c>
      <c r="Y506" s="9">
        <f>'[2]2020_Rohdaten'!W541</f>
        <v>144</v>
      </c>
      <c r="Z506" s="9">
        <f>'[2]2020_Rohdaten'!X541</f>
        <v>1979</v>
      </c>
    </row>
    <row r="507" spans="2:26" s="9" customFormat="1" ht="7.8" x14ac:dyDescent="0.15">
      <c r="B507" s="9">
        <v>342</v>
      </c>
      <c r="C507" s="9">
        <f>'[2]2020_Rohdaten'!A558</f>
        <v>359</v>
      </c>
      <c r="D507" s="9" t="str">
        <f>VLOOKUP(C507,[3]Tabelle1!$A$1:$B$68,2,FALSE)</f>
        <v>Stade</v>
      </c>
      <c r="E507" s="9">
        <f>'[2]2020_Rohdaten'!C558</f>
        <v>2014</v>
      </c>
      <c r="F507" s="9">
        <f>'[2]2020_Rohdaten'!D558</f>
        <v>11524</v>
      </c>
      <c r="G507" s="9">
        <f>'[2]2020_Rohdaten'!E558</f>
        <v>1564</v>
      </c>
      <c r="H507" s="9">
        <f>'[2]2020_Rohdaten'!F558</f>
        <v>2722</v>
      </c>
      <c r="I507" s="9">
        <f>'[2]2020_Rohdaten'!G558</f>
        <v>677</v>
      </c>
      <c r="J507" s="9">
        <f>'[2]2020_Rohdaten'!H558</f>
        <v>575</v>
      </c>
      <c r="K507" s="9">
        <f>'[2]2020_Rohdaten'!I558</f>
        <v>549</v>
      </c>
      <c r="L507" s="9">
        <f>'[2]2020_Rohdaten'!J558</f>
        <v>5437</v>
      </c>
      <c r="M507" s="9">
        <f>'[2]2020_Rohdaten'!K558</f>
        <v>6493</v>
      </c>
      <c r="N507" s="9">
        <f>'[2]2020_Rohdaten'!L558</f>
        <v>1012</v>
      </c>
      <c r="O507" s="9">
        <f>'[2]2020_Rohdaten'!M558</f>
        <v>1710</v>
      </c>
      <c r="P507" s="9">
        <f>'[2]2020_Rohdaten'!N558</f>
        <v>396</v>
      </c>
      <c r="Q507" s="9">
        <f>'[2]2020_Rohdaten'!O558</f>
        <v>302</v>
      </c>
      <c r="R507" s="9">
        <f>'[2]2020_Rohdaten'!P558</f>
        <v>254</v>
      </c>
      <c r="S507" s="9">
        <f>'[2]2020_Rohdaten'!Q558</f>
        <v>2819</v>
      </c>
      <c r="T507" s="9">
        <f>'[2]2020_Rohdaten'!R558</f>
        <v>5031</v>
      </c>
      <c r="U507" s="9">
        <f>'[2]2020_Rohdaten'!S558</f>
        <v>552</v>
      </c>
      <c r="V507" s="9">
        <f>'[2]2020_Rohdaten'!T558</f>
        <v>1012</v>
      </c>
      <c r="W507" s="9">
        <f>'[2]2020_Rohdaten'!U558</f>
        <v>281</v>
      </c>
      <c r="X507" s="9">
        <f>'[2]2020_Rohdaten'!V558</f>
        <v>273</v>
      </c>
      <c r="Y507" s="9">
        <f>'[2]2020_Rohdaten'!W558</f>
        <v>295</v>
      </c>
      <c r="Z507" s="9">
        <f>'[2]2020_Rohdaten'!X558</f>
        <v>2618</v>
      </c>
    </row>
    <row r="508" spans="2:26" s="9" customFormat="1" ht="7.8" x14ac:dyDescent="0.15">
      <c r="B508" s="9">
        <v>343</v>
      </c>
      <c r="C508" s="9">
        <f>'[2]2020_Rohdaten'!A575</f>
        <v>360</v>
      </c>
      <c r="D508" s="9" t="str">
        <f>VLOOKUP(C508,[3]Tabelle1!$A$1:$B$68,2,FALSE)</f>
        <v>Uelzen</v>
      </c>
      <c r="E508" s="9">
        <f>'[2]2020_Rohdaten'!C575</f>
        <v>2014</v>
      </c>
      <c r="F508" s="9">
        <f>'[2]2020_Rohdaten'!D575</f>
        <v>3588</v>
      </c>
      <c r="G508" s="9">
        <f>'[2]2020_Rohdaten'!E575</f>
        <v>597</v>
      </c>
      <c r="H508" s="9">
        <f>'[2]2020_Rohdaten'!F575</f>
        <v>742</v>
      </c>
      <c r="I508" s="9">
        <f>'[2]2020_Rohdaten'!G575</f>
        <v>186</v>
      </c>
      <c r="J508" s="9">
        <f>'[2]2020_Rohdaten'!H575</f>
        <v>173</v>
      </c>
      <c r="K508" s="9">
        <f>'[2]2020_Rohdaten'!I575</f>
        <v>173</v>
      </c>
      <c r="L508" s="9">
        <f>'[2]2020_Rohdaten'!J575</f>
        <v>1717</v>
      </c>
      <c r="M508" s="9">
        <f>'[2]2020_Rohdaten'!K575</f>
        <v>1870</v>
      </c>
      <c r="N508" s="9">
        <f>'[2]2020_Rohdaten'!L575</f>
        <v>337</v>
      </c>
      <c r="O508" s="9">
        <f>'[2]2020_Rohdaten'!M575</f>
        <v>439</v>
      </c>
      <c r="P508" s="9">
        <f>'[2]2020_Rohdaten'!N575</f>
        <v>95</v>
      </c>
      <c r="Q508" s="9">
        <f>'[2]2020_Rohdaten'!O575</f>
        <v>78</v>
      </c>
      <c r="R508" s="9">
        <f>'[2]2020_Rohdaten'!P575</f>
        <v>92</v>
      </c>
      <c r="S508" s="9">
        <f>'[2]2020_Rohdaten'!Q575</f>
        <v>829</v>
      </c>
      <c r="T508" s="9">
        <f>'[2]2020_Rohdaten'!R575</f>
        <v>1718</v>
      </c>
      <c r="U508" s="9">
        <f>'[2]2020_Rohdaten'!S575</f>
        <v>260</v>
      </c>
      <c r="V508" s="9">
        <f>'[2]2020_Rohdaten'!T575</f>
        <v>303</v>
      </c>
      <c r="W508" s="9">
        <f>'[2]2020_Rohdaten'!U575</f>
        <v>91</v>
      </c>
      <c r="X508" s="9">
        <f>'[2]2020_Rohdaten'!V575</f>
        <v>95</v>
      </c>
      <c r="Y508" s="9">
        <f>'[2]2020_Rohdaten'!W575</f>
        <v>81</v>
      </c>
      <c r="Z508" s="9">
        <f>'[2]2020_Rohdaten'!X575</f>
        <v>888</v>
      </c>
    </row>
    <row r="509" spans="2:26" s="9" customFormat="1" ht="7.8" x14ac:dyDescent="0.15">
      <c r="B509" s="9">
        <v>344</v>
      </c>
      <c r="C509" s="9">
        <f>'[2]2020_Rohdaten'!A592</f>
        <v>361</v>
      </c>
      <c r="D509" s="9" t="str">
        <f>VLOOKUP(C509,[3]Tabelle1!$A$1:$B$68,2,FALSE)</f>
        <v>Verden</v>
      </c>
      <c r="E509" s="9">
        <f>'[2]2020_Rohdaten'!C592</f>
        <v>2014</v>
      </c>
      <c r="F509" s="9">
        <f>'[2]2020_Rohdaten'!D592</f>
        <v>7644</v>
      </c>
      <c r="G509" s="9">
        <f>'[2]2020_Rohdaten'!E592</f>
        <v>789</v>
      </c>
      <c r="H509" s="9">
        <f>'[2]2020_Rohdaten'!F592</f>
        <v>1129</v>
      </c>
      <c r="I509" s="9">
        <f>'[2]2020_Rohdaten'!G592</f>
        <v>379</v>
      </c>
      <c r="J509" s="9">
        <f>'[2]2020_Rohdaten'!H592</f>
        <v>307</v>
      </c>
      <c r="K509" s="9">
        <f>'[2]2020_Rohdaten'!I592</f>
        <v>283</v>
      </c>
      <c r="L509" s="9">
        <f>'[2]2020_Rohdaten'!J592</f>
        <v>4757</v>
      </c>
      <c r="M509" s="9">
        <f>'[2]2020_Rohdaten'!K592</f>
        <v>3930</v>
      </c>
      <c r="N509" s="9">
        <f>'[2]2020_Rohdaten'!L592</f>
        <v>522</v>
      </c>
      <c r="O509" s="9">
        <f>'[2]2020_Rohdaten'!M592</f>
        <v>622</v>
      </c>
      <c r="P509" s="9">
        <f>'[2]2020_Rohdaten'!N592</f>
        <v>173</v>
      </c>
      <c r="Q509" s="9">
        <f>'[2]2020_Rohdaten'!O592</f>
        <v>145</v>
      </c>
      <c r="R509" s="9">
        <f>'[2]2020_Rohdaten'!P592</f>
        <v>138</v>
      </c>
      <c r="S509" s="9">
        <f>'[2]2020_Rohdaten'!Q592</f>
        <v>2330</v>
      </c>
      <c r="T509" s="9">
        <f>'[2]2020_Rohdaten'!R592</f>
        <v>3714</v>
      </c>
      <c r="U509" s="9">
        <f>'[2]2020_Rohdaten'!S592</f>
        <v>267</v>
      </c>
      <c r="V509" s="9">
        <f>'[2]2020_Rohdaten'!T592</f>
        <v>507</v>
      </c>
      <c r="W509" s="9">
        <f>'[2]2020_Rohdaten'!U592</f>
        <v>206</v>
      </c>
      <c r="X509" s="9">
        <f>'[2]2020_Rohdaten'!V592</f>
        <v>162</v>
      </c>
      <c r="Y509" s="9">
        <f>'[2]2020_Rohdaten'!W592</f>
        <v>145</v>
      </c>
      <c r="Z509" s="9">
        <f>'[2]2020_Rohdaten'!X592</f>
        <v>2427</v>
      </c>
    </row>
    <row r="510" spans="2:26" s="10" customFormat="1" ht="16.5" customHeight="1" x14ac:dyDescent="0.3">
      <c r="B510" s="10">
        <v>345</v>
      </c>
      <c r="C510" s="10">
        <f>'[2]2020_Rohdaten'!A405</f>
        <v>3</v>
      </c>
      <c r="D510" s="10" t="str">
        <f>VLOOKUP(C510,[3]Tabelle1!$A$1:$B$68,2,FALSE)</f>
        <v>Statistische Region Lüneburg</v>
      </c>
      <c r="E510" s="10">
        <f>'[2]2020_Rohdaten'!C405</f>
        <v>2014</v>
      </c>
      <c r="F510" s="10">
        <f>'[2]2020_Rohdaten'!D405</f>
        <v>85566</v>
      </c>
      <c r="G510" s="10">
        <f>'[2]2020_Rohdaten'!E405</f>
        <v>10665</v>
      </c>
      <c r="H510" s="10">
        <f>'[2]2020_Rohdaten'!F405</f>
        <v>15433</v>
      </c>
      <c r="I510" s="10">
        <f>'[2]2020_Rohdaten'!G405</f>
        <v>4823</v>
      </c>
      <c r="J510" s="10">
        <f>'[2]2020_Rohdaten'!H405</f>
        <v>3852</v>
      </c>
      <c r="K510" s="10">
        <f>'[2]2020_Rohdaten'!I405</f>
        <v>3699</v>
      </c>
      <c r="L510" s="10">
        <f>'[2]2020_Rohdaten'!J405</f>
        <v>47094</v>
      </c>
      <c r="M510" s="10">
        <f>'[2]2020_Rohdaten'!K405</f>
        <v>45409</v>
      </c>
      <c r="N510" s="10">
        <f>'[2]2020_Rohdaten'!L405</f>
        <v>6584</v>
      </c>
      <c r="O510" s="10">
        <f>'[2]2020_Rohdaten'!M405</f>
        <v>8942</v>
      </c>
      <c r="P510" s="10">
        <f>'[2]2020_Rohdaten'!N405</f>
        <v>2589</v>
      </c>
      <c r="Q510" s="10">
        <f>'[2]2020_Rohdaten'!O405</f>
        <v>1898</v>
      </c>
      <c r="R510" s="10">
        <f>'[2]2020_Rohdaten'!P405</f>
        <v>1773</v>
      </c>
      <c r="S510" s="10">
        <f>'[2]2020_Rohdaten'!Q405</f>
        <v>23623</v>
      </c>
      <c r="T510" s="10">
        <f>'[2]2020_Rohdaten'!R405</f>
        <v>40157</v>
      </c>
      <c r="U510" s="10">
        <f>'[2]2020_Rohdaten'!S405</f>
        <v>4081</v>
      </c>
      <c r="V510" s="10">
        <f>'[2]2020_Rohdaten'!T405</f>
        <v>6491</v>
      </c>
      <c r="W510" s="10">
        <f>'[2]2020_Rohdaten'!U405</f>
        <v>2234</v>
      </c>
      <c r="X510" s="10">
        <f>'[2]2020_Rohdaten'!V405</f>
        <v>1954</v>
      </c>
      <c r="Y510" s="10">
        <f>'[2]2020_Rohdaten'!W405</f>
        <v>1926</v>
      </c>
      <c r="Z510" s="10">
        <f>'[2]2020_Rohdaten'!X405</f>
        <v>23471</v>
      </c>
    </row>
    <row r="511" spans="2:26" s="9" customFormat="1" ht="7.8" x14ac:dyDescent="0.15">
      <c r="B511" s="9">
        <v>346</v>
      </c>
      <c r="C511" s="9">
        <f>'[2]2020_Rohdaten'!A626</f>
        <v>401</v>
      </c>
      <c r="D511" s="9" t="str">
        <f>VLOOKUP(C511,[3]Tabelle1!$A$1:$B$68,2,FALSE)</f>
        <v>Delmenhorst, Stadt</v>
      </c>
      <c r="E511" s="9">
        <f>'[2]2020_Rohdaten'!C626</f>
        <v>2014</v>
      </c>
      <c r="F511" s="9">
        <f>'[2]2020_Rohdaten'!D626</f>
        <v>8139</v>
      </c>
      <c r="G511" s="9">
        <f>'[2]2020_Rohdaten'!E626</f>
        <v>1111</v>
      </c>
      <c r="H511" s="9">
        <f>'[2]2020_Rohdaten'!F626</f>
        <v>1405</v>
      </c>
      <c r="I511" s="9">
        <f>'[2]2020_Rohdaten'!G626</f>
        <v>479</v>
      </c>
      <c r="J511" s="9">
        <f>'[2]2020_Rohdaten'!H626</f>
        <v>310</v>
      </c>
      <c r="K511" s="9">
        <f>'[2]2020_Rohdaten'!I626</f>
        <v>302</v>
      </c>
      <c r="L511" s="9">
        <f>'[2]2020_Rohdaten'!J626</f>
        <v>4532</v>
      </c>
      <c r="M511" s="9">
        <f>'[2]2020_Rohdaten'!K626</f>
        <v>4279</v>
      </c>
      <c r="N511" s="9">
        <f>'[2]2020_Rohdaten'!L626</f>
        <v>682</v>
      </c>
      <c r="O511" s="9">
        <f>'[2]2020_Rohdaten'!M626</f>
        <v>745</v>
      </c>
      <c r="P511" s="9">
        <f>'[2]2020_Rohdaten'!N626</f>
        <v>261</v>
      </c>
      <c r="Q511" s="9">
        <f>'[2]2020_Rohdaten'!O626</f>
        <v>164</v>
      </c>
      <c r="R511" s="9">
        <f>'[2]2020_Rohdaten'!P626</f>
        <v>157</v>
      </c>
      <c r="S511" s="9">
        <f>'[2]2020_Rohdaten'!Q626</f>
        <v>2270</v>
      </c>
      <c r="T511" s="9">
        <f>'[2]2020_Rohdaten'!R626</f>
        <v>3860</v>
      </c>
      <c r="U511" s="9">
        <f>'[2]2020_Rohdaten'!S626</f>
        <v>429</v>
      </c>
      <c r="V511" s="9">
        <f>'[2]2020_Rohdaten'!T626</f>
        <v>660</v>
      </c>
      <c r="W511" s="9">
        <f>'[2]2020_Rohdaten'!U626</f>
        <v>218</v>
      </c>
      <c r="X511" s="9">
        <f>'[2]2020_Rohdaten'!V626</f>
        <v>146</v>
      </c>
      <c r="Y511" s="9">
        <f>'[2]2020_Rohdaten'!W626</f>
        <v>145</v>
      </c>
      <c r="Z511" s="9">
        <f>'[2]2020_Rohdaten'!X626</f>
        <v>2262</v>
      </c>
    </row>
    <row r="512" spans="2:26" s="9" customFormat="1" ht="7.8" x14ac:dyDescent="0.15">
      <c r="B512" s="9">
        <v>347</v>
      </c>
      <c r="C512" s="9">
        <f>'[2]2020_Rohdaten'!A643</f>
        <v>402</v>
      </c>
      <c r="D512" s="9" t="str">
        <f>VLOOKUP(C512,[3]Tabelle1!$A$1:$B$68,2,FALSE)</f>
        <v>Emden, Stadt</v>
      </c>
      <c r="E512" s="9">
        <f>'[2]2020_Rohdaten'!C643</f>
        <v>2014</v>
      </c>
      <c r="F512" s="9">
        <f>'[2]2020_Rohdaten'!D643</f>
        <v>3641</v>
      </c>
      <c r="G512" s="9">
        <f>'[2]2020_Rohdaten'!E643</f>
        <v>628</v>
      </c>
      <c r="H512" s="9">
        <f>'[2]2020_Rohdaten'!F643</f>
        <v>1100</v>
      </c>
      <c r="I512" s="9">
        <f>'[2]2020_Rohdaten'!G643</f>
        <v>220</v>
      </c>
      <c r="J512" s="9">
        <f>'[2]2020_Rohdaten'!H643</f>
        <v>141</v>
      </c>
      <c r="K512" s="9">
        <f>'[2]2020_Rohdaten'!I643</f>
        <v>123</v>
      </c>
      <c r="L512" s="9">
        <f>'[2]2020_Rohdaten'!J643</f>
        <v>1429</v>
      </c>
      <c r="M512" s="9">
        <f>'[2]2020_Rohdaten'!K643</f>
        <v>2085</v>
      </c>
      <c r="N512" s="9">
        <f>'[2]2020_Rohdaten'!L643</f>
        <v>373</v>
      </c>
      <c r="O512" s="9">
        <f>'[2]2020_Rohdaten'!M643</f>
        <v>663</v>
      </c>
      <c r="P512" s="9">
        <f>'[2]2020_Rohdaten'!N643</f>
        <v>137</v>
      </c>
      <c r="Q512" s="9">
        <f>'[2]2020_Rohdaten'!O643</f>
        <v>75</v>
      </c>
      <c r="R512" s="9">
        <f>'[2]2020_Rohdaten'!P643</f>
        <v>64</v>
      </c>
      <c r="S512" s="9">
        <f>'[2]2020_Rohdaten'!Q643</f>
        <v>773</v>
      </c>
      <c r="T512" s="9">
        <f>'[2]2020_Rohdaten'!R643</f>
        <v>1556</v>
      </c>
      <c r="U512" s="9">
        <f>'[2]2020_Rohdaten'!S643</f>
        <v>255</v>
      </c>
      <c r="V512" s="9">
        <f>'[2]2020_Rohdaten'!T643</f>
        <v>437</v>
      </c>
      <c r="W512" s="9">
        <f>'[2]2020_Rohdaten'!U643</f>
        <v>83</v>
      </c>
      <c r="X512" s="9">
        <f>'[2]2020_Rohdaten'!V643</f>
        <v>66</v>
      </c>
      <c r="Y512" s="9">
        <f>'[2]2020_Rohdaten'!W643</f>
        <v>59</v>
      </c>
      <c r="Z512" s="9">
        <f>'[2]2020_Rohdaten'!X643</f>
        <v>656</v>
      </c>
    </row>
    <row r="513" spans="2:26" s="9" customFormat="1" ht="7.8" x14ac:dyDescent="0.15">
      <c r="B513" s="9">
        <v>348</v>
      </c>
      <c r="C513" s="9">
        <f>'[2]2020_Rohdaten'!A660</f>
        <v>403</v>
      </c>
      <c r="D513" s="9" t="str">
        <f>VLOOKUP(C513,[3]Tabelle1!$A$1:$B$68,2,FALSE)</f>
        <v>Oldenburg (Oldb), Stadt</v>
      </c>
      <c r="E513" s="9">
        <f>'[2]2020_Rohdaten'!C660</f>
        <v>2014</v>
      </c>
      <c r="F513" s="9">
        <f>'[2]2020_Rohdaten'!D660</f>
        <v>11523</v>
      </c>
      <c r="G513" s="9">
        <f>'[2]2020_Rohdaten'!E660</f>
        <v>1345</v>
      </c>
      <c r="H513" s="9">
        <f>'[2]2020_Rohdaten'!F660</f>
        <v>2485</v>
      </c>
      <c r="I513" s="9">
        <f>'[2]2020_Rohdaten'!G660</f>
        <v>970</v>
      </c>
      <c r="J513" s="9">
        <f>'[2]2020_Rohdaten'!H660</f>
        <v>671</v>
      </c>
      <c r="K513" s="9">
        <f>'[2]2020_Rohdaten'!I660</f>
        <v>544</v>
      </c>
      <c r="L513" s="9">
        <f>'[2]2020_Rohdaten'!J660</f>
        <v>5508</v>
      </c>
      <c r="M513" s="9">
        <f>'[2]2020_Rohdaten'!K660</f>
        <v>5892</v>
      </c>
      <c r="N513" s="9">
        <f>'[2]2020_Rohdaten'!L660</f>
        <v>768</v>
      </c>
      <c r="O513" s="9">
        <f>'[2]2020_Rohdaten'!M660</f>
        <v>1304</v>
      </c>
      <c r="P513" s="9">
        <f>'[2]2020_Rohdaten'!N660</f>
        <v>480</v>
      </c>
      <c r="Q513" s="9">
        <f>'[2]2020_Rohdaten'!O660</f>
        <v>359</v>
      </c>
      <c r="R513" s="9">
        <f>'[2]2020_Rohdaten'!P660</f>
        <v>246</v>
      </c>
      <c r="S513" s="9">
        <f>'[2]2020_Rohdaten'!Q660</f>
        <v>2735</v>
      </c>
      <c r="T513" s="9">
        <f>'[2]2020_Rohdaten'!R660</f>
        <v>5631</v>
      </c>
      <c r="U513" s="9">
        <f>'[2]2020_Rohdaten'!S660</f>
        <v>577</v>
      </c>
      <c r="V513" s="9">
        <f>'[2]2020_Rohdaten'!T660</f>
        <v>1181</v>
      </c>
      <c r="W513" s="9">
        <f>'[2]2020_Rohdaten'!U660</f>
        <v>490</v>
      </c>
      <c r="X513" s="9">
        <f>'[2]2020_Rohdaten'!V660</f>
        <v>312</v>
      </c>
      <c r="Y513" s="9">
        <f>'[2]2020_Rohdaten'!W660</f>
        <v>298</v>
      </c>
      <c r="Z513" s="9">
        <f>'[2]2020_Rohdaten'!X660</f>
        <v>2773</v>
      </c>
    </row>
    <row r="514" spans="2:26" s="9" customFormat="1" ht="7.8" x14ac:dyDescent="0.15">
      <c r="B514" s="9">
        <v>349</v>
      </c>
      <c r="C514" s="9">
        <f>'[2]2020_Rohdaten'!A677</f>
        <v>404</v>
      </c>
      <c r="D514" s="9" t="str">
        <f>VLOOKUP(C514,[3]Tabelle1!$A$1:$B$68,2,FALSE)</f>
        <v>Osnabrück, Stadt</v>
      </c>
      <c r="E514" s="9">
        <f>'[2]2020_Rohdaten'!C677</f>
        <v>2014</v>
      </c>
      <c r="F514" s="9">
        <f>'[2]2020_Rohdaten'!D677</f>
        <v>17648</v>
      </c>
      <c r="G514" s="9">
        <f>'[2]2020_Rohdaten'!E677</f>
        <v>2087</v>
      </c>
      <c r="H514" s="9">
        <f>'[2]2020_Rohdaten'!F677</f>
        <v>3035</v>
      </c>
      <c r="I514" s="9">
        <f>'[2]2020_Rohdaten'!G677</f>
        <v>968</v>
      </c>
      <c r="J514" s="9">
        <f>'[2]2020_Rohdaten'!H677</f>
        <v>829</v>
      </c>
      <c r="K514" s="9">
        <f>'[2]2020_Rohdaten'!I677</f>
        <v>699</v>
      </c>
      <c r="L514" s="9">
        <f>'[2]2020_Rohdaten'!J677</f>
        <v>10030</v>
      </c>
      <c r="M514" s="9">
        <f>'[2]2020_Rohdaten'!K677</f>
        <v>9263</v>
      </c>
      <c r="N514" s="9">
        <f>'[2]2020_Rohdaten'!L677</f>
        <v>1151</v>
      </c>
      <c r="O514" s="9">
        <f>'[2]2020_Rohdaten'!M677</f>
        <v>1727</v>
      </c>
      <c r="P514" s="9">
        <f>'[2]2020_Rohdaten'!N677</f>
        <v>481</v>
      </c>
      <c r="Q514" s="9">
        <f>'[2]2020_Rohdaten'!O677</f>
        <v>414</v>
      </c>
      <c r="R514" s="9">
        <f>'[2]2020_Rohdaten'!P677</f>
        <v>303</v>
      </c>
      <c r="S514" s="9">
        <f>'[2]2020_Rohdaten'!Q677</f>
        <v>5187</v>
      </c>
      <c r="T514" s="9">
        <f>'[2]2020_Rohdaten'!R677</f>
        <v>8385</v>
      </c>
      <c r="U514" s="9">
        <f>'[2]2020_Rohdaten'!S677</f>
        <v>936</v>
      </c>
      <c r="V514" s="9">
        <f>'[2]2020_Rohdaten'!T677</f>
        <v>1308</v>
      </c>
      <c r="W514" s="9">
        <f>'[2]2020_Rohdaten'!U677</f>
        <v>487</v>
      </c>
      <c r="X514" s="9">
        <f>'[2]2020_Rohdaten'!V677</f>
        <v>415</v>
      </c>
      <c r="Y514" s="9">
        <f>'[2]2020_Rohdaten'!W677</f>
        <v>396</v>
      </c>
      <c r="Z514" s="9">
        <f>'[2]2020_Rohdaten'!X677</f>
        <v>4843</v>
      </c>
    </row>
    <row r="515" spans="2:26" s="9" customFormat="1" ht="7.8" x14ac:dyDescent="0.15">
      <c r="B515" s="9">
        <v>350</v>
      </c>
      <c r="C515" s="9">
        <f>'[2]2020_Rohdaten'!A694</f>
        <v>405</v>
      </c>
      <c r="D515" s="9" t="str">
        <f>VLOOKUP(C515,[3]Tabelle1!$A$1:$B$68,2,FALSE)</f>
        <v>Wilhelmshaven, Stadt</v>
      </c>
      <c r="E515" s="9">
        <f>'[2]2020_Rohdaten'!C694</f>
        <v>2014</v>
      </c>
      <c r="F515" s="9">
        <f>'[2]2020_Rohdaten'!D694</f>
        <v>4698</v>
      </c>
      <c r="G515" s="9">
        <f>'[2]2020_Rohdaten'!E694</f>
        <v>659</v>
      </c>
      <c r="H515" s="9">
        <f>'[2]2020_Rohdaten'!F694</f>
        <v>1028</v>
      </c>
      <c r="I515" s="9">
        <f>'[2]2020_Rohdaten'!G694</f>
        <v>302</v>
      </c>
      <c r="J515" s="9">
        <f>'[2]2020_Rohdaten'!H694</f>
        <v>222</v>
      </c>
      <c r="K515" s="9">
        <f>'[2]2020_Rohdaten'!I694</f>
        <v>176</v>
      </c>
      <c r="L515" s="9">
        <f>'[2]2020_Rohdaten'!J694</f>
        <v>2311</v>
      </c>
      <c r="M515" s="9">
        <f>'[2]2020_Rohdaten'!K694</f>
        <v>2585</v>
      </c>
      <c r="N515" s="9">
        <f>'[2]2020_Rohdaten'!L694</f>
        <v>413</v>
      </c>
      <c r="O515" s="9">
        <f>'[2]2020_Rohdaten'!M694</f>
        <v>634</v>
      </c>
      <c r="P515" s="9">
        <f>'[2]2020_Rohdaten'!N694</f>
        <v>172</v>
      </c>
      <c r="Q515" s="9">
        <f>'[2]2020_Rohdaten'!O694</f>
        <v>137</v>
      </c>
      <c r="R515" s="9">
        <f>'[2]2020_Rohdaten'!P694</f>
        <v>83</v>
      </c>
      <c r="S515" s="9">
        <f>'[2]2020_Rohdaten'!Q694</f>
        <v>1146</v>
      </c>
      <c r="T515" s="9">
        <f>'[2]2020_Rohdaten'!R694</f>
        <v>2113</v>
      </c>
      <c r="U515" s="9">
        <f>'[2]2020_Rohdaten'!S694</f>
        <v>246</v>
      </c>
      <c r="V515" s="9">
        <f>'[2]2020_Rohdaten'!T694</f>
        <v>394</v>
      </c>
      <c r="W515" s="9">
        <f>'[2]2020_Rohdaten'!U694</f>
        <v>130</v>
      </c>
      <c r="X515" s="9">
        <f>'[2]2020_Rohdaten'!V694</f>
        <v>85</v>
      </c>
      <c r="Y515" s="9">
        <f>'[2]2020_Rohdaten'!W694</f>
        <v>93</v>
      </c>
      <c r="Z515" s="9">
        <f>'[2]2020_Rohdaten'!X694</f>
        <v>1165</v>
      </c>
    </row>
    <row r="516" spans="2:26" s="9" customFormat="1" ht="7.8" x14ac:dyDescent="0.15">
      <c r="B516" s="9">
        <v>351</v>
      </c>
      <c r="C516" s="9">
        <f>'[2]2020_Rohdaten'!A711</f>
        <v>451</v>
      </c>
      <c r="D516" s="9" t="str">
        <f>VLOOKUP(C516,[3]Tabelle1!$A$1:$B$68,2,FALSE)</f>
        <v>Ammerland</v>
      </c>
      <c r="E516" s="9">
        <f>'[2]2020_Rohdaten'!C711</f>
        <v>2014</v>
      </c>
      <c r="F516" s="9">
        <f>'[2]2020_Rohdaten'!D711</f>
        <v>4953</v>
      </c>
      <c r="G516" s="9">
        <f>'[2]2020_Rohdaten'!E711</f>
        <v>708</v>
      </c>
      <c r="H516" s="9">
        <f>'[2]2020_Rohdaten'!F711</f>
        <v>1159</v>
      </c>
      <c r="I516" s="9">
        <f>'[2]2020_Rohdaten'!G711</f>
        <v>336</v>
      </c>
      <c r="J516" s="9">
        <f>'[2]2020_Rohdaten'!H711</f>
        <v>252</v>
      </c>
      <c r="K516" s="9">
        <f>'[2]2020_Rohdaten'!I711</f>
        <v>212</v>
      </c>
      <c r="L516" s="9">
        <f>'[2]2020_Rohdaten'!J711</f>
        <v>2286</v>
      </c>
      <c r="M516" s="9">
        <f>'[2]2020_Rohdaten'!K711</f>
        <v>2711</v>
      </c>
      <c r="N516" s="9">
        <f>'[2]2020_Rohdaten'!L711</f>
        <v>430</v>
      </c>
      <c r="O516" s="9">
        <f>'[2]2020_Rohdaten'!M711</f>
        <v>704</v>
      </c>
      <c r="P516" s="9">
        <f>'[2]2020_Rohdaten'!N711</f>
        <v>180</v>
      </c>
      <c r="Q516" s="9">
        <f>'[2]2020_Rohdaten'!O711</f>
        <v>133</v>
      </c>
      <c r="R516" s="9">
        <f>'[2]2020_Rohdaten'!P711</f>
        <v>103</v>
      </c>
      <c r="S516" s="9">
        <f>'[2]2020_Rohdaten'!Q711</f>
        <v>1161</v>
      </c>
      <c r="T516" s="9">
        <f>'[2]2020_Rohdaten'!R711</f>
        <v>2242</v>
      </c>
      <c r="U516" s="9">
        <f>'[2]2020_Rohdaten'!S711</f>
        <v>278</v>
      </c>
      <c r="V516" s="9">
        <f>'[2]2020_Rohdaten'!T711</f>
        <v>455</v>
      </c>
      <c r="W516" s="9">
        <f>'[2]2020_Rohdaten'!U711</f>
        <v>156</v>
      </c>
      <c r="X516" s="9">
        <f>'[2]2020_Rohdaten'!V711</f>
        <v>119</v>
      </c>
      <c r="Y516" s="9">
        <f>'[2]2020_Rohdaten'!W711</f>
        <v>109</v>
      </c>
      <c r="Z516" s="9">
        <f>'[2]2020_Rohdaten'!X711</f>
        <v>1125</v>
      </c>
    </row>
    <row r="517" spans="2:26" s="9" customFormat="1" ht="7.8" x14ac:dyDescent="0.15">
      <c r="B517" s="9">
        <v>352</v>
      </c>
      <c r="C517" s="9">
        <f>'[2]2020_Rohdaten'!A728</f>
        <v>452</v>
      </c>
      <c r="D517" s="9" t="str">
        <f>VLOOKUP(C517,[3]Tabelle1!$A$1:$B$68,2,FALSE)</f>
        <v>Aurich</v>
      </c>
      <c r="E517" s="9">
        <f>'[2]2020_Rohdaten'!C728</f>
        <v>2014</v>
      </c>
      <c r="F517" s="9">
        <f>'[2]2020_Rohdaten'!D728</f>
        <v>7903</v>
      </c>
      <c r="G517" s="9">
        <f>'[2]2020_Rohdaten'!E728</f>
        <v>1465</v>
      </c>
      <c r="H517" s="9">
        <f>'[2]2020_Rohdaten'!F728</f>
        <v>1822</v>
      </c>
      <c r="I517" s="9">
        <f>'[2]2020_Rohdaten'!G728</f>
        <v>479</v>
      </c>
      <c r="J517" s="9">
        <f>'[2]2020_Rohdaten'!H728</f>
        <v>432</v>
      </c>
      <c r="K517" s="9">
        <f>'[2]2020_Rohdaten'!I728</f>
        <v>433</v>
      </c>
      <c r="L517" s="9">
        <f>'[2]2020_Rohdaten'!J728</f>
        <v>3272</v>
      </c>
      <c r="M517" s="9">
        <f>'[2]2020_Rohdaten'!K728</f>
        <v>4292</v>
      </c>
      <c r="N517" s="9">
        <f>'[2]2020_Rohdaten'!L728</f>
        <v>862</v>
      </c>
      <c r="O517" s="9">
        <f>'[2]2020_Rohdaten'!M728</f>
        <v>1059</v>
      </c>
      <c r="P517" s="9">
        <f>'[2]2020_Rohdaten'!N728</f>
        <v>227</v>
      </c>
      <c r="Q517" s="9">
        <f>'[2]2020_Rohdaten'!O728</f>
        <v>220</v>
      </c>
      <c r="R517" s="9">
        <f>'[2]2020_Rohdaten'!P728</f>
        <v>210</v>
      </c>
      <c r="S517" s="9">
        <f>'[2]2020_Rohdaten'!Q728</f>
        <v>1714</v>
      </c>
      <c r="T517" s="9">
        <f>'[2]2020_Rohdaten'!R728</f>
        <v>3611</v>
      </c>
      <c r="U517" s="9">
        <f>'[2]2020_Rohdaten'!S728</f>
        <v>603</v>
      </c>
      <c r="V517" s="9">
        <f>'[2]2020_Rohdaten'!T728</f>
        <v>763</v>
      </c>
      <c r="W517" s="9">
        <f>'[2]2020_Rohdaten'!U728</f>
        <v>252</v>
      </c>
      <c r="X517" s="9">
        <f>'[2]2020_Rohdaten'!V728</f>
        <v>212</v>
      </c>
      <c r="Y517" s="9">
        <f>'[2]2020_Rohdaten'!W728</f>
        <v>223</v>
      </c>
      <c r="Z517" s="9">
        <f>'[2]2020_Rohdaten'!X728</f>
        <v>1558</v>
      </c>
    </row>
    <row r="518" spans="2:26" s="9" customFormat="1" ht="7.8" x14ac:dyDescent="0.15">
      <c r="B518" s="9">
        <v>353</v>
      </c>
      <c r="C518" s="9">
        <f>'[2]2020_Rohdaten'!A745</f>
        <v>453</v>
      </c>
      <c r="D518" s="9" t="str">
        <f>VLOOKUP(C518,[3]Tabelle1!$A$1:$B$68,2,FALSE)</f>
        <v>Cloppenburg</v>
      </c>
      <c r="E518" s="9">
        <f>'[2]2020_Rohdaten'!C745</f>
        <v>2014</v>
      </c>
      <c r="F518" s="9">
        <f>'[2]2020_Rohdaten'!D745</f>
        <v>12969</v>
      </c>
      <c r="G518" s="9">
        <f>'[2]2020_Rohdaten'!E745</f>
        <v>2365</v>
      </c>
      <c r="H518" s="9">
        <f>'[2]2020_Rohdaten'!F745</f>
        <v>3644</v>
      </c>
      <c r="I518" s="9">
        <f>'[2]2020_Rohdaten'!G745</f>
        <v>1242</v>
      </c>
      <c r="J518" s="9">
        <f>'[2]2020_Rohdaten'!H745</f>
        <v>898</v>
      </c>
      <c r="K518" s="9">
        <f>'[2]2020_Rohdaten'!I745</f>
        <v>651</v>
      </c>
      <c r="L518" s="9">
        <f>'[2]2020_Rohdaten'!J745</f>
        <v>4169</v>
      </c>
      <c r="M518" s="9">
        <f>'[2]2020_Rohdaten'!K745</f>
        <v>7793</v>
      </c>
      <c r="N518" s="9">
        <f>'[2]2020_Rohdaten'!L745</f>
        <v>1478</v>
      </c>
      <c r="O518" s="9">
        <f>'[2]2020_Rohdaten'!M745</f>
        <v>2234</v>
      </c>
      <c r="P518" s="9">
        <f>'[2]2020_Rohdaten'!N745</f>
        <v>797</v>
      </c>
      <c r="Q518" s="9">
        <f>'[2]2020_Rohdaten'!O745</f>
        <v>574</v>
      </c>
      <c r="R518" s="9">
        <f>'[2]2020_Rohdaten'!P745</f>
        <v>391</v>
      </c>
      <c r="S518" s="9">
        <f>'[2]2020_Rohdaten'!Q745</f>
        <v>2319</v>
      </c>
      <c r="T518" s="9">
        <f>'[2]2020_Rohdaten'!R745</f>
        <v>5176</v>
      </c>
      <c r="U518" s="9">
        <f>'[2]2020_Rohdaten'!S745</f>
        <v>887</v>
      </c>
      <c r="V518" s="9">
        <f>'[2]2020_Rohdaten'!T745</f>
        <v>1410</v>
      </c>
      <c r="W518" s="9">
        <f>'[2]2020_Rohdaten'!U745</f>
        <v>445</v>
      </c>
      <c r="X518" s="9">
        <f>'[2]2020_Rohdaten'!V745</f>
        <v>324</v>
      </c>
      <c r="Y518" s="9">
        <f>'[2]2020_Rohdaten'!W745</f>
        <v>260</v>
      </c>
      <c r="Z518" s="9">
        <f>'[2]2020_Rohdaten'!X745</f>
        <v>1850</v>
      </c>
    </row>
    <row r="519" spans="2:26" s="9" customFormat="1" ht="7.8" x14ac:dyDescent="0.15">
      <c r="B519" s="9">
        <v>354</v>
      </c>
      <c r="C519" s="9">
        <f>'[2]2020_Rohdaten'!A762</f>
        <v>454</v>
      </c>
      <c r="D519" s="9" t="str">
        <f>VLOOKUP(C519,[3]Tabelle1!$A$1:$B$68,2,FALSE)</f>
        <v>Emsland</v>
      </c>
      <c r="E519" s="9">
        <f>'[2]2020_Rohdaten'!C762</f>
        <v>2014</v>
      </c>
      <c r="F519" s="9">
        <f>'[2]2020_Rohdaten'!D762</f>
        <v>25259</v>
      </c>
      <c r="G519" s="9">
        <f>'[2]2020_Rohdaten'!E762</f>
        <v>4173</v>
      </c>
      <c r="H519" s="9">
        <f>'[2]2020_Rohdaten'!F762</f>
        <v>6480</v>
      </c>
      <c r="I519" s="9">
        <f>'[2]2020_Rohdaten'!G762</f>
        <v>2175</v>
      </c>
      <c r="J519" s="9">
        <f>'[2]2020_Rohdaten'!H762</f>
        <v>2346</v>
      </c>
      <c r="K519" s="9">
        <f>'[2]2020_Rohdaten'!I762</f>
        <v>1945</v>
      </c>
      <c r="L519" s="9">
        <f>'[2]2020_Rohdaten'!J762</f>
        <v>8140</v>
      </c>
      <c r="M519" s="9">
        <f>'[2]2020_Rohdaten'!K762</f>
        <v>15391</v>
      </c>
      <c r="N519" s="9">
        <f>'[2]2020_Rohdaten'!L762</f>
        <v>2772</v>
      </c>
      <c r="O519" s="9">
        <f>'[2]2020_Rohdaten'!M762</f>
        <v>4162</v>
      </c>
      <c r="P519" s="9">
        <f>'[2]2020_Rohdaten'!N762</f>
        <v>1329</v>
      </c>
      <c r="Q519" s="9">
        <f>'[2]2020_Rohdaten'!O762</f>
        <v>1454</v>
      </c>
      <c r="R519" s="9">
        <f>'[2]2020_Rohdaten'!P762</f>
        <v>1176</v>
      </c>
      <c r="S519" s="9">
        <f>'[2]2020_Rohdaten'!Q762</f>
        <v>4498</v>
      </c>
      <c r="T519" s="9">
        <f>'[2]2020_Rohdaten'!R762</f>
        <v>9868</v>
      </c>
      <c r="U519" s="9">
        <f>'[2]2020_Rohdaten'!S762</f>
        <v>1401</v>
      </c>
      <c r="V519" s="9">
        <f>'[2]2020_Rohdaten'!T762</f>
        <v>2318</v>
      </c>
      <c r="W519" s="9">
        <f>'[2]2020_Rohdaten'!U762</f>
        <v>846</v>
      </c>
      <c r="X519" s="9">
        <f>'[2]2020_Rohdaten'!V762</f>
        <v>892</v>
      </c>
      <c r="Y519" s="9">
        <f>'[2]2020_Rohdaten'!W762</f>
        <v>769</v>
      </c>
      <c r="Z519" s="9">
        <f>'[2]2020_Rohdaten'!X762</f>
        <v>3642</v>
      </c>
    </row>
    <row r="520" spans="2:26" s="9" customFormat="1" ht="7.8" x14ac:dyDescent="0.15">
      <c r="B520" s="9">
        <v>355</v>
      </c>
      <c r="C520" s="9">
        <f>'[2]2020_Rohdaten'!A779</f>
        <v>455</v>
      </c>
      <c r="D520" s="9" t="str">
        <f>VLOOKUP(C520,[3]Tabelle1!$A$1:$B$68,2,FALSE)</f>
        <v>Friesland</v>
      </c>
      <c r="E520" s="9">
        <f>'[2]2020_Rohdaten'!C779</f>
        <v>2014</v>
      </c>
      <c r="F520" s="9">
        <f>'[2]2020_Rohdaten'!D779</f>
        <v>3078</v>
      </c>
      <c r="G520" s="9">
        <f>'[2]2020_Rohdaten'!E779</f>
        <v>413</v>
      </c>
      <c r="H520" s="9">
        <f>'[2]2020_Rohdaten'!F779</f>
        <v>567</v>
      </c>
      <c r="I520" s="9">
        <f>'[2]2020_Rohdaten'!G779</f>
        <v>143</v>
      </c>
      <c r="J520" s="9">
        <f>'[2]2020_Rohdaten'!H779</f>
        <v>118</v>
      </c>
      <c r="K520" s="9">
        <f>'[2]2020_Rohdaten'!I779</f>
        <v>120</v>
      </c>
      <c r="L520" s="9">
        <f>'[2]2020_Rohdaten'!J779</f>
        <v>1717</v>
      </c>
      <c r="M520" s="9">
        <f>'[2]2020_Rohdaten'!K779</f>
        <v>1567</v>
      </c>
      <c r="N520" s="9">
        <f>'[2]2020_Rohdaten'!L779</f>
        <v>247</v>
      </c>
      <c r="O520" s="9">
        <f>'[2]2020_Rohdaten'!M779</f>
        <v>290</v>
      </c>
      <c r="P520" s="9">
        <f>'[2]2020_Rohdaten'!N779</f>
        <v>75</v>
      </c>
      <c r="Q520" s="9">
        <f>'[2]2020_Rohdaten'!O779</f>
        <v>49</v>
      </c>
      <c r="R520" s="9">
        <f>'[2]2020_Rohdaten'!P779</f>
        <v>52</v>
      </c>
      <c r="S520" s="9">
        <f>'[2]2020_Rohdaten'!Q779</f>
        <v>854</v>
      </c>
      <c r="T520" s="9">
        <f>'[2]2020_Rohdaten'!R779</f>
        <v>1511</v>
      </c>
      <c r="U520" s="9">
        <f>'[2]2020_Rohdaten'!S779</f>
        <v>166</v>
      </c>
      <c r="V520" s="9">
        <f>'[2]2020_Rohdaten'!T779</f>
        <v>277</v>
      </c>
      <c r="W520" s="9">
        <f>'[2]2020_Rohdaten'!U779</f>
        <v>68</v>
      </c>
      <c r="X520" s="9">
        <f>'[2]2020_Rohdaten'!V779</f>
        <v>69</v>
      </c>
      <c r="Y520" s="9">
        <f>'[2]2020_Rohdaten'!W779</f>
        <v>68</v>
      </c>
      <c r="Z520" s="9">
        <f>'[2]2020_Rohdaten'!X779</f>
        <v>863</v>
      </c>
    </row>
    <row r="521" spans="2:26" s="9" customFormat="1" ht="7.8" x14ac:dyDescent="0.15">
      <c r="B521" s="9">
        <v>356</v>
      </c>
      <c r="C521" s="9">
        <f>'[2]2020_Rohdaten'!A796</f>
        <v>456</v>
      </c>
      <c r="D521" s="9" t="str">
        <f>VLOOKUP(C521,[3]Tabelle1!$A$1:$B$68,2,FALSE)</f>
        <v>Grafschaft Bentheim</v>
      </c>
      <c r="E521" s="9">
        <f>'[2]2020_Rohdaten'!C796</f>
        <v>2014</v>
      </c>
      <c r="F521" s="9">
        <f>'[2]2020_Rohdaten'!D796</f>
        <v>18091</v>
      </c>
      <c r="G521" s="9">
        <f>'[2]2020_Rohdaten'!E796</f>
        <v>1436</v>
      </c>
      <c r="H521" s="9">
        <f>'[2]2020_Rohdaten'!F796</f>
        <v>3048</v>
      </c>
      <c r="I521" s="9">
        <f>'[2]2020_Rohdaten'!G796</f>
        <v>1354</v>
      </c>
      <c r="J521" s="9">
        <f>'[2]2020_Rohdaten'!H796</f>
        <v>1661</v>
      </c>
      <c r="K521" s="9">
        <f>'[2]2020_Rohdaten'!I796</f>
        <v>1571</v>
      </c>
      <c r="L521" s="9">
        <f>'[2]2020_Rohdaten'!J796</f>
        <v>9021</v>
      </c>
      <c r="M521" s="9">
        <f>'[2]2020_Rohdaten'!K796</f>
        <v>9748</v>
      </c>
      <c r="N521" s="9">
        <f>'[2]2020_Rohdaten'!L796</f>
        <v>820</v>
      </c>
      <c r="O521" s="9">
        <f>'[2]2020_Rohdaten'!M796</f>
        <v>1656</v>
      </c>
      <c r="P521" s="9">
        <f>'[2]2020_Rohdaten'!N796</f>
        <v>711</v>
      </c>
      <c r="Q521" s="9">
        <f>'[2]2020_Rohdaten'!O796</f>
        <v>882</v>
      </c>
      <c r="R521" s="9">
        <f>'[2]2020_Rohdaten'!P796</f>
        <v>835</v>
      </c>
      <c r="S521" s="9">
        <f>'[2]2020_Rohdaten'!Q796</f>
        <v>4844</v>
      </c>
      <c r="T521" s="9">
        <f>'[2]2020_Rohdaten'!R796</f>
        <v>8343</v>
      </c>
      <c r="U521" s="9">
        <f>'[2]2020_Rohdaten'!S796</f>
        <v>616</v>
      </c>
      <c r="V521" s="9">
        <f>'[2]2020_Rohdaten'!T796</f>
        <v>1392</v>
      </c>
      <c r="W521" s="9">
        <f>'[2]2020_Rohdaten'!U796</f>
        <v>643</v>
      </c>
      <c r="X521" s="9">
        <f>'[2]2020_Rohdaten'!V796</f>
        <v>779</v>
      </c>
      <c r="Y521" s="9">
        <f>'[2]2020_Rohdaten'!W796</f>
        <v>736</v>
      </c>
      <c r="Z521" s="9">
        <f>'[2]2020_Rohdaten'!X796</f>
        <v>4177</v>
      </c>
    </row>
    <row r="522" spans="2:26" s="9" customFormat="1" ht="7.8" x14ac:dyDescent="0.15">
      <c r="B522" s="9">
        <v>357</v>
      </c>
      <c r="C522" s="9">
        <f>'[2]2020_Rohdaten'!A813</f>
        <v>457</v>
      </c>
      <c r="D522" s="9" t="str">
        <f>VLOOKUP(C522,[3]Tabelle1!$A$1:$B$68,2,FALSE)</f>
        <v>Leer</v>
      </c>
      <c r="E522" s="9">
        <f>'[2]2020_Rohdaten'!C813</f>
        <v>2014</v>
      </c>
      <c r="F522" s="9">
        <f>'[2]2020_Rohdaten'!D813</f>
        <v>9314</v>
      </c>
      <c r="G522" s="9">
        <f>'[2]2020_Rohdaten'!E813</f>
        <v>1358</v>
      </c>
      <c r="H522" s="9">
        <f>'[2]2020_Rohdaten'!F813</f>
        <v>1928</v>
      </c>
      <c r="I522" s="9">
        <f>'[2]2020_Rohdaten'!G813</f>
        <v>831</v>
      </c>
      <c r="J522" s="9">
        <f>'[2]2020_Rohdaten'!H813</f>
        <v>973</v>
      </c>
      <c r="K522" s="9">
        <f>'[2]2020_Rohdaten'!I813</f>
        <v>754</v>
      </c>
      <c r="L522" s="9">
        <f>'[2]2020_Rohdaten'!J813</f>
        <v>3470</v>
      </c>
      <c r="M522" s="9">
        <f>'[2]2020_Rohdaten'!K813</f>
        <v>5059</v>
      </c>
      <c r="N522" s="9">
        <f>'[2]2020_Rohdaten'!L813</f>
        <v>802</v>
      </c>
      <c r="O522" s="9">
        <f>'[2]2020_Rohdaten'!M813</f>
        <v>1162</v>
      </c>
      <c r="P522" s="9">
        <f>'[2]2020_Rohdaten'!N813</f>
        <v>443</v>
      </c>
      <c r="Q522" s="9">
        <f>'[2]2020_Rohdaten'!O813</f>
        <v>504</v>
      </c>
      <c r="R522" s="9">
        <f>'[2]2020_Rohdaten'!P813</f>
        <v>392</v>
      </c>
      <c r="S522" s="9">
        <f>'[2]2020_Rohdaten'!Q813</f>
        <v>1756</v>
      </c>
      <c r="T522" s="9">
        <f>'[2]2020_Rohdaten'!R813</f>
        <v>4255</v>
      </c>
      <c r="U522" s="9">
        <f>'[2]2020_Rohdaten'!S813</f>
        <v>556</v>
      </c>
      <c r="V522" s="9">
        <f>'[2]2020_Rohdaten'!T813</f>
        <v>766</v>
      </c>
      <c r="W522" s="9">
        <f>'[2]2020_Rohdaten'!U813</f>
        <v>388</v>
      </c>
      <c r="X522" s="9">
        <f>'[2]2020_Rohdaten'!V813</f>
        <v>469</v>
      </c>
      <c r="Y522" s="9">
        <f>'[2]2020_Rohdaten'!W813</f>
        <v>362</v>
      </c>
      <c r="Z522" s="9">
        <f>'[2]2020_Rohdaten'!X813</f>
        <v>1714</v>
      </c>
    </row>
    <row r="523" spans="2:26" s="9" customFormat="1" ht="7.8" x14ac:dyDescent="0.15">
      <c r="B523" s="9">
        <v>358</v>
      </c>
      <c r="C523" s="9">
        <f>'[2]2020_Rohdaten'!A830</f>
        <v>458</v>
      </c>
      <c r="D523" s="9" t="str">
        <f>VLOOKUP(C523,[3]Tabelle1!$A$1:$B$68,2,FALSE)</f>
        <v>Oldenburg</v>
      </c>
      <c r="E523" s="9">
        <f>'[2]2020_Rohdaten'!C830</f>
        <v>2014</v>
      </c>
      <c r="F523" s="9">
        <f>'[2]2020_Rohdaten'!D830</f>
        <v>7810</v>
      </c>
      <c r="G523" s="9">
        <f>'[2]2020_Rohdaten'!E830</f>
        <v>1230</v>
      </c>
      <c r="H523" s="9">
        <f>'[2]2020_Rohdaten'!F830</f>
        <v>2196</v>
      </c>
      <c r="I523" s="9">
        <f>'[2]2020_Rohdaten'!G830</f>
        <v>816</v>
      </c>
      <c r="J523" s="9">
        <f>'[2]2020_Rohdaten'!H830</f>
        <v>484</v>
      </c>
      <c r="K523" s="9">
        <f>'[2]2020_Rohdaten'!I830</f>
        <v>348</v>
      </c>
      <c r="L523" s="9">
        <f>'[2]2020_Rohdaten'!J830</f>
        <v>2736</v>
      </c>
      <c r="M523" s="9">
        <f>'[2]2020_Rohdaten'!K830</f>
        <v>4400</v>
      </c>
      <c r="N523" s="9">
        <f>'[2]2020_Rohdaten'!L830</f>
        <v>755</v>
      </c>
      <c r="O523" s="9">
        <f>'[2]2020_Rohdaten'!M830</f>
        <v>1330</v>
      </c>
      <c r="P523" s="9">
        <f>'[2]2020_Rohdaten'!N830</f>
        <v>446</v>
      </c>
      <c r="Q523" s="9">
        <f>'[2]2020_Rohdaten'!O830</f>
        <v>306</v>
      </c>
      <c r="R523" s="9">
        <f>'[2]2020_Rohdaten'!P830</f>
        <v>175</v>
      </c>
      <c r="S523" s="9">
        <f>'[2]2020_Rohdaten'!Q830</f>
        <v>1388</v>
      </c>
      <c r="T523" s="9">
        <f>'[2]2020_Rohdaten'!R830</f>
        <v>3410</v>
      </c>
      <c r="U523" s="9">
        <f>'[2]2020_Rohdaten'!S830</f>
        <v>475</v>
      </c>
      <c r="V523" s="9">
        <f>'[2]2020_Rohdaten'!T830</f>
        <v>866</v>
      </c>
      <c r="W523" s="9">
        <f>'[2]2020_Rohdaten'!U830</f>
        <v>370</v>
      </c>
      <c r="X523" s="9">
        <f>'[2]2020_Rohdaten'!V830</f>
        <v>178</v>
      </c>
      <c r="Y523" s="9">
        <f>'[2]2020_Rohdaten'!W830</f>
        <v>173</v>
      </c>
      <c r="Z523" s="9">
        <f>'[2]2020_Rohdaten'!X830</f>
        <v>1348</v>
      </c>
    </row>
    <row r="524" spans="2:26" s="9" customFormat="1" ht="7.8" x14ac:dyDescent="0.15">
      <c r="B524" s="9">
        <v>359</v>
      </c>
      <c r="C524" s="9">
        <f>'[2]2020_Rohdaten'!A847</f>
        <v>459</v>
      </c>
      <c r="D524" s="9" t="str">
        <f>VLOOKUP(C524,[3]Tabelle1!$A$1:$B$68,2,FALSE)</f>
        <v>Osnabrück</v>
      </c>
      <c r="E524" s="9">
        <f>'[2]2020_Rohdaten'!C847</f>
        <v>2014</v>
      </c>
      <c r="F524" s="9">
        <f>'[2]2020_Rohdaten'!D847</f>
        <v>22034</v>
      </c>
      <c r="G524" s="9">
        <f>'[2]2020_Rohdaten'!E847</f>
        <v>2768</v>
      </c>
      <c r="H524" s="9">
        <f>'[2]2020_Rohdaten'!F847</f>
        <v>4193</v>
      </c>
      <c r="I524" s="9">
        <f>'[2]2020_Rohdaten'!G847</f>
        <v>1221</v>
      </c>
      <c r="J524" s="9">
        <f>'[2]2020_Rohdaten'!H847</f>
        <v>1071</v>
      </c>
      <c r="K524" s="9">
        <f>'[2]2020_Rohdaten'!I847</f>
        <v>854</v>
      </c>
      <c r="L524" s="9">
        <f>'[2]2020_Rohdaten'!J847</f>
        <v>11927</v>
      </c>
      <c r="M524" s="9">
        <f>'[2]2020_Rohdaten'!K847</f>
        <v>11990</v>
      </c>
      <c r="N524" s="9">
        <f>'[2]2020_Rohdaten'!L847</f>
        <v>1594</v>
      </c>
      <c r="O524" s="9">
        <f>'[2]2020_Rohdaten'!M847</f>
        <v>2401</v>
      </c>
      <c r="P524" s="9">
        <f>'[2]2020_Rohdaten'!N847</f>
        <v>662</v>
      </c>
      <c r="Q524" s="9">
        <f>'[2]2020_Rohdaten'!O847</f>
        <v>581</v>
      </c>
      <c r="R524" s="9">
        <f>'[2]2020_Rohdaten'!P847</f>
        <v>442</v>
      </c>
      <c r="S524" s="9">
        <f>'[2]2020_Rohdaten'!Q847</f>
        <v>6310</v>
      </c>
      <c r="T524" s="9">
        <f>'[2]2020_Rohdaten'!R847</f>
        <v>10044</v>
      </c>
      <c r="U524" s="9">
        <f>'[2]2020_Rohdaten'!S847</f>
        <v>1174</v>
      </c>
      <c r="V524" s="9">
        <f>'[2]2020_Rohdaten'!T847</f>
        <v>1792</v>
      </c>
      <c r="W524" s="9">
        <f>'[2]2020_Rohdaten'!U847</f>
        <v>559</v>
      </c>
      <c r="X524" s="9">
        <f>'[2]2020_Rohdaten'!V847</f>
        <v>490</v>
      </c>
      <c r="Y524" s="9">
        <f>'[2]2020_Rohdaten'!W847</f>
        <v>412</v>
      </c>
      <c r="Z524" s="9">
        <f>'[2]2020_Rohdaten'!X847</f>
        <v>5617</v>
      </c>
    </row>
    <row r="525" spans="2:26" s="9" customFormat="1" ht="7.8" x14ac:dyDescent="0.15">
      <c r="B525" s="9">
        <v>360</v>
      </c>
      <c r="C525" s="9">
        <f>'[2]2020_Rohdaten'!A864</f>
        <v>460</v>
      </c>
      <c r="D525" s="9" t="str">
        <f>VLOOKUP(C525,[3]Tabelle1!$A$1:$B$68,2,FALSE)</f>
        <v>Vechta</v>
      </c>
      <c r="E525" s="9">
        <f>'[2]2020_Rohdaten'!C864</f>
        <v>2014</v>
      </c>
      <c r="F525" s="9">
        <f>'[2]2020_Rohdaten'!D864</f>
        <v>13386</v>
      </c>
      <c r="G525" s="9">
        <f>'[2]2020_Rohdaten'!E864</f>
        <v>1974</v>
      </c>
      <c r="H525" s="9">
        <f>'[2]2020_Rohdaten'!F864</f>
        <v>3173</v>
      </c>
      <c r="I525" s="9">
        <f>'[2]2020_Rohdaten'!G864</f>
        <v>1175</v>
      </c>
      <c r="J525" s="9">
        <f>'[2]2020_Rohdaten'!H864</f>
        <v>893</v>
      </c>
      <c r="K525" s="9">
        <f>'[2]2020_Rohdaten'!I864</f>
        <v>633</v>
      </c>
      <c r="L525" s="9">
        <f>'[2]2020_Rohdaten'!J864</f>
        <v>5538</v>
      </c>
      <c r="M525" s="9">
        <f>'[2]2020_Rohdaten'!K864</f>
        <v>7316</v>
      </c>
      <c r="N525" s="9">
        <f>'[2]2020_Rohdaten'!L864</f>
        <v>1141</v>
      </c>
      <c r="O525" s="9">
        <f>'[2]2020_Rohdaten'!M864</f>
        <v>1785</v>
      </c>
      <c r="P525" s="9">
        <f>'[2]2020_Rohdaten'!N864</f>
        <v>641</v>
      </c>
      <c r="Q525" s="9">
        <f>'[2]2020_Rohdaten'!O864</f>
        <v>474</v>
      </c>
      <c r="R525" s="9">
        <f>'[2]2020_Rohdaten'!P864</f>
        <v>347</v>
      </c>
      <c r="S525" s="9">
        <f>'[2]2020_Rohdaten'!Q864</f>
        <v>2928</v>
      </c>
      <c r="T525" s="9">
        <f>'[2]2020_Rohdaten'!R864</f>
        <v>6070</v>
      </c>
      <c r="U525" s="9">
        <f>'[2]2020_Rohdaten'!S864</f>
        <v>833</v>
      </c>
      <c r="V525" s="9">
        <f>'[2]2020_Rohdaten'!T864</f>
        <v>1388</v>
      </c>
      <c r="W525" s="9">
        <f>'[2]2020_Rohdaten'!U864</f>
        <v>534</v>
      </c>
      <c r="X525" s="9">
        <f>'[2]2020_Rohdaten'!V864</f>
        <v>419</v>
      </c>
      <c r="Y525" s="9">
        <f>'[2]2020_Rohdaten'!W864</f>
        <v>286</v>
      </c>
      <c r="Z525" s="9">
        <f>'[2]2020_Rohdaten'!X864</f>
        <v>2610</v>
      </c>
    </row>
    <row r="526" spans="2:26" s="9" customFormat="1" ht="7.8" x14ac:dyDescent="0.15">
      <c r="B526" s="9">
        <v>361</v>
      </c>
      <c r="C526" s="9">
        <f>'[2]2020_Rohdaten'!A881</f>
        <v>461</v>
      </c>
      <c r="D526" s="9" t="str">
        <f>VLOOKUP(C526,[3]Tabelle1!$A$1:$B$68,2,FALSE)</f>
        <v>Wesermarsch</v>
      </c>
      <c r="E526" s="9">
        <f>'[2]2020_Rohdaten'!C881</f>
        <v>2014</v>
      </c>
      <c r="F526" s="9">
        <f>'[2]2020_Rohdaten'!D881</f>
        <v>5280</v>
      </c>
      <c r="G526" s="9">
        <f>'[2]2020_Rohdaten'!E881</f>
        <v>606</v>
      </c>
      <c r="H526" s="9">
        <f>'[2]2020_Rohdaten'!F881</f>
        <v>745</v>
      </c>
      <c r="I526" s="9">
        <f>'[2]2020_Rohdaten'!G881</f>
        <v>270</v>
      </c>
      <c r="J526" s="9">
        <f>'[2]2020_Rohdaten'!H881</f>
        <v>246</v>
      </c>
      <c r="K526" s="9">
        <f>'[2]2020_Rohdaten'!I881</f>
        <v>343</v>
      </c>
      <c r="L526" s="9">
        <f>'[2]2020_Rohdaten'!J881</f>
        <v>3070</v>
      </c>
      <c r="M526" s="9">
        <f>'[2]2020_Rohdaten'!K881</f>
        <v>2892</v>
      </c>
      <c r="N526" s="9">
        <f>'[2]2020_Rohdaten'!L881</f>
        <v>376</v>
      </c>
      <c r="O526" s="9">
        <f>'[2]2020_Rohdaten'!M881</f>
        <v>420</v>
      </c>
      <c r="P526" s="9">
        <f>'[2]2020_Rohdaten'!N881</f>
        <v>157</v>
      </c>
      <c r="Q526" s="9">
        <f>'[2]2020_Rohdaten'!O881</f>
        <v>118</v>
      </c>
      <c r="R526" s="9">
        <f>'[2]2020_Rohdaten'!P881</f>
        <v>235</v>
      </c>
      <c r="S526" s="9">
        <f>'[2]2020_Rohdaten'!Q881</f>
        <v>1586</v>
      </c>
      <c r="T526" s="9">
        <f>'[2]2020_Rohdaten'!R881</f>
        <v>2388</v>
      </c>
      <c r="U526" s="9">
        <f>'[2]2020_Rohdaten'!S881</f>
        <v>230</v>
      </c>
      <c r="V526" s="9">
        <f>'[2]2020_Rohdaten'!T881</f>
        <v>325</v>
      </c>
      <c r="W526" s="9">
        <f>'[2]2020_Rohdaten'!U881</f>
        <v>113</v>
      </c>
      <c r="X526" s="9">
        <f>'[2]2020_Rohdaten'!V881</f>
        <v>128</v>
      </c>
      <c r="Y526" s="9">
        <f>'[2]2020_Rohdaten'!W881</f>
        <v>108</v>
      </c>
      <c r="Z526" s="9">
        <f>'[2]2020_Rohdaten'!X881</f>
        <v>1484</v>
      </c>
    </row>
    <row r="527" spans="2:26" s="9" customFormat="1" ht="7.8" x14ac:dyDescent="0.15">
      <c r="B527" s="9">
        <v>362</v>
      </c>
      <c r="C527" s="9">
        <f>'[2]2020_Rohdaten'!A898</f>
        <v>462</v>
      </c>
      <c r="D527" s="9" t="str">
        <f>VLOOKUP(C527,[3]Tabelle1!$A$1:$B$68,2,FALSE)</f>
        <v>Wittmund</v>
      </c>
      <c r="E527" s="9">
        <f>'[2]2020_Rohdaten'!C898</f>
        <v>2014</v>
      </c>
      <c r="F527" s="9">
        <f>'[2]2020_Rohdaten'!D898</f>
        <v>1965</v>
      </c>
      <c r="G527" s="9">
        <f>'[2]2020_Rohdaten'!E898</f>
        <v>356</v>
      </c>
      <c r="H527" s="9">
        <f>'[2]2020_Rohdaten'!F898</f>
        <v>478</v>
      </c>
      <c r="I527" s="9">
        <f>'[2]2020_Rohdaten'!G898</f>
        <v>141</v>
      </c>
      <c r="J527" s="9">
        <f>'[2]2020_Rohdaten'!H898</f>
        <v>91</v>
      </c>
      <c r="K527" s="9">
        <f>'[2]2020_Rohdaten'!I898</f>
        <v>75</v>
      </c>
      <c r="L527" s="9">
        <f>'[2]2020_Rohdaten'!J898</f>
        <v>824</v>
      </c>
      <c r="M527" s="9">
        <f>'[2]2020_Rohdaten'!K898</f>
        <v>984</v>
      </c>
      <c r="N527" s="9">
        <f>'[2]2020_Rohdaten'!L898</f>
        <v>188</v>
      </c>
      <c r="O527" s="9">
        <f>'[2]2020_Rohdaten'!M898</f>
        <v>252</v>
      </c>
      <c r="P527" s="9">
        <f>'[2]2020_Rohdaten'!N898</f>
        <v>66</v>
      </c>
      <c r="Q527" s="9">
        <f>'[2]2020_Rohdaten'!O898</f>
        <v>42</v>
      </c>
      <c r="R527" s="9">
        <f>'[2]2020_Rohdaten'!P898</f>
        <v>29</v>
      </c>
      <c r="S527" s="9">
        <f>'[2]2020_Rohdaten'!Q898</f>
        <v>407</v>
      </c>
      <c r="T527" s="9">
        <f>'[2]2020_Rohdaten'!R898</f>
        <v>981</v>
      </c>
      <c r="U527" s="9">
        <f>'[2]2020_Rohdaten'!S898</f>
        <v>168</v>
      </c>
      <c r="V527" s="9">
        <f>'[2]2020_Rohdaten'!T898</f>
        <v>226</v>
      </c>
      <c r="W527" s="9">
        <f>'[2]2020_Rohdaten'!U898</f>
        <v>75</v>
      </c>
      <c r="X527" s="9">
        <f>'[2]2020_Rohdaten'!V898</f>
        <v>49</v>
      </c>
      <c r="Y527" s="9">
        <f>'[2]2020_Rohdaten'!W898</f>
        <v>46</v>
      </c>
      <c r="Z527" s="9">
        <f>'[2]2020_Rohdaten'!X898</f>
        <v>417</v>
      </c>
    </row>
    <row r="528" spans="2:26" s="10" customFormat="1" ht="16.5" customHeight="1" x14ac:dyDescent="0.3">
      <c r="B528" s="10">
        <v>363</v>
      </c>
      <c r="C528" s="10">
        <f>'[2]2020_Rohdaten'!A609</f>
        <v>4</v>
      </c>
      <c r="D528" s="10" t="str">
        <f>VLOOKUP(C528,[3]Tabelle1!$A$1:$B$68,2,FALSE)</f>
        <v>Statistische Region Weser-Ems</v>
      </c>
      <c r="E528" s="10">
        <f>'[2]2020_Rohdaten'!C609</f>
        <v>2014</v>
      </c>
      <c r="F528" s="10">
        <f>'[2]2020_Rohdaten'!D609</f>
        <v>177691</v>
      </c>
      <c r="G528" s="10">
        <f>'[2]2020_Rohdaten'!E609</f>
        <v>24682</v>
      </c>
      <c r="H528" s="10">
        <f>'[2]2020_Rohdaten'!F609</f>
        <v>38486</v>
      </c>
      <c r="I528" s="10">
        <f>'[2]2020_Rohdaten'!G609</f>
        <v>13122</v>
      </c>
      <c r="J528" s="10">
        <f>'[2]2020_Rohdaten'!H609</f>
        <v>11638</v>
      </c>
      <c r="K528" s="10">
        <f>'[2]2020_Rohdaten'!I609</f>
        <v>9783</v>
      </c>
      <c r="L528" s="10">
        <f>'[2]2020_Rohdaten'!J609</f>
        <v>79980</v>
      </c>
      <c r="M528" s="10">
        <f>'[2]2020_Rohdaten'!K609</f>
        <v>98247</v>
      </c>
      <c r="N528" s="10">
        <f>'[2]2020_Rohdaten'!L609</f>
        <v>14852</v>
      </c>
      <c r="O528" s="10">
        <f>'[2]2020_Rohdaten'!M609</f>
        <v>22528</v>
      </c>
      <c r="P528" s="10">
        <f>'[2]2020_Rohdaten'!N609</f>
        <v>7265</v>
      </c>
      <c r="Q528" s="10">
        <f>'[2]2020_Rohdaten'!O609</f>
        <v>6486</v>
      </c>
      <c r="R528" s="10">
        <f>'[2]2020_Rohdaten'!P609</f>
        <v>5240</v>
      </c>
      <c r="S528" s="10">
        <f>'[2]2020_Rohdaten'!Q609</f>
        <v>41876</v>
      </c>
      <c r="T528" s="10">
        <f>'[2]2020_Rohdaten'!R609</f>
        <v>79444</v>
      </c>
      <c r="U528" s="10">
        <f>'[2]2020_Rohdaten'!S609</f>
        <v>9830</v>
      </c>
      <c r="V528" s="10">
        <f>'[2]2020_Rohdaten'!T609</f>
        <v>15958</v>
      </c>
      <c r="W528" s="10">
        <f>'[2]2020_Rohdaten'!U609</f>
        <v>5857</v>
      </c>
      <c r="X528" s="10">
        <f>'[2]2020_Rohdaten'!V609</f>
        <v>5152</v>
      </c>
      <c r="Y528" s="10">
        <f>'[2]2020_Rohdaten'!W609</f>
        <v>4543</v>
      </c>
      <c r="Z528" s="10">
        <f>'[2]2020_Rohdaten'!X609</f>
        <v>38104</v>
      </c>
    </row>
    <row r="529" spans="2:26" s="10" customFormat="1" ht="16.5" customHeight="1" x14ac:dyDescent="0.3">
      <c r="B529" s="10">
        <v>364</v>
      </c>
      <c r="C529" s="10">
        <f>'[2]2020_Rohdaten'!A14</f>
        <v>0</v>
      </c>
      <c r="D529" s="10" t="str">
        <f>VLOOKUP(C529,[3]Tabelle1!$A$1:$B$68,2,FALSE)</f>
        <v>Niedersachsen</v>
      </c>
      <c r="E529" s="10">
        <f>'[2]2020_Rohdaten'!C14</f>
        <v>2014</v>
      </c>
      <c r="F529" s="10">
        <f>'[2]2020_Rohdaten'!D14</f>
        <v>570988</v>
      </c>
      <c r="G529" s="10">
        <f>'[2]2020_Rohdaten'!E14</f>
        <v>65343</v>
      </c>
      <c r="H529" s="10">
        <f>'[2]2020_Rohdaten'!F14</f>
        <v>106827</v>
      </c>
      <c r="I529" s="10">
        <f>'[2]2020_Rohdaten'!G14</f>
        <v>34314</v>
      </c>
      <c r="J529" s="10">
        <f>'[2]2020_Rohdaten'!H14</f>
        <v>27768</v>
      </c>
      <c r="K529" s="10">
        <f>'[2]2020_Rohdaten'!I14</f>
        <v>25303</v>
      </c>
      <c r="L529" s="10">
        <f>'[2]2020_Rohdaten'!J14</f>
        <v>311433</v>
      </c>
      <c r="M529" s="10">
        <f>'[2]2020_Rohdaten'!K14</f>
        <v>302438</v>
      </c>
      <c r="N529" s="10">
        <f>'[2]2020_Rohdaten'!L14</f>
        <v>38603</v>
      </c>
      <c r="O529" s="10">
        <f>'[2]2020_Rohdaten'!M14</f>
        <v>60534</v>
      </c>
      <c r="P529" s="10">
        <f>'[2]2020_Rohdaten'!N14</f>
        <v>18261</v>
      </c>
      <c r="Q529" s="10">
        <f>'[2]2020_Rohdaten'!O14</f>
        <v>14370</v>
      </c>
      <c r="R529" s="10">
        <f>'[2]2020_Rohdaten'!P14</f>
        <v>12355</v>
      </c>
      <c r="S529" s="10">
        <f>'[2]2020_Rohdaten'!Q14</f>
        <v>158315</v>
      </c>
      <c r="T529" s="10">
        <f>'[2]2020_Rohdaten'!R14</f>
        <v>268550</v>
      </c>
      <c r="U529" s="10">
        <f>'[2]2020_Rohdaten'!S14</f>
        <v>26740</v>
      </c>
      <c r="V529" s="10">
        <f>'[2]2020_Rohdaten'!T14</f>
        <v>46293</v>
      </c>
      <c r="W529" s="10">
        <f>'[2]2020_Rohdaten'!U14</f>
        <v>16053</v>
      </c>
      <c r="X529" s="10">
        <f>'[2]2020_Rohdaten'!V14</f>
        <v>13398</v>
      </c>
      <c r="Y529" s="10">
        <f>'[2]2020_Rohdaten'!W14</f>
        <v>12948</v>
      </c>
      <c r="Z529" s="10">
        <f>'[2]2020_Rohdaten'!X14</f>
        <v>153118</v>
      </c>
    </row>
    <row r="530" spans="2:26" s="9" customFormat="1" ht="7.8" x14ac:dyDescent="0.15">
      <c r="B530" s="9">
        <v>365</v>
      </c>
      <c r="C530" s="9">
        <f>'[2]2020_Rohdaten'!A47</f>
        <v>101</v>
      </c>
      <c r="D530" s="9" t="str">
        <f>VLOOKUP(C530,[3]Tabelle1!$A$1:$B$68,2,FALSE)</f>
        <v>Braunschweig, Stadt</v>
      </c>
      <c r="E530" s="9">
        <f>'[2]2020_Rohdaten'!C47</f>
        <v>2013</v>
      </c>
      <c r="F530" s="9">
        <f>'[2]2020_Rohdaten'!D47</f>
        <v>22122</v>
      </c>
      <c r="G530" s="9">
        <f>'[2]2020_Rohdaten'!E47</f>
        <v>2268</v>
      </c>
      <c r="H530" s="9">
        <f>'[2]2020_Rohdaten'!F47</f>
        <v>3556</v>
      </c>
      <c r="I530" s="9">
        <f>'[2]2020_Rohdaten'!G47</f>
        <v>1302</v>
      </c>
      <c r="J530" s="9">
        <f>'[2]2020_Rohdaten'!H47</f>
        <v>1185</v>
      </c>
      <c r="K530" s="9">
        <f>'[2]2020_Rohdaten'!I47</f>
        <v>1169</v>
      </c>
      <c r="L530" s="9">
        <f>'[2]2020_Rohdaten'!J47</f>
        <v>12642</v>
      </c>
      <c r="M530" s="9">
        <f>'[2]2020_Rohdaten'!K47</f>
        <v>11450</v>
      </c>
      <c r="N530" s="9">
        <f>'[2]2020_Rohdaten'!L47</f>
        <v>1291</v>
      </c>
      <c r="O530" s="9">
        <f>'[2]2020_Rohdaten'!M47</f>
        <v>1895</v>
      </c>
      <c r="P530" s="9">
        <f>'[2]2020_Rohdaten'!N47</f>
        <v>671</v>
      </c>
      <c r="Q530" s="9">
        <f>'[2]2020_Rohdaten'!O47</f>
        <v>569</v>
      </c>
      <c r="R530" s="9">
        <f>'[2]2020_Rohdaten'!P47</f>
        <v>550</v>
      </c>
      <c r="S530" s="9">
        <f>'[2]2020_Rohdaten'!Q47</f>
        <v>6474</v>
      </c>
      <c r="T530" s="9">
        <f>'[2]2020_Rohdaten'!R47</f>
        <v>10672</v>
      </c>
      <c r="U530" s="9">
        <f>'[2]2020_Rohdaten'!S47</f>
        <v>977</v>
      </c>
      <c r="V530" s="9">
        <f>'[2]2020_Rohdaten'!T47</f>
        <v>1661</v>
      </c>
      <c r="W530" s="9">
        <f>'[2]2020_Rohdaten'!U47</f>
        <v>631</v>
      </c>
      <c r="X530" s="9">
        <f>'[2]2020_Rohdaten'!V47</f>
        <v>616</v>
      </c>
      <c r="Y530" s="9">
        <f>'[2]2020_Rohdaten'!W47</f>
        <v>619</v>
      </c>
      <c r="Z530" s="9">
        <f>'[2]2020_Rohdaten'!X47</f>
        <v>6168</v>
      </c>
    </row>
    <row r="531" spans="2:26" s="9" customFormat="1" ht="7.8" x14ac:dyDescent="0.15">
      <c r="B531" s="9">
        <v>366</v>
      </c>
      <c r="C531" s="9">
        <f>'[2]2020_Rohdaten'!A64</f>
        <v>102</v>
      </c>
      <c r="D531" s="9" t="str">
        <f>VLOOKUP(C531,[3]Tabelle1!$A$1:$B$68,2,FALSE)</f>
        <v>Salzgitter, Stadt</v>
      </c>
      <c r="E531" s="9">
        <f>'[2]2020_Rohdaten'!C64</f>
        <v>2013</v>
      </c>
      <c r="F531" s="9">
        <f>'[2]2020_Rohdaten'!D64</f>
        <v>10596</v>
      </c>
      <c r="G531" s="9">
        <f>'[2]2020_Rohdaten'!E64</f>
        <v>653</v>
      </c>
      <c r="H531" s="9">
        <f>'[2]2020_Rohdaten'!F64</f>
        <v>931</v>
      </c>
      <c r="I531" s="9">
        <f>'[2]2020_Rohdaten'!G64</f>
        <v>359</v>
      </c>
      <c r="J531" s="9">
        <f>'[2]2020_Rohdaten'!H64</f>
        <v>303</v>
      </c>
      <c r="K531" s="9">
        <f>'[2]2020_Rohdaten'!I64</f>
        <v>403</v>
      </c>
      <c r="L531" s="9">
        <f>'[2]2020_Rohdaten'!J64</f>
        <v>7947</v>
      </c>
      <c r="M531" s="9">
        <f>'[2]2020_Rohdaten'!K64</f>
        <v>5454</v>
      </c>
      <c r="N531" s="9">
        <f>'[2]2020_Rohdaten'!L64</f>
        <v>392</v>
      </c>
      <c r="O531" s="9">
        <f>'[2]2020_Rohdaten'!M64</f>
        <v>516</v>
      </c>
      <c r="P531" s="9">
        <f>'[2]2020_Rohdaten'!N64</f>
        <v>193</v>
      </c>
      <c r="Q531" s="9">
        <f>'[2]2020_Rohdaten'!O64</f>
        <v>139</v>
      </c>
      <c r="R531" s="9">
        <f>'[2]2020_Rohdaten'!P64</f>
        <v>184</v>
      </c>
      <c r="S531" s="9">
        <f>'[2]2020_Rohdaten'!Q64</f>
        <v>4030</v>
      </c>
      <c r="T531" s="9">
        <f>'[2]2020_Rohdaten'!R64</f>
        <v>5142</v>
      </c>
      <c r="U531" s="9">
        <f>'[2]2020_Rohdaten'!S64</f>
        <v>261</v>
      </c>
      <c r="V531" s="9">
        <f>'[2]2020_Rohdaten'!T64</f>
        <v>415</v>
      </c>
      <c r="W531" s="9">
        <f>'[2]2020_Rohdaten'!U64</f>
        <v>166</v>
      </c>
      <c r="X531" s="9">
        <f>'[2]2020_Rohdaten'!V64</f>
        <v>164</v>
      </c>
      <c r="Y531" s="9">
        <f>'[2]2020_Rohdaten'!W64</f>
        <v>219</v>
      </c>
      <c r="Z531" s="9">
        <f>'[2]2020_Rohdaten'!X64</f>
        <v>3917</v>
      </c>
    </row>
    <row r="532" spans="2:26" s="9" customFormat="1" ht="7.8" x14ac:dyDescent="0.15">
      <c r="B532" s="9">
        <v>367</v>
      </c>
      <c r="C532" s="9">
        <f>'[2]2020_Rohdaten'!A81</f>
        <v>103</v>
      </c>
      <c r="D532" s="9" t="str">
        <f>VLOOKUP(C532,[3]Tabelle1!$A$1:$B$68,2,FALSE)</f>
        <v>Wolfsburg, Stadt</v>
      </c>
      <c r="E532" s="9">
        <f>'[2]2020_Rohdaten'!C81</f>
        <v>2013</v>
      </c>
      <c r="F532" s="9">
        <f>'[2]2020_Rohdaten'!D81</f>
        <v>14017</v>
      </c>
      <c r="G532" s="9">
        <f>'[2]2020_Rohdaten'!E81</f>
        <v>1507</v>
      </c>
      <c r="H532" s="9">
        <f>'[2]2020_Rohdaten'!F81</f>
        <v>1845</v>
      </c>
      <c r="I532" s="9">
        <f>'[2]2020_Rohdaten'!G81</f>
        <v>650</v>
      </c>
      <c r="J532" s="9">
        <f>'[2]2020_Rohdaten'!H81</f>
        <v>550</v>
      </c>
      <c r="K532" s="9">
        <f>'[2]2020_Rohdaten'!I81</f>
        <v>538</v>
      </c>
      <c r="L532" s="9">
        <f>'[2]2020_Rohdaten'!J81</f>
        <v>8927</v>
      </c>
      <c r="M532" s="9">
        <f>'[2]2020_Rohdaten'!K81</f>
        <v>7489</v>
      </c>
      <c r="N532" s="9">
        <f>'[2]2020_Rohdaten'!L81</f>
        <v>894</v>
      </c>
      <c r="O532" s="9">
        <f>'[2]2020_Rohdaten'!M81</f>
        <v>988</v>
      </c>
      <c r="P532" s="9">
        <f>'[2]2020_Rohdaten'!N81</f>
        <v>312</v>
      </c>
      <c r="Q532" s="9">
        <f>'[2]2020_Rohdaten'!O81</f>
        <v>258</v>
      </c>
      <c r="R532" s="9">
        <f>'[2]2020_Rohdaten'!P81</f>
        <v>240</v>
      </c>
      <c r="S532" s="9">
        <f>'[2]2020_Rohdaten'!Q81</f>
        <v>4797</v>
      </c>
      <c r="T532" s="9">
        <f>'[2]2020_Rohdaten'!R81</f>
        <v>6528</v>
      </c>
      <c r="U532" s="9">
        <f>'[2]2020_Rohdaten'!S81</f>
        <v>613</v>
      </c>
      <c r="V532" s="9">
        <f>'[2]2020_Rohdaten'!T81</f>
        <v>857</v>
      </c>
      <c r="W532" s="9">
        <f>'[2]2020_Rohdaten'!U81</f>
        <v>338</v>
      </c>
      <c r="X532" s="9">
        <f>'[2]2020_Rohdaten'!V81</f>
        <v>292</v>
      </c>
      <c r="Y532" s="9">
        <f>'[2]2020_Rohdaten'!W81</f>
        <v>298</v>
      </c>
      <c r="Z532" s="9">
        <f>'[2]2020_Rohdaten'!X81</f>
        <v>4130</v>
      </c>
    </row>
    <row r="533" spans="2:26" s="9" customFormat="1" ht="7.8" x14ac:dyDescent="0.15">
      <c r="B533" s="9">
        <v>368</v>
      </c>
      <c r="C533" s="9">
        <f>'[2]2020_Rohdaten'!A98</f>
        <v>151</v>
      </c>
      <c r="D533" s="9" t="str">
        <f>VLOOKUP(C533,[3]Tabelle1!$A$1:$B$68,2,FALSE)</f>
        <v>Gifhorn</v>
      </c>
      <c r="E533" s="9">
        <f>'[2]2020_Rohdaten'!C98</f>
        <v>2013</v>
      </c>
      <c r="F533" s="9">
        <f>'[2]2020_Rohdaten'!D98</f>
        <v>7991</v>
      </c>
      <c r="G533" s="9">
        <f>'[2]2020_Rohdaten'!E98</f>
        <v>606</v>
      </c>
      <c r="H533" s="9">
        <f>'[2]2020_Rohdaten'!F98</f>
        <v>976</v>
      </c>
      <c r="I533" s="9">
        <f>'[2]2020_Rohdaten'!G98</f>
        <v>367</v>
      </c>
      <c r="J533" s="9">
        <f>'[2]2020_Rohdaten'!H98</f>
        <v>348</v>
      </c>
      <c r="K533" s="9">
        <f>'[2]2020_Rohdaten'!I98</f>
        <v>369</v>
      </c>
      <c r="L533" s="9">
        <f>'[2]2020_Rohdaten'!J98</f>
        <v>5325</v>
      </c>
      <c r="M533" s="9">
        <f>'[2]2020_Rohdaten'!K98</f>
        <v>4028</v>
      </c>
      <c r="N533" s="9">
        <f>'[2]2020_Rohdaten'!L98</f>
        <v>338</v>
      </c>
      <c r="O533" s="9">
        <f>'[2]2020_Rohdaten'!M98</f>
        <v>519</v>
      </c>
      <c r="P533" s="9">
        <f>'[2]2020_Rohdaten'!N98</f>
        <v>163</v>
      </c>
      <c r="Q533" s="9">
        <f>'[2]2020_Rohdaten'!O98</f>
        <v>153</v>
      </c>
      <c r="R533" s="9">
        <f>'[2]2020_Rohdaten'!P98</f>
        <v>150</v>
      </c>
      <c r="S533" s="9">
        <f>'[2]2020_Rohdaten'!Q98</f>
        <v>2705</v>
      </c>
      <c r="T533" s="9">
        <f>'[2]2020_Rohdaten'!R98</f>
        <v>3963</v>
      </c>
      <c r="U533" s="9">
        <f>'[2]2020_Rohdaten'!S98</f>
        <v>268</v>
      </c>
      <c r="V533" s="9">
        <f>'[2]2020_Rohdaten'!T98</f>
        <v>457</v>
      </c>
      <c r="W533" s="9">
        <f>'[2]2020_Rohdaten'!U98</f>
        <v>204</v>
      </c>
      <c r="X533" s="9">
        <f>'[2]2020_Rohdaten'!V98</f>
        <v>195</v>
      </c>
      <c r="Y533" s="9">
        <f>'[2]2020_Rohdaten'!W98</f>
        <v>219</v>
      </c>
      <c r="Z533" s="9">
        <f>'[2]2020_Rohdaten'!X98</f>
        <v>2620</v>
      </c>
    </row>
    <row r="534" spans="2:26" s="9" customFormat="1" ht="7.8" x14ac:dyDescent="0.15">
      <c r="B534" s="9">
        <v>369</v>
      </c>
      <c r="C534" s="9">
        <f>'[2]2020_Rohdaten'!A115</f>
        <v>153</v>
      </c>
      <c r="D534" s="9" t="str">
        <f>VLOOKUP(C534,[3]Tabelle1!$A$1:$B$68,2,FALSE)</f>
        <v>Goslar</v>
      </c>
      <c r="E534" s="9">
        <f>'[2]2020_Rohdaten'!C115</f>
        <v>2013</v>
      </c>
      <c r="F534" s="9">
        <f>'[2]2020_Rohdaten'!D115</f>
        <v>7947</v>
      </c>
      <c r="G534" s="9">
        <f>'[2]2020_Rohdaten'!E115</f>
        <v>935</v>
      </c>
      <c r="H534" s="9">
        <f>'[2]2020_Rohdaten'!F115</f>
        <v>1417</v>
      </c>
      <c r="I534" s="9">
        <f>'[2]2020_Rohdaten'!G115</f>
        <v>476</v>
      </c>
      <c r="J534" s="9">
        <f>'[2]2020_Rohdaten'!H115</f>
        <v>345</v>
      </c>
      <c r="K534" s="9">
        <f>'[2]2020_Rohdaten'!I115</f>
        <v>437</v>
      </c>
      <c r="L534" s="9">
        <f>'[2]2020_Rohdaten'!J115</f>
        <v>4337</v>
      </c>
      <c r="M534" s="9">
        <f>'[2]2020_Rohdaten'!K115</f>
        <v>4394</v>
      </c>
      <c r="N534" s="9">
        <f>'[2]2020_Rohdaten'!L115</f>
        <v>585</v>
      </c>
      <c r="O534" s="9">
        <f>'[2]2020_Rohdaten'!M115</f>
        <v>906</v>
      </c>
      <c r="P534" s="9">
        <f>'[2]2020_Rohdaten'!N115</f>
        <v>256</v>
      </c>
      <c r="Q534" s="9">
        <f>'[2]2020_Rohdaten'!O115</f>
        <v>176</v>
      </c>
      <c r="R534" s="9">
        <f>'[2]2020_Rohdaten'!P115</f>
        <v>212</v>
      </c>
      <c r="S534" s="9">
        <f>'[2]2020_Rohdaten'!Q115</f>
        <v>2259</v>
      </c>
      <c r="T534" s="9">
        <f>'[2]2020_Rohdaten'!R115</f>
        <v>3553</v>
      </c>
      <c r="U534" s="9">
        <f>'[2]2020_Rohdaten'!S115</f>
        <v>350</v>
      </c>
      <c r="V534" s="9">
        <f>'[2]2020_Rohdaten'!T115</f>
        <v>511</v>
      </c>
      <c r="W534" s="9">
        <f>'[2]2020_Rohdaten'!U115</f>
        <v>220</v>
      </c>
      <c r="X534" s="9">
        <f>'[2]2020_Rohdaten'!V115</f>
        <v>169</v>
      </c>
      <c r="Y534" s="9">
        <f>'[2]2020_Rohdaten'!W115</f>
        <v>225</v>
      </c>
      <c r="Z534" s="9">
        <f>'[2]2020_Rohdaten'!X115</f>
        <v>2078</v>
      </c>
    </row>
    <row r="535" spans="2:26" s="9" customFormat="1" ht="7.8" x14ac:dyDescent="0.15">
      <c r="B535" s="9">
        <v>370</v>
      </c>
      <c r="C535" s="9">
        <f>'[2]2020_Rohdaten'!A132</f>
        <v>154</v>
      </c>
      <c r="D535" s="9" t="str">
        <f>VLOOKUP(C535,[3]Tabelle1!$A$1:$B$68,2,FALSE)</f>
        <v>Helmstedt</v>
      </c>
      <c r="E535" s="9">
        <f>'[2]2020_Rohdaten'!C132</f>
        <v>2013</v>
      </c>
      <c r="F535" s="9">
        <f>'[2]2020_Rohdaten'!D132</f>
        <v>3682</v>
      </c>
      <c r="G535" s="9">
        <f>'[2]2020_Rohdaten'!E132</f>
        <v>366</v>
      </c>
      <c r="H535" s="9">
        <f>'[2]2020_Rohdaten'!F132</f>
        <v>443</v>
      </c>
      <c r="I535" s="9">
        <f>'[2]2020_Rohdaten'!G132</f>
        <v>146</v>
      </c>
      <c r="J535" s="9">
        <f>'[2]2020_Rohdaten'!H132</f>
        <v>119</v>
      </c>
      <c r="K535" s="9">
        <f>'[2]2020_Rohdaten'!I132</f>
        <v>154</v>
      </c>
      <c r="L535" s="9">
        <f>'[2]2020_Rohdaten'!J132</f>
        <v>2454</v>
      </c>
      <c r="M535" s="9">
        <f>'[2]2020_Rohdaten'!K132</f>
        <v>2032</v>
      </c>
      <c r="N535" s="9">
        <f>'[2]2020_Rohdaten'!L132</f>
        <v>247</v>
      </c>
      <c r="O535" s="9">
        <f>'[2]2020_Rohdaten'!M132</f>
        <v>254</v>
      </c>
      <c r="P535" s="9">
        <f>'[2]2020_Rohdaten'!N132</f>
        <v>72</v>
      </c>
      <c r="Q535" s="9">
        <f>'[2]2020_Rohdaten'!O132</f>
        <v>54</v>
      </c>
      <c r="R535" s="9">
        <f>'[2]2020_Rohdaten'!P132</f>
        <v>76</v>
      </c>
      <c r="S535" s="9">
        <f>'[2]2020_Rohdaten'!Q132</f>
        <v>1329</v>
      </c>
      <c r="T535" s="9">
        <f>'[2]2020_Rohdaten'!R132</f>
        <v>1650</v>
      </c>
      <c r="U535" s="9">
        <f>'[2]2020_Rohdaten'!S132</f>
        <v>119</v>
      </c>
      <c r="V535" s="9">
        <f>'[2]2020_Rohdaten'!T132</f>
        <v>189</v>
      </c>
      <c r="W535" s="9">
        <f>'[2]2020_Rohdaten'!U132</f>
        <v>74</v>
      </c>
      <c r="X535" s="9">
        <f>'[2]2020_Rohdaten'!V132</f>
        <v>65</v>
      </c>
      <c r="Y535" s="9">
        <f>'[2]2020_Rohdaten'!W132</f>
        <v>78</v>
      </c>
      <c r="Z535" s="9">
        <f>'[2]2020_Rohdaten'!X132</f>
        <v>1125</v>
      </c>
    </row>
    <row r="536" spans="2:26" s="9" customFormat="1" ht="7.8" x14ac:dyDescent="0.15">
      <c r="B536" s="9">
        <v>371</v>
      </c>
      <c r="C536" s="9">
        <f>'[2]2020_Rohdaten'!A149</f>
        <v>155</v>
      </c>
      <c r="D536" s="9" t="str">
        <f>VLOOKUP(C536,[3]Tabelle1!$A$1:$B$68,2,FALSE)</f>
        <v>Northeim</v>
      </c>
      <c r="E536" s="9">
        <f>'[2]2020_Rohdaten'!C149</f>
        <v>2013</v>
      </c>
      <c r="F536" s="9">
        <f>'[2]2020_Rohdaten'!D149</f>
        <v>5406</v>
      </c>
      <c r="G536" s="9">
        <f>'[2]2020_Rohdaten'!E149</f>
        <v>414</v>
      </c>
      <c r="H536" s="9">
        <f>'[2]2020_Rohdaten'!F149</f>
        <v>708</v>
      </c>
      <c r="I536" s="9">
        <f>'[2]2020_Rohdaten'!G149</f>
        <v>206</v>
      </c>
      <c r="J536" s="9">
        <f>'[2]2020_Rohdaten'!H149</f>
        <v>213</v>
      </c>
      <c r="K536" s="9">
        <f>'[2]2020_Rohdaten'!I149</f>
        <v>225</v>
      </c>
      <c r="L536" s="9">
        <f>'[2]2020_Rohdaten'!J149</f>
        <v>3640</v>
      </c>
      <c r="M536" s="9">
        <f>'[2]2020_Rohdaten'!K149</f>
        <v>2634</v>
      </c>
      <c r="N536" s="9">
        <f>'[2]2020_Rohdaten'!L149</f>
        <v>209</v>
      </c>
      <c r="O536" s="9">
        <f>'[2]2020_Rohdaten'!M149</f>
        <v>346</v>
      </c>
      <c r="P536" s="9">
        <f>'[2]2020_Rohdaten'!N149</f>
        <v>113</v>
      </c>
      <c r="Q536" s="9">
        <f>'[2]2020_Rohdaten'!O149</f>
        <v>97</v>
      </c>
      <c r="R536" s="9">
        <f>'[2]2020_Rohdaten'!P149</f>
        <v>92</v>
      </c>
      <c r="S536" s="9">
        <f>'[2]2020_Rohdaten'!Q149</f>
        <v>1777</v>
      </c>
      <c r="T536" s="9">
        <f>'[2]2020_Rohdaten'!R149</f>
        <v>2772</v>
      </c>
      <c r="U536" s="9">
        <f>'[2]2020_Rohdaten'!S149</f>
        <v>205</v>
      </c>
      <c r="V536" s="9">
        <f>'[2]2020_Rohdaten'!T149</f>
        <v>362</v>
      </c>
      <c r="W536" s="9">
        <f>'[2]2020_Rohdaten'!U149</f>
        <v>93</v>
      </c>
      <c r="X536" s="9">
        <f>'[2]2020_Rohdaten'!V149</f>
        <v>116</v>
      </c>
      <c r="Y536" s="9">
        <f>'[2]2020_Rohdaten'!W149</f>
        <v>133</v>
      </c>
      <c r="Z536" s="9">
        <f>'[2]2020_Rohdaten'!X149</f>
        <v>1863</v>
      </c>
    </row>
    <row r="537" spans="2:26" s="9" customFormat="1" ht="7.8" x14ac:dyDescent="0.15">
      <c r="B537" s="9">
        <v>372</v>
      </c>
      <c r="C537" s="9">
        <f>'[2]2020_Rohdaten'!A166</f>
        <v>157</v>
      </c>
      <c r="D537" s="9" t="str">
        <f>VLOOKUP(C537,[3]Tabelle1!$A$1:$B$68,2,FALSE)</f>
        <v>Peine</v>
      </c>
      <c r="E537" s="9">
        <f>'[2]2020_Rohdaten'!C166</f>
        <v>2013</v>
      </c>
      <c r="F537" s="9">
        <f>'[2]2020_Rohdaten'!D166</f>
        <v>6874</v>
      </c>
      <c r="G537" s="9">
        <f>'[2]2020_Rohdaten'!E166</f>
        <v>592</v>
      </c>
      <c r="H537" s="9">
        <f>'[2]2020_Rohdaten'!F166</f>
        <v>833</v>
      </c>
      <c r="I537" s="9">
        <f>'[2]2020_Rohdaten'!G166</f>
        <v>240</v>
      </c>
      <c r="J537" s="9">
        <f>'[2]2020_Rohdaten'!H166</f>
        <v>255</v>
      </c>
      <c r="K537" s="9">
        <f>'[2]2020_Rohdaten'!I166</f>
        <v>275</v>
      </c>
      <c r="L537" s="9">
        <f>'[2]2020_Rohdaten'!J166</f>
        <v>4679</v>
      </c>
      <c r="M537" s="9">
        <f>'[2]2020_Rohdaten'!K166</f>
        <v>3483</v>
      </c>
      <c r="N537" s="9">
        <f>'[2]2020_Rohdaten'!L166</f>
        <v>355</v>
      </c>
      <c r="O537" s="9">
        <f>'[2]2020_Rohdaten'!M166</f>
        <v>436</v>
      </c>
      <c r="P537" s="9">
        <f>'[2]2020_Rohdaten'!N166</f>
        <v>113</v>
      </c>
      <c r="Q537" s="9">
        <f>'[2]2020_Rohdaten'!O166</f>
        <v>118</v>
      </c>
      <c r="R537" s="9">
        <f>'[2]2020_Rohdaten'!P166</f>
        <v>125</v>
      </c>
      <c r="S537" s="9">
        <f>'[2]2020_Rohdaten'!Q166</f>
        <v>2336</v>
      </c>
      <c r="T537" s="9">
        <f>'[2]2020_Rohdaten'!R166</f>
        <v>3391</v>
      </c>
      <c r="U537" s="9">
        <f>'[2]2020_Rohdaten'!S166</f>
        <v>237</v>
      </c>
      <c r="V537" s="9">
        <f>'[2]2020_Rohdaten'!T166</f>
        <v>397</v>
      </c>
      <c r="W537" s="9">
        <f>'[2]2020_Rohdaten'!U166</f>
        <v>127</v>
      </c>
      <c r="X537" s="9">
        <f>'[2]2020_Rohdaten'!V166</f>
        <v>137</v>
      </c>
      <c r="Y537" s="9">
        <f>'[2]2020_Rohdaten'!W166</f>
        <v>150</v>
      </c>
      <c r="Z537" s="9">
        <f>'[2]2020_Rohdaten'!X166</f>
        <v>2343</v>
      </c>
    </row>
    <row r="538" spans="2:26" s="9" customFormat="1" ht="7.8" x14ac:dyDescent="0.15">
      <c r="B538" s="9">
        <v>373</v>
      </c>
      <c r="C538" s="9">
        <f>'[2]2020_Rohdaten'!A183</f>
        <v>158</v>
      </c>
      <c r="D538" s="9" t="str">
        <f>VLOOKUP(C538,[3]Tabelle1!$A$1:$B$68,2,FALSE)</f>
        <v>Wolfenbüttel</v>
      </c>
      <c r="E538" s="9">
        <f>'[2]2020_Rohdaten'!C183</f>
        <v>2013</v>
      </c>
      <c r="F538" s="9">
        <f>'[2]2020_Rohdaten'!D183</f>
        <v>5051</v>
      </c>
      <c r="G538" s="9">
        <f>'[2]2020_Rohdaten'!E183</f>
        <v>585</v>
      </c>
      <c r="H538" s="9">
        <f>'[2]2020_Rohdaten'!F183</f>
        <v>679</v>
      </c>
      <c r="I538" s="9">
        <f>'[2]2020_Rohdaten'!G183</f>
        <v>238</v>
      </c>
      <c r="J538" s="9">
        <f>'[2]2020_Rohdaten'!H183</f>
        <v>216</v>
      </c>
      <c r="K538" s="9">
        <f>'[2]2020_Rohdaten'!I183</f>
        <v>236</v>
      </c>
      <c r="L538" s="9">
        <f>'[2]2020_Rohdaten'!J183</f>
        <v>3097</v>
      </c>
      <c r="M538" s="9">
        <f>'[2]2020_Rohdaten'!K183</f>
        <v>2612</v>
      </c>
      <c r="N538" s="9">
        <f>'[2]2020_Rohdaten'!L183</f>
        <v>328</v>
      </c>
      <c r="O538" s="9">
        <f>'[2]2020_Rohdaten'!M183</f>
        <v>403</v>
      </c>
      <c r="P538" s="9">
        <f>'[2]2020_Rohdaten'!N183</f>
        <v>117</v>
      </c>
      <c r="Q538" s="9">
        <f>'[2]2020_Rohdaten'!O183</f>
        <v>104</v>
      </c>
      <c r="R538" s="9">
        <f>'[2]2020_Rohdaten'!P183</f>
        <v>92</v>
      </c>
      <c r="S538" s="9">
        <f>'[2]2020_Rohdaten'!Q183</f>
        <v>1568</v>
      </c>
      <c r="T538" s="9">
        <f>'[2]2020_Rohdaten'!R183</f>
        <v>2439</v>
      </c>
      <c r="U538" s="9">
        <f>'[2]2020_Rohdaten'!S183</f>
        <v>257</v>
      </c>
      <c r="V538" s="9">
        <f>'[2]2020_Rohdaten'!T183</f>
        <v>276</v>
      </c>
      <c r="W538" s="9">
        <f>'[2]2020_Rohdaten'!U183</f>
        <v>121</v>
      </c>
      <c r="X538" s="9">
        <f>'[2]2020_Rohdaten'!V183</f>
        <v>112</v>
      </c>
      <c r="Y538" s="9">
        <f>'[2]2020_Rohdaten'!W183</f>
        <v>144</v>
      </c>
      <c r="Z538" s="9">
        <f>'[2]2020_Rohdaten'!X183</f>
        <v>1529</v>
      </c>
    </row>
    <row r="539" spans="2:26" s="9" customFormat="1" ht="7.8" x14ac:dyDescent="0.15">
      <c r="B539" s="9">
        <v>374</v>
      </c>
      <c r="C539" s="9">
        <f>'[2]2020_Rohdaten'!A200</f>
        <v>159</v>
      </c>
      <c r="D539" s="9" t="str">
        <f>VLOOKUP(C539,[3]Tabelle1!$A$1:$B$68,2,FALSE)</f>
        <v>Göttingen</v>
      </c>
      <c r="E539" s="9">
        <f>'[2]2020_Rohdaten'!C200</f>
        <v>2013</v>
      </c>
      <c r="F539" s="9">
        <f>'[2]2020_Rohdaten'!D200</f>
        <v>20862</v>
      </c>
      <c r="G539" s="9">
        <f>'[2]2020_Rohdaten'!E200</f>
        <v>2388</v>
      </c>
      <c r="H539" s="9">
        <f>'[2]2020_Rohdaten'!F200</f>
        <v>3496</v>
      </c>
      <c r="I539" s="9">
        <f>'[2]2020_Rohdaten'!G200</f>
        <v>1174</v>
      </c>
      <c r="J539" s="9">
        <f>'[2]2020_Rohdaten'!H200</f>
        <v>909</v>
      </c>
      <c r="K539" s="9">
        <f>'[2]2020_Rohdaten'!I200</f>
        <v>1021</v>
      </c>
      <c r="L539" s="9">
        <f>'[2]2020_Rohdaten'!J200</f>
        <v>11874</v>
      </c>
      <c r="M539" s="9">
        <f>'[2]2020_Rohdaten'!K200</f>
        <v>10364</v>
      </c>
      <c r="N539" s="9">
        <f>'[2]2020_Rohdaten'!L200</f>
        <v>1241</v>
      </c>
      <c r="O539" s="9">
        <f>'[2]2020_Rohdaten'!M200</f>
        <v>1814</v>
      </c>
      <c r="P539" s="9">
        <f>'[2]2020_Rohdaten'!N200</f>
        <v>545</v>
      </c>
      <c r="Q539" s="9">
        <f>'[2]2020_Rohdaten'!O200</f>
        <v>424</v>
      </c>
      <c r="R539" s="9">
        <f>'[2]2020_Rohdaten'!P200</f>
        <v>460</v>
      </c>
      <c r="S539" s="9">
        <f>'[2]2020_Rohdaten'!Q200</f>
        <v>5880</v>
      </c>
      <c r="T539" s="9">
        <f>'[2]2020_Rohdaten'!R200</f>
        <v>10498</v>
      </c>
      <c r="U539" s="9">
        <f>'[2]2020_Rohdaten'!S200</f>
        <v>1147</v>
      </c>
      <c r="V539" s="9">
        <f>'[2]2020_Rohdaten'!T200</f>
        <v>1682</v>
      </c>
      <c r="W539" s="9">
        <f>'[2]2020_Rohdaten'!U200</f>
        <v>629</v>
      </c>
      <c r="X539" s="9">
        <f>'[2]2020_Rohdaten'!V200</f>
        <v>485</v>
      </c>
      <c r="Y539" s="9">
        <f>'[2]2020_Rohdaten'!W200</f>
        <v>561</v>
      </c>
      <c r="Z539" s="9">
        <f>'[2]2020_Rohdaten'!X200</f>
        <v>5994</v>
      </c>
    </row>
    <row r="540" spans="2:26" s="10" customFormat="1" ht="16.5" customHeight="1" x14ac:dyDescent="0.3">
      <c r="B540" s="10">
        <v>375</v>
      </c>
      <c r="C540" s="10">
        <f>'[2]2020_Rohdaten'!A30</f>
        <v>1</v>
      </c>
      <c r="D540" s="10" t="str">
        <f>VLOOKUP(C540,[3]Tabelle1!$A$1:$B$68,2,FALSE)</f>
        <v>Statistische Region Braunschweig</v>
      </c>
      <c r="E540" s="10">
        <f>'[2]2020_Rohdaten'!C30</f>
        <v>2013</v>
      </c>
      <c r="F540" s="10">
        <f>'[2]2020_Rohdaten'!D30</f>
        <v>104548</v>
      </c>
      <c r="G540" s="10">
        <f>'[2]2020_Rohdaten'!E30</f>
        <v>10314</v>
      </c>
      <c r="H540" s="10">
        <f>'[2]2020_Rohdaten'!F30</f>
        <v>14884</v>
      </c>
      <c r="I540" s="10">
        <f>'[2]2020_Rohdaten'!G30</f>
        <v>5158</v>
      </c>
      <c r="J540" s="10">
        <f>'[2]2020_Rohdaten'!H30</f>
        <v>4443</v>
      </c>
      <c r="K540" s="10">
        <f>'[2]2020_Rohdaten'!I30</f>
        <v>4827</v>
      </c>
      <c r="L540" s="10">
        <f>'[2]2020_Rohdaten'!J30</f>
        <v>64922</v>
      </c>
      <c r="M540" s="10">
        <f>'[2]2020_Rohdaten'!K30</f>
        <v>53940</v>
      </c>
      <c r="N540" s="10">
        <f>'[2]2020_Rohdaten'!L30</f>
        <v>5880</v>
      </c>
      <c r="O540" s="10">
        <f>'[2]2020_Rohdaten'!M30</f>
        <v>8077</v>
      </c>
      <c r="P540" s="10">
        <f>'[2]2020_Rohdaten'!N30</f>
        <v>2555</v>
      </c>
      <c r="Q540" s="10">
        <f>'[2]2020_Rohdaten'!O30</f>
        <v>2092</v>
      </c>
      <c r="R540" s="10">
        <f>'[2]2020_Rohdaten'!P30</f>
        <v>2181</v>
      </c>
      <c r="S540" s="10">
        <f>'[2]2020_Rohdaten'!Q30</f>
        <v>33155</v>
      </c>
      <c r="T540" s="10">
        <f>'[2]2020_Rohdaten'!R30</f>
        <v>50608</v>
      </c>
      <c r="U540" s="10">
        <f>'[2]2020_Rohdaten'!S30</f>
        <v>4434</v>
      </c>
      <c r="V540" s="10">
        <f>'[2]2020_Rohdaten'!T30</f>
        <v>6807</v>
      </c>
      <c r="W540" s="10">
        <f>'[2]2020_Rohdaten'!U30</f>
        <v>2603</v>
      </c>
      <c r="X540" s="10">
        <f>'[2]2020_Rohdaten'!V30</f>
        <v>2351</v>
      </c>
      <c r="Y540" s="10">
        <f>'[2]2020_Rohdaten'!W30</f>
        <v>2646</v>
      </c>
      <c r="Z540" s="10">
        <f>'[2]2020_Rohdaten'!X30</f>
        <v>31767</v>
      </c>
    </row>
    <row r="541" spans="2:26" s="9" customFormat="1" ht="7.8" x14ac:dyDescent="0.15">
      <c r="B541" s="9">
        <v>376</v>
      </c>
      <c r="C541" s="9">
        <f>'[2]2020_Rohdaten'!A251</f>
        <v>241</v>
      </c>
      <c r="D541" s="9" t="str">
        <f>VLOOKUP(C541,[3]Tabelle1!$A$1:$B$68,2,FALSE)</f>
        <v>Region Hannover</v>
      </c>
      <c r="E541" s="9">
        <f>'[2]2020_Rohdaten'!C251</f>
        <v>2013</v>
      </c>
      <c r="F541" s="9">
        <f>'[2]2020_Rohdaten'!D251</f>
        <v>126962</v>
      </c>
      <c r="G541" s="9">
        <f>'[2]2020_Rohdaten'!E251</f>
        <v>9046</v>
      </c>
      <c r="H541" s="9">
        <f>'[2]2020_Rohdaten'!F251</f>
        <v>18463</v>
      </c>
      <c r="I541" s="9">
        <f>'[2]2020_Rohdaten'!G251</f>
        <v>6579</v>
      </c>
      <c r="J541" s="9">
        <f>'[2]2020_Rohdaten'!H251</f>
        <v>5383</v>
      </c>
      <c r="K541" s="9">
        <f>'[2]2020_Rohdaten'!I251</f>
        <v>5591</v>
      </c>
      <c r="L541" s="9">
        <f>'[2]2020_Rohdaten'!J251</f>
        <v>81900</v>
      </c>
      <c r="M541" s="9">
        <f>'[2]2020_Rohdaten'!K251</f>
        <v>64734</v>
      </c>
      <c r="N541" s="9">
        <f>'[2]2020_Rohdaten'!L251</f>
        <v>5158</v>
      </c>
      <c r="O541" s="9">
        <f>'[2]2020_Rohdaten'!M251</f>
        <v>10037</v>
      </c>
      <c r="P541" s="9">
        <f>'[2]2020_Rohdaten'!N251</f>
        <v>3402</v>
      </c>
      <c r="Q541" s="9">
        <f>'[2]2020_Rohdaten'!O251</f>
        <v>2482</v>
      </c>
      <c r="R541" s="9">
        <f>'[2]2020_Rohdaten'!P251</f>
        <v>2495</v>
      </c>
      <c r="S541" s="9">
        <f>'[2]2020_Rohdaten'!Q251</f>
        <v>41160</v>
      </c>
      <c r="T541" s="9">
        <f>'[2]2020_Rohdaten'!R251</f>
        <v>62228</v>
      </c>
      <c r="U541" s="9">
        <f>'[2]2020_Rohdaten'!S251</f>
        <v>3888</v>
      </c>
      <c r="V541" s="9">
        <f>'[2]2020_Rohdaten'!T251</f>
        <v>8426</v>
      </c>
      <c r="W541" s="9">
        <f>'[2]2020_Rohdaten'!U251</f>
        <v>3177</v>
      </c>
      <c r="X541" s="9">
        <f>'[2]2020_Rohdaten'!V251</f>
        <v>2901</v>
      </c>
      <c r="Y541" s="9">
        <f>'[2]2020_Rohdaten'!W251</f>
        <v>3096</v>
      </c>
      <c r="Z541" s="9">
        <f>'[2]2020_Rohdaten'!X251</f>
        <v>40740</v>
      </c>
    </row>
    <row r="542" spans="2:26" s="9" customFormat="1" ht="7.8" x14ac:dyDescent="0.15">
      <c r="B542" s="9">
        <v>377</v>
      </c>
      <c r="C542" s="9">
        <f>'[2]2020_Rohdaten'!A268</f>
        <v>241001</v>
      </c>
      <c r="D542" s="9" t="str">
        <f>VLOOKUP(C542,[3]Tabelle1!$A$1:$B$68,2,FALSE)</f>
        <v>dav. Hannover, Lhst.</v>
      </c>
      <c r="E542" s="9">
        <f>'[2]2020_Rohdaten'!C268</f>
        <v>2013</v>
      </c>
      <c r="F542" s="9">
        <f>'[2]2020_Rohdaten'!D268</f>
        <v>82727</v>
      </c>
      <c r="G542" s="9">
        <f>'[2]2020_Rohdaten'!E268</f>
        <v>5863</v>
      </c>
      <c r="H542" s="9">
        <f>'[2]2020_Rohdaten'!F268</f>
        <v>13003</v>
      </c>
      <c r="I542" s="9">
        <f>'[2]2020_Rohdaten'!G268</f>
        <v>4718</v>
      </c>
      <c r="J542" s="9">
        <f>'[2]2020_Rohdaten'!H268</f>
        <v>3754</v>
      </c>
      <c r="K542" s="9">
        <f>'[2]2020_Rohdaten'!I268</f>
        <v>3548</v>
      </c>
      <c r="L542" s="9">
        <f>'[2]2020_Rohdaten'!J268</f>
        <v>51841</v>
      </c>
      <c r="M542" s="9">
        <f>'[2]2020_Rohdaten'!K268</f>
        <v>42261</v>
      </c>
      <c r="N542" s="9">
        <f>'[2]2020_Rohdaten'!L268</f>
        <v>3307</v>
      </c>
      <c r="O542" s="9">
        <f>'[2]2020_Rohdaten'!M268</f>
        <v>7073</v>
      </c>
      <c r="P542" s="9">
        <f>'[2]2020_Rohdaten'!N268</f>
        <v>2508</v>
      </c>
      <c r="Q542" s="9">
        <f>'[2]2020_Rohdaten'!O268</f>
        <v>1735</v>
      </c>
      <c r="R542" s="9">
        <f>'[2]2020_Rohdaten'!P268</f>
        <v>1605</v>
      </c>
      <c r="S542" s="9">
        <f>'[2]2020_Rohdaten'!Q268</f>
        <v>26033</v>
      </c>
      <c r="T542" s="9">
        <f>'[2]2020_Rohdaten'!R268</f>
        <v>40466</v>
      </c>
      <c r="U542" s="9">
        <f>'[2]2020_Rohdaten'!S268</f>
        <v>2556</v>
      </c>
      <c r="V542" s="9">
        <f>'[2]2020_Rohdaten'!T268</f>
        <v>5930</v>
      </c>
      <c r="W542" s="9">
        <f>'[2]2020_Rohdaten'!U268</f>
        <v>2210</v>
      </c>
      <c r="X542" s="9">
        <f>'[2]2020_Rohdaten'!V268</f>
        <v>2019</v>
      </c>
      <c r="Y542" s="9">
        <f>'[2]2020_Rohdaten'!W268</f>
        <v>1943</v>
      </c>
      <c r="Z542" s="9">
        <f>'[2]2020_Rohdaten'!X268</f>
        <v>25808</v>
      </c>
    </row>
    <row r="543" spans="2:26" s="9" customFormat="1" ht="7.8" x14ac:dyDescent="0.15">
      <c r="B543" s="9">
        <v>378</v>
      </c>
      <c r="C543" s="9">
        <v>241999</v>
      </c>
      <c r="D543" s="9" t="str">
        <f>VLOOKUP(C543,[3]Tabelle1!$A$1:$B$68,2,FALSE)</f>
        <v>dav. Hannover, Umland</v>
      </c>
      <c r="E543" s="9">
        <v>2013</v>
      </c>
      <c r="F543" s="9">
        <f>F541-F542</f>
        <v>44235</v>
      </c>
      <c r="G543" s="9">
        <f t="shared" ref="G543:Z543" si="7">G541-G542</f>
        <v>3183</v>
      </c>
      <c r="H543" s="9">
        <f t="shared" si="7"/>
        <v>5460</v>
      </c>
      <c r="I543" s="9">
        <f t="shared" si="7"/>
        <v>1861</v>
      </c>
      <c r="J543" s="9">
        <f t="shared" si="7"/>
        <v>1629</v>
      </c>
      <c r="K543" s="9">
        <f t="shared" si="7"/>
        <v>2043</v>
      </c>
      <c r="L543" s="9">
        <f t="shared" si="7"/>
        <v>30059</v>
      </c>
      <c r="M543" s="9">
        <f t="shared" si="7"/>
        <v>22473</v>
      </c>
      <c r="N543" s="9">
        <f t="shared" si="7"/>
        <v>1851</v>
      </c>
      <c r="O543" s="9">
        <f t="shared" si="7"/>
        <v>2964</v>
      </c>
      <c r="P543" s="9">
        <f t="shared" si="7"/>
        <v>894</v>
      </c>
      <c r="Q543" s="9">
        <f t="shared" si="7"/>
        <v>747</v>
      </c>
      <c r="R543" s="9">
        <f t="shared" si="7"/>
        <v>890</v>
      </c>
      <c r="S543" s="9">
        <f t="shared" si="7"/>
        <v>15127</v>
      </c>
      <c r="T543" s="9">
        <f t="shared" si="7"/>
        <v>21762</v>
      </c>
      <c r="U543" s="9">
        <f t="shared" si="7"/>
        <v>1332</v>
      </c>
      <c r="V543" s="9">
        <f t="shared" si="7"/>
        <v>2496</v>
      </c>
      <c r="W543" s="9">
        <f t="shared" si="7"/>
        <v>967</v>
      </c>
      <c r="X543" s="9">
        <f t="shared" si="7"/>
        <v>882</v>
      </c>
      <c r="Y543" s="9">
        <f t="shared" si="7"/>
        <v>1153</v>
      </c>
      <c r="Z543" s="9">
        <f t="shared" si="7"/>
        <v>14932</v>
      </c>
    </row>
    <row r="544" spans="2:26" s="9" customFormat="1" ht="7.8" x14ac:dyDescent="0.15">
      <c r="B544" s="9">
        <v>379</v>
      </c>
      <c r="C544" s="9">
        <f>'[2]2020_Rohdaten'!A285</f>
        <v>251</v>
      </c>
      <c r="D544" s="9" t="str">
        <f>VLOOKUP(C544,[3]Tabelle1!$A$1:$B$68,2,FALSE)</f>
        <v>Diepholz</v>
      </c>
      <c r="E544" s="9">
        <f>'[2]2020_Rohdaten'!C285</f>
        <v>2013</v>
      </c>
      <c r="F544" s="9">
        <f>'[2]2020_Rohdaten'!D285</f>
        <v>10761</v>
      </c>
      <c r="G544" s="9">
        <f>'[2]2020_Rohdaten'!E285</f>
        <v>1645</v>
      </c>
      <c r="H544" s="9">
        <f>'[2]2020_Rohdaten'!F285</f>
        <v>1877</v>
      </c>
      <c r="I544" s="9">
        <f>'[2]2020_Rohdaten'!G285</f>
        <v>560</v>
      </c>
      <c r="J544" s="9">
        <f>'[2]2020_Rohdaten'!H285</f>
        <v>549</v>
      </c>
      <c r="K544" s="9">
        <f>'[2]2020_Rohdaten'!I285</f>
        <v>543</v>
      </c>
      <c r="L544" s="9">
        <f>'[2]2020_Rohdaten'!J285</f>
        <v>5587</v>
      </c>
      <c r="M544" s="9">
        <f>'[2]2020_Rohdaten'!K285</f>
        <v>5516</v>
      </c>
      <c r="N544" s="9">
        <f>'[2]2020_Rohdaten'!L285</f>
        <v>980</v>
      </c>
      <c r="O544" s="9">
        <f>'[2]2020_Rohdaten'!M285</f>
        <v>1015</v>
      </c>
      <c r="P544" s="9">
        <f>'[2]2020_Rohdaten'!N285</f>
        <v>273</v>
      </c>
      <c r="Q544" s="9">
        <f>'[2]2020_Rohdaten'!O285</f>
        <v>247</v>
      </c>
      <c r="R544" s="9">
        <f>'[2]2020_Rohdaten'!P285</f>
        <v>263</v>
      </c>
      <c r="S544" s="9">
        <f>'[2]2020_Rohdaten'!Q285</f>
        <v>2738</v>
      </c>
      <c r="T544" s="9">
        <f>'[2]2020_Rohdaten'!R285</f>
        <v>5245</v>
      </c>
      <c r="U544" s="9">
        <f>'[2]2020_Rohdaten'!S285</f>
        <v>665</v>
      </c>
      <c r="V544" s="9">
        <f>'[2]2020_Rohdaten'!T285</f>
        <v>862</v>
      </c>
      <c r="W544" s="9">
        <f>'[2]2020_Rohdaten'!U285</f>
        <v>287</v>
      </c>
      <c r="X544" s="9">
        <f>'[2]2020_Rohdaten'!V285</f>
        <v>302</v>
      </c>
      <c r="Y544" s="9">
        <f>'[2]2020_Rohdaten'!W285</f>
        <v>280</v>
      </c>
      <c r="Z544" s="9">
        <f>'[2]2020_Rohdaten'!X285</f>
        <v>2849</v>
      </c>
    </row>
    <row r="545" spans="2:26" s="9" customFormat="1" ht="7.8" x14ac:dyDescent="0.15">
      <c r="B545" s="9">
        <v>380</v>
      </c>
      <c r="C545" s="9">
        <f>'[2]2020_Rohdaten'!A302</f>
        <v>252</v>
      </c>
      <c r="D545" s="9" t="str">
        <f>VLOOKUP(C545,[3]Tabelle1!$A$1:$B$68,2,FALSE)</f>
        <v>Hameln-Pyrmont</v>
      </c>
      <c r="E545" s="9">
        <f>'[2]2020_Rohdaten'!C302</f>
        <v>2013</v>
      </c>
      <c r="F545" s="9">
        <f>'[2]2020_Rohdaten'!D302</f>
        <v>10719</v>
      </c>
      <c r="G545" s="9">
        <f>'[2]2020_Rohdaten'!E302</f>
        <v>601</v>
      </c>
      <c r="H545" s="9">
        <f>'[2]2020_Rohdaten'!F302</f>
        <v>1152</v>
      </c>
      <c r="I545" s="9">
        <f>'[2]2020_Rohdaten'!G302</f>
        <v>392</v>
      </c>
      <c r="J545" s="9">
        <f>'[2]2020_Rohdaten'!H302</f>
        <v>339</v>
      </c>
      <c r="K545" s="9">
        <f>'[2]2020_Rohdaten'!I302</f>
        <v>384</v>
      </c>
      <c r="L545" s="9">
        <f>'[2]2020_Rohdaten'!J302</f>
        <v>7851</v>
      </c>
      <c r="M545" s="9">
        <f>'[2]2020_Rohdaten'!K302</f>
        <v>5378</v>
      </c>
      <c r="N545" s="9">
        <f>'[2]2020_Rohdaten'!L302</f>
        <v>308</v>
      </c>
      <c r="O545" s="9">
        <f>'[2]2020_Rohdaten'!M302</f>
        <v>609</v>
      </c>
      <c r="P545" s="9">
        <f>'[2]2020_Rohdaten'!N302</f>
        <v>185</v>
      </c>
      <c r="Q545" s="9">
        <f>'[2]2020_Rohdaten'!O302</f>
        <v>159</v>
      </c>
      <c r="R545" s="9">
        <f>'[2]2020_Rohdaten'!P302</f>
        <v>171</v>
      </c>
      <c r="S545" s="9">
        <f>'[2]2020_Rohdaten'!Q302</f>
        <v>3946</v>
      </c>
      <c r="T545" s="9">
        <f>'[2]2020_Rohdaten'!R302</f>
        <v>5341</v>
      </c>
      <c r="U545" s="9">
        <f>'[2]2020_Rohdaten'!S302</f>
        <v>293</v>
      </c>
      <c r="V545" s="9">
        <f>'[2]2020_Rohdaten'!T302</f>
        <v>543</v>
      </c>
      <c r="W545" s="9">
        <f>'[2]2020_Rohdaten'!U302</f>
        <v>207</v>
      </c>
      <c r="X545" s="9">
        <f>'[2]2020_Rohdaten'!V302</f>
        <v>180</v>
      </c>
      <c r="Y545" s="9">
        <f>'[2]2020_Rohdaten'!W302</f>
        <v>213</v>
      </c>
      <c r="Z545" s="9">
        <f>'[2]2020_Rohdaten'!X302</f>
        <v>3905</v>
      </c>
    </row>
    <row r="546" spans="2:26" s="9" customFormat="1" ht="7.8" x14ac:dyDescent="0.15">
      <c r="B546" s="9">
        <v>381</v>
      </c>
      <c r="C546" s="9">
        <f>'[2]2020_Rohdaten'!A319</f>
        <v>254</v>
      </c>
      <c r="D546" s="9" t="str">
        <f>VLOOKUP(C546,[3]Tabelle1!$A$1:$B$68,2,FALSE)</f>
        <v>Hildesheim</v>
      </c>
      <c r="E546" s="9">
        <f>'[2]2020_Rohdaten'!C319</f>
        <v>2013</v>
      </c>
      <c r="F546" s="9">
        <f>'[2]2020_Rohdaten'!D319</f>
        <v>15353</v>
      </c>
      <c r="G546" s="9">
        <f>'[2]2020_Rohdaten'!E319</f>
        <v>1425</v>
      </c>
      <c r="H546" s="9">
        <f>'[2]2020_Rohdaten'!F319</f>
        <v>2079</v>
      </c>
      <c r="I546" s="9">
        <f>'[2]2020_Rohdaten'!G319</f>
        <v>755</v>
      </c>
      <c r="J546" s="9">
        <f>'[2]2020_Rohdaten'!H319</f>
        <v>665</v>
      </c>
      <c r="K546" s="9">
        <f>'[2]2020_Rohdaten'!I319</f>
        <v>743</v>
      </c>
      <c r="L546" s="9">
        <f>'[2]2020_Rohdaten'!J319</f>
        <v>9686</v>
      </c>
      <c r="M546" s="9">
        <f>'[2]2020_Rohdaten'!K319</f>
        <v>7716</v>
      </c>
      <c r="N546" s="9">
        <f>'[2]2020_Rohdaten'!L319</f>
        <v>776</v>
      </c>
      <c r="O546" s="9">
        <f>'[2]2020_Rohdaten'!M319</f>
        <v>1111</v>
      </c>
      <c r="P546" s="9">
        <f>'[2]2020_Rohdaten'!N319</f>
        <v>365</v>
      </c>
      <c r="Q546" s="9">
        <f>'[2]2020_Rohdaten'!O319</f>
        <v>284</v>
      </c>
      <c r="R546" s="9">
        <f>'[2]2020_Rohdaten'!P319</f>
        <v>321</v>
      </c>
      <c r="S546" s="9">
        <f>'[2]2020_Rohdaten'!Q319</f>
        <v>4859</v>
      </c>
      <c r="T546" s="9">
        <f>'[2]2020_Rohdaten'!R319</f>
        <v>7637</v>
      </c>
      <c r="U546" s="9">
        <f>'[2]2020_Rohdaten'!S319</f>
        <v>649</v>
      </c>
      <c r="V546" s="9">
        <f>'[2]2020_Rohdaten'!T319</f>
        <v>968</v>
      </c>
      <c r="W546" s="9">
        <f>'[2]2020_Rohdaten'!U319</f>
        <v>390</v>
      </c>
      <c r="X546" s="9">
        <f>'[2]2020_Rohdaten'!V319</f>
        <v>381</v>
      </c>
      <c r="Y546" s="9">
        <f>'[2]2020_Rohdaten'!W319</f>
        <v>422</v>
      </c>
      <c r="Z546" s="9">
        <f>'[2]2020_Rohdaten'!X319</f>
        <v>4827</v>
      </c>
    </row>
    <row r="547" spans="2:26" s="9" customFormat="1" ht="7.8" x14ac:dyDescent="0.15">
      <c r="B547" s="9">
        <v>382</v>
      </c>
      <c r="C547" s="9">
        <f>'[2]2020_Rohdaten'!A353</f>
        <v>255</v>
      </c>
      <c r="D547" s="9" t="str">
        <f>VLOOKUP(C547,[3]Tabelle1!$A$1:$B$68,2,FALSE)</f>
        <v>Holzminden</v>
      </c>
      <c r="E547" s="9">
        <f>'[2]2020_Rohdaten'!C353</f>
        <v>2013</v>
      </c>
      <c r="F547" s="9">
        <f>'[2]2020_Rohdaten'!D353</f>
        <v>3094</v>
      </c>
      <c r="G547" s="9">
        <f>'[2]2020_Rohdaten'!E353</f>
        <v>141</v>
      </c>
      <c r="H547" s="9">
        <f>'[2]2020_Rohdaten'!F353</f>
        <v>355</v>
      </c>
      <c r="I547" s="9">
        <f>'[2]2020_Rohdaten'!G353</f>
        <v>77</v>
      </c>
      <c r="J547" s="9">
        <f>'[2]2020_Rohdaten'!H353</f>
        <v>99</v>
      </c>
      <c r="K547" s="9">
        <f>'[2]2020_Rohdaten'!I353</f>
        <v>125</v>
      </c>
      <c r="L547" s="9">
        <f>'[2]2020_Rohdaten'!J353</f>
        <v>2297</v>
      </c>
      <c r="M547" s="9">
        <f>'[2]2020_Rohdaten'!K353</f>
        <v>1547</v>
      </c>
      <c r="N547" s="9">
        <f>'[2]2020_Rohdaten'!L353</f>
        <v>63</v>
      </c>
      <c r="O547" s="9">
        <f>'[2]2020_Rohdaten'!M353</f>
        <v>177</v>
      </c>
      <c r="P547" s="9">
        <f>'[2]2020_Rohdaten'!N353</f>
        <v>36</v>
      </c>
      <c r="Q547" s="9">
        <f>'[2]2020_Rohdaten'!O353</f>
        <v>41</v>
      </c>
      <c r="R547" s="9">
        <f>'[2]2020_Rohdaten'!P353</f>
        <v>53</v>
      </c>
      <c r="S547" s="9">
        <f>'[2]2020_Rohdaten'!Q353</f>
        <v>1177</v>
      </c>
      <c r="T547" s="9">
        <f>'[2]2020_Rohdaten'!R353</f>
        <v>1547</v>
      </c>
      <c r="U547" s="9">
        <f>'[2]2020_Rohdaten'!S353</f>
        <v>78</v>
      </c>
      <c r="V547" s="9">
        <f>'[2]2020_Rohdaten'!T353</f>
        <v>178</v>
      </c>
      <c r="W547" s="9">
        <f>'[2]2020_Rohdaten'!U353</f>
        <v>41</v>
      </c>
      <c r="X547" s="9">
        <f>'[2]2020_Rohdaten'!V353</f>
        <v>58</v>
      </c>
      <c r="Y547" s="9">
        <f>'[2]2020_Rohdaten'!W353</f>
        <v>72</v>
      </c>
      <c r="Z547" s="9">
        <f>'[2]2020_Rohdaten'!X353</f>
        <v>1120</v>
      </c>
    </row>
    <row r="548" spans="2:26" s="9" customFormat="1" ht="7.8" x14ac:dyDescent="0.15">
      <c r="B548" s="9">
        <v>383</v>
      </c>
      <c r="C548" s="9">
        <f>'[2]2020_Rohdaten'!A370</f>
        <v>256</v>
      </c>
      <c r="D548" s="9" t="str">
        <f>VLOOKUP(C548,[3]Tabelle1!$A$1:$B$68,2,FALSE)</f>
        <v>Nienburg (Weser)</v>
      </c>
      <c r="E548" s="9">
        <f>'[2]2020_Rohdaten'!C370</f>
        <v>2013</v>
      </c>
      <c r="F548" s="9">
        <f>'[2]2020_Rohdaten'!D370</f>
        <v>5829</v>
      </c>
      <c r="G548" s="9">
        <f>'[2]2020_Rohdaten'!E370</f>
        <v>661</v>
      </c>
      <c r="H548" s="9">
        <f>'[2]2020_Rohdaten'!F370</f>
        <v>860</v>
      </c>
      <c r="I548" s="9">
        <f>'[2]2020_Rohdaten'!G370</f>
        <v>248</v>
      </c>
      <c r="J548" s="9">
        <f>'[2]2020_Rohdaten'!H370</f>
        <v>254</v>
      </c>
      <c r="K548" s="9">
        <f>'[2]2020_Rohdaten'!I370</f>
        <v>251</v>
      </c>
      <c r="L548" s="9">
        <f>'[2]2020_Rohdaten'!J370</f>
        <v>3555</v>
      </c>
      <c r="M548" s="9">
        <f>'[2]2020_Rohdaten'!K370</f>
        <v>3049</v>
      </c>
      <c r="N548" s="9">
        <f>'[2]2020_Rohdaten'!L370</f>
        <v>349</v>
      </c>
      <c r="O548" s="9">
        <f>'[2]2020_Rohdaten'!M370</f>
        <v>488</v>
      </c>
      <c r="P548" s="9">
        <f>'[2]2020_Rohdaten'!N370</f>
        <v>120</v>
      </c>
      <c r="Q548" s="9">
        <f>'[2]2020_Rohdaten'!O370</f>
        <v>110</v>
      </c>
      <c r="R548" s="9">
        <f>'[2]2020_Rohdaten'!P370</f>
        <v>114</v>
      </c>
      <c r="S548" s="9">
        <f>'[2]2020_Rohdaten'!Q370</f>
        <v>1868</v>
      </c>
      <c r="T548" s="9">
        <f>'[2]2020_Rohdaten'!R370</f>
        <v>2780</v>
      </c>
      <c r="U548" s="9">
        <f>'[2]2020_Rohdaten'!S370</f>
        <v>312</v>
      </c>
      <c r="V548" s="9">
        <f>'[2]2020_Rohdaten'!T370</f>
        <v>372</v>
      </c>
      <c r="W548" s="9">
        <f>'[2]2020_Rohdaten'!U370</f>
        <v>128</v>
      </c>
      <c r="X548" s="9">
        <f>'[2]2020_Rohdaten'!V370</f>
        <v>144</v>
      </c>
      <c r="Y548" s="9">
        <f>'[2]2020_Rohdaten'!W370</f>
        <v>137</v>
      </c>
      <c r="Z548" s="9">
        <f>'[2]2020_Rohdaten'!X370</f>
        <v>1687</v>
      </c>
    </row>
    <row r="549" spans="2:26" s="9" customFormat="1" ht="7.8" x14ac:dyDescent="0.15">
      <c r="B549" s="9">
        <v>384</v>
      </c>
      <c r="C549" s="9">
        <f>'[2]2020_Rohdaten'!A387</f>
        <v>257</v>
      </c>
      <c r="D549" s="9" t="str">
        <f>VLOOKUP(C549,[3]Tabelle1!$A$1:$B$68,2,FALSE)</f>
        <v>Schaumburg</v>
      </c>
      <c r="E549" s="9">
        <f>'[2]2020_Rohdaten'!C387</f>
        <v>2013</v>
      </c>
      <c r="F549" s="9">
        <f>'[2]2020_Rohdaten'!D387</f>
        <v>8854</v>
      </c>
      <c r="G549" s="9">
        <f>'[2]2020_Rohdaten'!E387</f>
        <v>590</v>
      </c>
      <c r="H549" s="9">
        <f>'[2]2020_Rohdaten'!F387</f>
        <v>935</v>
      </c>
      <c r="I549" s="9">
        <f>'[2]2020_Rohdaten'!G387</f>
        <v>306</v>
      </c>
      <c r="J549" s="9">
        <f>'[2]2020_Rohdaten'!H387</f>
        <v>293</v>
      </c>
      <c r="K549" s="9">
        <f>'[2]2020_Rohdaten'!I387</f>
        <v>341</v>
      </c>
      <c r="L549" s="9">
        <f>'[2]2020_Rohdaten'!J387</f>
        <v>6389</v>
      </c>
      <c r="M549" s="9">
        <f>'[2]2020_Rohdaten'!K387</f>
        <v>4555</v>
      </c>
      <c r="N549" s="9">
        <f>'[2]2020_Rohdaten'!L387</f>
        <v>348</v>
      </c>
      <c r="O549" s="9">
        <f>'[2]2020_Rohdaten'!M387</f>
        <v>498</v>
      </c>
      <c r="P549" s="9">
        <f>'[2]2020_Rohdaten'!N387</f>
        <v>162</v>
      </c>
      <c r="Q549" s="9">
        <f>'[2]2020_Rohdaten'!O387</f>
        <v>137</v>
      </c>
      <c r="R549" s="9">
        <f>'[2]2020_Rohdaten'!P387</f>
        <v>129</v>
      </c>
      <c r="S549" s="9">
        <f>'[2]2020_Rohdaten'!Q387</f>
        <v>3281</v>
      </c>
      <c r="T549" s="9">
        <f>'[2]2020_Rohdaten'!R387</f>
        <v>4299</v>
      </c>
      <c r="U549" s="9">
        <f>'[2]2020_Rohdaten'!S387</f>
        <v>242</v>
      </c>
      <c r="V549" s="9">
        <f>'[2]2020_Rohdaten'!T387</f>
        <v>437</v>
      </c>
      <c r="W549" s="9">
        <f>'[2]2020_Rohdaten'!U387</f>
        <v>144</v>
      </c>
      <c r="X549" s="9">
        <f>'[2]2020_Rohdaten'!V387</f>
        <v>156</v>
      </c>
      <c r="Y549" s="9">
        <f>'[2]2020_Rohdaten'!W387</f>
        <v>212</v>
      </c>
      <c r="Z549" s="9">
        <f>'[2]2020_Rohdaten'!X387</f>
        <v>3108</v>
      </c>
    </row>
    <row r="550" spans="2:26" s="10" customFormat="1" ht="16.5" customHeight="1" x14ac:dyDescent="0.3">
      <c r="B550" s="10">
        <v>385</v>
      </c>
      <c r="C550" s="10">
        <f>'[2]2020_Rohdaten'!A234</f>
        <v>2</v>
      </c>
      <c r="D550" s="10" t="str">
        <f>VLOOKUP(C550,[3]Tabelle1!$A$1:$B$68,2,FALSE)</f>
        <v>Statistische Region Hannover</v>
      </c>
      <c r="E550" s="10">
        <f>'[2]2020_Rohdaten'!C234</f>
        <v>2013</v>
      </c>
      <c r="F550" s="10">
        <f>'[2]2020_Rohdaten'!D234</f>
        <v>181572</v>
      </c>
      <c r="G550" s="10">
        <f>'[2]2020_Rohdaten'!E234</f>
        <v>14109</v>
      </c>
      <c r="H550" s="10">
        <f>'[2]2020_Rohdaten'!F234</f>
        <v>25721</v>
      </c>
      <c r="I550" s="10">
        <f>'[2]2020_Rohdaten'!G234</f>
        <v>8917</v>
      </c>
      <c r="J550" s="10">
        <f>'[2]2020_Rohdaten'!H234</f>
        <v>7582</v>
      </c>
      <c r="K550" s="10">
        <f>'[2]2020_Rohdaten'!I234</f>
        <v>7978</v>
      </c>
      <c r="L550" s="10">
        <f>'[2]2020_Rohdaten'!J234</f>
        <v>117265</v>
      </c>
      <c r="M550" s="10">
        <f>'[2]2020_Rohdaten'!K234</f>
        <v>92495</v>
      </c>
      <c r="N550" s="10">
        <f>'[2]2020_Rohdaten'!L234</f>
        <v>7982</v>
      </c>
      <c r="O550" s="10">
        <f>'[2]2020_Rohdaten'!M234</f>
        <v>13935</v>
      </c>
      <c r="P550" s="10">
        <f>'[2]2020_Rohdaten'!N234</f>
        <v>4543</v>
      </c>
      <c r="Q550" s="10">
        <f>'[2]2020_Rohdaten'!O234</f>
        <v>3460</v>
      </c>
      <c r="R550" s="10">
        <f>'[2]2020_Rohdaten'!P234</f>
        <v>3546</v>
      </c>
      <c r="S550" s="10">
        <f>'[2]2020_Rohdaten'!Q234</f>
        <v>59029</v>
      </c>
      <c r="T550" s="10">
        <f>'[2]2020_Rohdaten'!R234</f>
        <v>89077</v>
      </c>
      <c r="U550" s="10">
        <f>'[2]2020_Rohdaten'!S234</f>
        <v>6127</v>
      </c>
      <c r="V550" s="10">
        <f>'[2]2020_Rohdaten'!T234</f>
        <v>11786</v>
      </c>
      <c r="W550" s="10">
        <f>'[2]2020_Rohdaten'!U234</f>
        <v>4374</v>
      </c>
      <c r="X550" s="10">
        <f>'[2]2020_Rohdaten'!V234</f>
        <v>4122</v>
      </c>
      <c r="Y550" s="10">
        <f>'[2]2020_Rohdaten'!W234</f>
        <v>4432</v>
      </c>
      <c r="Z550" s="10">
        <f>'[2]2020_Rohdaten'!X234</f>
        <v>58236</v>
      </c>
    </row>
    <row r="551" spans="2:26" s="9" customFormat="1" ht="7.8" x14ac:dyDescent="0.15">
      <c r="B551" s="9">
        <v>386</v>
      </c>
      <c r="C551" s="9">
        <f>'[2]2020_Rohdaten'!A421</f>
        <v>351</v>
      </c>
      <c r="D551" s="9" t="str">
        <f>VLOOKUP(C551,[3]Tabelle1!$A$1:$B$68,2,FALSE)</f>
        <v>Celle</v>
      </c>
      <c r="E551" s="9">
        <f>'[2]2020_Rohdaten'!C421</f>
        <v>2013</v>
      </c>
      <c r="F551" s="9">
        <f>'[2]2020_Rohdaten'!D421</f>
        <v>8519</v>
      </c>
      <c r="G551" s="9">
        <f>'[2]2020_Rohdaten'!E421</f>
        <v>810</v>
      </c>
      <c r="H551" s="9">
        <f>'[2]2020_Rohdaten'!F421</f>
        <v>1255</v>
      </c>
      <c r="I551" s="9">
        <f>'[2]2020_Rohdaten'!G421</f>
        <v>463</v>
      </c>
      <c r="J551" s="9">
        <f>'[2]2020_Rohdaten'!H421</f>
        <v>355</v>
      </c>
      <c r="K551" s="9">
        <f>'[2]2020_Rohdaten'!I421</f>
        <v>352</v>
      </c>
      <c r="L551" s="9">
        <f>'[2]2020_Rohdaten'!J421</f>
        <v>5284</v>
      </c>
      <c r="M551" s="9">
        <f>'[2]2020_Rohdaten'!K421</f>
        <v>4416</v>
      </c>
      <c r="N551" s="9">
        <f>'[2]2020_Rohdaten'!L421</f>
        <v>466</v>
      </c>
      <c r="O551" s="9">
        <f>'[2]2020_Rohdaten'!M421</f>
        <v>649</v>
      </c>
      <c r="P551" s="9">
        <f>'[2]2020_Rohdaten'!N421</f>
        <v>228</v>
      </c>
      <c r="Q551" s="9">
        <f>'[2]2020_Rohdaten'!O421</f>
        <v>162</v>
      </c>
      <c r="R551" s="9">
        <f>'[2]2020_Rohdaten'!P421</f>
        <v>154</v>
      </c>
      <c r="S551" s="9">
        <f>'[2]2020_Rohdaten'!Q421</f>
        <v>2757</v>
      </c>
      <c r="T551" s="9">
        <f>'[2]2020_Rohdaten'!R421</f>
        <v>4103</v>
      </c>
      <c r="U551" s="9">
        <f>'[2]2020_Rohdaten'!S421</f>
        <v>344</v>
      </c>
      <c r="V551" s="9">
        <f>'[2]2020_Rohdaten'!T421</f>
        <v>606</v>
      </c>
      <c r="W551" s="9">
        <f>'[2]2020_Rohdaten'!U421</f>
        <v>235</v>
      </c>
      <c r="X551" s="9">
        <f>'[2]2020_Rohdaten'!V421</f>
        <v>193</v>
      </c>
      <c r="Y551" s="9">
        <f>'[2]2020_Rohdaten'!W421</f>
        <v>198</v>
      </c>
      <c r="Z551" s="9">
        <f>'[2]2020_Rohdaten'!X421</f>
        <v>2527</v>
      </c>
    </row>
    <row r="552" spans="2:26" s="9" customFormat="1" ht="7.8" x14ac:dyDescent="0.15">
      <c r="B552" s="9">
        <v>387</v>
      </c>
      <c r="C552" s="9">
        <f>'[2]2020_Rohdaten'!A438</f>
        <v>352</v>
      </c>
      <c r="D552" s="9" t="str">
        <f>VLOOKUP(C552,[3]Tabelle1!$A$1:$B$68,2,FALSE)</f>
        <v>Cuxhaven</v>
      </c>
      <c r="E552" s="9">
        <f>'[2]2020_Rohdaten'!C438</f>
        <v>2013</v>
      </c>
      <c r="F552" s="9">
        <f>'[2]2020_Rohdaten'!D438</f>
        <v>8660</v>
      </c>
      <c r="G552" s="9">
        <f>'[2]2020_Rohdaten'!E438</f>
        <v>495</v>
      </c>
      <c r="H552" s="9">
        <f>'[2]2020_Rohdaten'!F438</f>
        <v>1225</v>
      </c>
      <c r="I552" s="9">
        <f>'[2]2020_Rohdaten'!G438</f>
        <v>398</v>
      </c>
      <c r="J552" s="9">
        <f>'[2]2020_Rohdaten'!H438</f>
        <v>367</v>
      </c>
      <c r="K552" s="9">
        <f>'[2]2020_Rohdaten'!I438</f>
        <v>335</v>
      </c>
      <c r="L552" s="9">
        <f>'[2]2020_Rohdaten'!J438</f>
        <v>5840</v>
      </c>
      <c r="M552" s="9">
        <f>'[2]2020_Rohdaten'!K438</f>
        <v>4479</v>
      </c>
      <c r="N552" s="9">
        <f>'[2]2020_Rohdaten'!L438</f>
        <v>303</v>
      </c>
      <c r="O552" s="9">
        <f>'[2]2020_Rohdaten'!M438</f>
        <v>725</v>
      </c>
      <c r="P552" s="9">
        <f>'[2]2020_Rohdaten'!N438</f>
        <v>199</v>
      </c>
      <c r="Q552" s="9">
        <f>'[2]2020_Rohdaten'!O438</f>
        <v>187</v>
      </c>
      <c r="R552" s="9">
        <f>'[2]2020_Rohdaten'!P438</f>
        <v>145</v>
      </c>
      <c r="S552" s="9">
        <f>'[2]2020_Rohdaten'!Q438</f>
        <v>2920</v>
      </c>
      <c r="T552" s="9">
        <f>'[2]2020_Rohdaten'!R438</f>
        <v>4181</v>
      </c>
      <c r="U552" s="9">
        <f>'[2]2020_Rohdaten'!S438</f>
        <v>192</v>
      </c>
      <c r="V552" s="9">
        <f>'[2]2020_Rohdaten'!T438</f>
        <v>500</v>
      </c>
      <c r="W552" s="9">
        <f>'[2]2020_Rohdaten'!U438</f>
        <v>199</v>
      </c>
      <c r="X552" s="9">
        <f>'[2]2020_Rohdaten'!V438</f>
        <v>180</v>
      </c>
      <c r="Y552" s="9">
        <f>'[2]2020_Rohdaten'!W438</f>
        <v>190</v>
      </c>
      <c r="Z552" s="9">
        <f>'[2]2020_Rohdaten'!X438</f>
        <v>2920</v>
      </c>
    </row>
    <row r="553" spans="2:26" s="9" customFormat="1" ht="7.8" x14ac:dyDescent="0.15">
      <c r="B553" s="9">
        <v>388</v>
      </c>
      <c r="C553" s="9">
        <f>'[2]2020_Rohdaten'!A455</f>
        <v>353</v>
      </c>
      <c r="D553" s="9" t="str">
        <f>VLOOKUP(C553,[3]Tabelle1!$A$1:$B$68,2,FALSE)</f>
        <v>Harburg</v>
      </c>
      <c r="E553" s="9">
        <f>'[2]2020_Rohdaten'!C455</f>
        <v>2013</v>
      </c>
      <c r="F553" s="9">
        <f>'[2]2020_Rohdaten'!D455</f>
        <v>11651</v>
      </c>
      <c r="G553" s="9">
        <f>'[2]2020_Rohdaten'!E455</f>
        <v>596</v>
      </c>
      <c r="H553" s="9">
        <f>'[2]2020_Rohdaten'!F455</f>
        <v>1453</v>
      </c>
      <c r="I553" s="9">
        <f>'[2]2020_Rohdaten'!G455</f>
        <v>758</v>
      </c>
      <c r="J553" s="9">
        <f>'[2]2020_Rohdaten'!H455</f>
        <v>614</v>
      </c>
      <c r="K553" s="9">
        <f>'[2]2020_Rohdaten'!I455</f>
        <v>663</v>
      </c>
      <c r="L553" s="9">
        <f>'[2]2020_Rohdaten'!J455</f>
        <v>7567</v>
      </c>
      <c r="M553" s="9">
        <f>'[2]2020_Rohdaten'!K455</f>
        <v>5856</v>
      </c>
      <c r="N553" s="9">
        <f>'[2]2020_Rohdaten'!L455</f>
        <v>436</v>
      </c>
      <c r="O553" s="9">
        <f>'[2]2020_Rohdaten'!M455</f>
        <v>775</v>
      </c>
      <c r="P553" s="9">
        <f>'[2]2020_Rohdaten'!N455</f>
        <v>383</v>
      </c>
      <c r="Q553" s="9">
        <f>'[2]2020_Rohdaten'!O455</f>
        <v>273</v>
      </c>
      <c r="R553" s="9">
        <f>'[2]2020_Rohdaten'!P455</f>
        <v>283</v>
      </c>
      <c r="S553" s="9">
        <f>'[2]2020_Rohdaten'!Q455</f>
        <v>3706</v>
      </c>
      <c r="T553" s="9">
        <f>'[2]2020_Rohdaten'!R455</f>
        <v>5795</v>
      </c>
      <c r="U553" s="9">
        <f>'[2]2020_Rohdaten'!S455</f>
        <v>160</v>
      </c>
      <c r="V553" s="9">
        <f>'[2]2020_Rohdaten'!T455</f>
        <v>678</v>
      </c>
      <c r="W553" s="9">
        <f>'[2]2020_Rohdaten'!U455</f>
        <v>375</v>
      </c>
      <c r="X553" s="9">
        <f>'[2]2020_Rohdaten'!V455</f>
        <v>341</v>
      </c>
      <c r="Y553" s="9">
        <f>'[2]2020_Rohdaten'!W455</f>
        <v>380</v>
      </c>
      <c r="Z553" s="9">
        <f>'[2]2020_Rohdaten'!X455</f>
        <v>3861</v>
      </c>
    </row>
    <row r="554" spans="2:26" s="9" customFormat="1" ht="7.8" x14ac:dyDescent="0.15">
      <c r="B554" s="9">
        <v>389</v>
      </c>
      <c r="C554" s="9">
        <f>'[2]2020_Rohdaten'!A472</f>
        <v>354</v>
      </c>
      <c r="D554" s="9" t="str">
        <f>VLOOKUP(C554,[3]Tabelle1!$A$1:$B$68,2,FALSE)</f>
        <v>Lüchow-Dannenberg</v>
      </c>
      <c r="E554" s="9">
        <f>'[2]2020_Rohdaten'!C472</f>
        <v>2013</v>
      </c>
      <c r="F554" s="9">
        <f>'[2]2020_Rohdaten'!D472</f>
        <v>1882</v>
      </c>
      <c r="G554" s="9">
        <f>'[2]2020_Rohdaten'!E472</f>
        <v>338</v>
      </c>
      <c r="H554" s="9">
        <f>'[2]2020_Rohdaten'!F472</f>
        <v>402</v>
      </c>
      <c r="I554" s="9">
        <f>'[2]2020_Rohdaten'!G472</f>
        <v>115</v>
      </c>
      <c r="J554" s="9">
        <f>'[2]2020_Rohdaten'!H472</f>
        <v>85</v>
      </c>
      <c r="K554" s="9">
        <f>'[2]2020_Rohdaten'!I472</f>
        <v>127</v>
      </c>
      <c r="L554" s="9">
        <f>'[2]2020_Rohdaten'!J472</f>
        <v>815</v>
      </c>
      <c r="M554" s="9">
        <f>'[2]2020_Rohdaten'!K472</f>
        <v>1088</v>
      </c>
      <c r="N554" s="9">
        <f>'[2]2020_Rohdaten'!L472</f>
        <v>220</v>
      </c>
      <c r="O554" s="9">
        <f>'[2]2020_Rohdaten'!M472</f>
        <v>241</v>
      </c>
      <c r="P554" s="9">
        <f>'[2]2020_Rohdaten'!N472</f>
        <v>72</v>
      </c>
      <c r="Q554" s="9">
        <f>'[2]2020_Rohdaten'!O472</f>
        <v>53</v>
      </c>
      <c r="R554" s="9">
        <f>'[2]2020_Rohdaten'!P472</f>
        <v>78</v>
      </c>
      <c r="S554" s="9">
        <f>'[2]2020_Rohdaten'!Q472</f>
        <v>424</v>
      </c>
      <c r="T554" s="9">
        <f>'[2]2020_Rohdaten'!R472</f>
        <v>794</v>
      </c>
      <c r="U554" s="9">
        <f>'[2]2020_Rohdaten'!S472</f>
        <v>118</v>
      </c>
      <c r="V554" s="9">
        <f>'[2]2020_Rohdaten'!T472</f>
        <v>161</v>
      </c>
      <c r="W554" s="9">
        <f>'[2]2020_Rohdaten'!U472</f>
        <v>43</v>
      </c>
      <c r="X554" s="9">
        <f>'[2]2020_Rohdaten'!V472</f>
        <v>32</v>
      </c>
      <c r="Y554" s="9">
        <f>'[2]2020_Rohdaten'!W472</f>
        <v>49</v>
      </c>
      <c r="Z554" s="9">
        <f>'[2]2020_Rohdaten'!X472</f>
        <v>391</v>
      </c>
    </row>
    <row r="555" spans="2:26" s="9" customFormat="1" ht="7.8" x14ac:dyDescent="0.15">
      <c r="B555" s="9">
        <v>390</v>
      </c>
      <c r="C555" s="9">
        <f>'[2]2020_Rohdaten'!A489</f>
        <v>355</v>
      </c>
      <c r="D555" s="9" t="str">
        <f>VLOOKUP(C555,[3]Tabelle1!$A$1:$B$68,2,FALSE)</f>
        <v>Lüneburg</v>
      </c>
      <c r="E555" s="9">
        <f>'[2]2020_Rohdaten'!C489</f>
        <v>2013</v>
      </c>
      <c r="F555" s="9">
        <f>'[2]2020_Rohdaten'!D489</f>
        <v>7514</v>
      </c>
      <c r="G555" s="9">
        <f>'[2]2020_Rohdaten'!E489</f>
        <v>887</v>
      </c>
      <c r="H555" s="9">
        <f>'[2]2020_Rohdaten'!F489</f>
        <v>1131</v>
      </c>
      <c r="I555" s="9">
        <f>'[2]2020_Rohdaten'!G489</f>
        <v>422</v>
      </c>
      <c r="J555" s="9">
        <f>'[2]2020_Rohdaten'!H489</f>
        <v>401</v>
      </c>
      <c r="K555" s="9">
        <f>'[2]2020_Rohdaten'!I489</f>
        <v>425</v>
      </c>
      <c r="L555" s="9">
        <f>'[2]2020_Rohdaten'!J489</f>
        <v>4248</v>
      </c>
      <c r="M555" s="9">
        <f>'[2]2020_Rohdaten'!K489</f>
        <v>3763</v>
      </c>
      <c r="N555" s="9">
        <f>'[2]2020_Rohdaten'!L489</f>
        <v>507</v>
      </c>
      <c r="O555" s="9">
        <f>'[2]2020_Rohdaten'!M489</f>
        <v>599</v>
      </c>
      <c r="P555" s="9">
        <f>'[2]2020_Rohdaten'!N489</f>
        <v>206</v>
      </c>
      <c r="Q555" s="9">
        <f>'[2]2020_Rohdaten'!O489</f>
        <v>177</v>
      </c>
      <c r="R555" s="9">
        <f>'[2]2020_Rohdaten'!P489</f>
        <v>188</v>
      </c>
      <c r="S555" s="9">
        <f>'[2]2020_Rohdaten'!Q489</f>
        <v>2086</v>
      </c>
      <c r="T555" s="9">
        <f>'[2]2020_Rohdaten'!R489</f>
        <v>3751</v>
      </c>
      <c r="U555" s="9">
        <f>'[2]2020_Rohdaten'!S489</f>
        <v>380</v>
      </c>
      <c r="V555" s="9">
        <f>'[2]2020_Rohdaten'!T489</f>
        <v>532</v>
      </c>
      <c r="W555" s="9">
        <f>'[2]2020_Rohdaten'!U489</f>
        <v>216</v>
      </c>
      <c r="X555" s="9">
        <f>'[2]2020_Rohdaten'!V489</f>
        <v>224</v>
      </c>
      <c r="Y555" s="9">
        <f>'[2]2020_Rohdaten'!W489</f>
        <v>237</v>
      </c>
      <c r="Z555" s="9">
        <f>'[2]2020_Rohdaten'!X489</f>
        <v>2162</v>
      </c>
    </row>
    <row r="556" spans="2:26" s="9" customFormat="1" ht="7.8" x14ac:dyDescent="0.15">
      <c r="B556" s="9">
        <v>391</v>
      </c>
      <c r="C556" s="9">
        <f>'[2]2020_Rohdaten'!A506</f>
        <v>356</v>
      </c>
      <c r="D556" s="9" t="str">
        <f>VLOOKUP(C556,[3]Tabelle1!$A$1:$B$68,2,FALSE)</f>
        <v>Osterholz</v>
      </c>
      <c r="E556" s="9">
        <f>'[2]2020_Rohdaten'!C506</f>
        <v>2013</v>
      </c>
      <c r="F556" s="9">
        <f>'[2]2020_Rohdaten'!D506</f>
        <v>4489</v>
      </c>
      <c r="G556" s="9">
        <f>'[2]2020_Rohdaten'!E506</f>
        <v>383</v>
      </c>
      <c r="H556" s="9">
        <f>'[2]2020_Rohdaten'!F506</f>
        <v>663</v>
      </c>
      <c r="I556" s="9">
        <f>'[2]2020_Rohdaten'!G506</f>
        <v>200</v>
      </c>
      <c r="J556" s="9">
        <f>'[2]2020_Rohdaten'!H506</f>
        <v>199</v>
      </c>
      <c r="K556" s="9">
        <f>'[2]2020_Rohdaten'!I506</f>
        <v>194</v>
      </c>
      <c r="L556" s="9">
        <f>'[2]2020_Rohdaten'!J506</f>
        <v>2850</v>
      </c>
      <c r="M556" s="9">
        <f>'[2]2020_Rohdaten'!K506</f>
        <v>2233</v>
      </c>
      <c r="N556" s="9">
        <f>'[2]2020_Rohdaten'!L506</f>
        <v>204</v>
      </c>
      <c r="O556" s="9">
        <f>'[2]2020_Rohdaten'!M506</f>
        <v>378</v>
      </c>
      <c r="P556" s="9">
        <f>'[2]2020_Rohdaten'!N506</f>
        <v>102</v>
      </c>
      <c r="Q556" s="9">
        <f>'[2]2020_Rohdaten'!O506</f>
        <v>87</v>
      </c>
      <c r="R556" s="9">
        <f>'[2]2020_Rohdaten'!P506</f>
        <v>80</v>
      </c>
      <c r="S556" s="9">
        <f>'[2]2020_Rohdaten'!Q506</f>
        <v>1382</v>
      </c>
      <c r="T556" s="9">
        <f>'[2]2020_Rohdaten'!R506</f>
        <v>2256</v>
      </c>
      <c r="U556" s="9">
        <f>'[2]2020_Rohdaten'!S506</f>
        <v>179</v>
      </c>
      <c r="V556" s="9">
        <f>'[2]2020_Rohdaten'!T506</f>
        <v>285</v>
      </c>
      <c r="W556" s="9">
        <f>'[2]2020_Rohdaten'!U506</f>
        <v>98</v>
      </c>
      <c r="X556" s="9">
        <f>'[2]2020_Rohdaten'!V506</f>
        <v>112</v>
      </c>
      <c r="Y556" s="9">
        <f>'[2]2020_Rohdaten'!W506</f>
        <v>114</v>
      </c>
      <c r="Z556" s="9">
        <f>'[2]2020_Rohdaten'!X506</f>
        <v>1468</v>
      </c>
    </row>
    <row r="557" spans="2:26" s="9" customFormat="1" ht="7.8" x14ac:dyDescent="0.15">
      <c r="B557" s="9">
        <v>392</v>
      </c>
      <c r="C557" s="9">
        <f>'[2]2020_Rohdaten'!A523</f>
        <v>357</v>
      </c>
      <c r="D557" s="9" t="str">
        <f>VLOOKUP(C557,[3]Tabelle1!$A$1:$B$68,2,FALSE)</f>
        <v>Rotenburg (Wümme)</v>
      </c>
      <c r="E557" s="9">
        <f>'[2]2020_Rohdaten'!C523</f>
        <v>2013</v>
      </c>
      <c r="F557" s="9">
        <f>'[2]2020_Rohdaten'!D523</f>
        <v>7204</v>
      </c>
      <c r="G557" s="9">
        <f>'[2]2020_Rohdaten'!E523</f>
        <v>757</v>
      </c>
      <c r="H557" s="9">
        <f>'[2]2020_Rohdaten'!F523</f>
        <v>1122</v>
      </c>
      <c r="I557" s="9">
        <f>'[2]2020_Rohdaten'!G523</f>
        <v>362</v>
      </c>
      <c r="J557" s="9">
        <f>'[2]2020_Rohdaten'!H523</f>
        <v>484</v>
      </c>
      <c r="K557" s="9">
        <f>'[2]2020_Rohdaten'!I523</f>
        <v>390</v>
      </c>
      <c r="L557" s="9">
        <f>'[2]2020_Rohdaten'!J523</f>
        <v>4089</v>
      </c>
      <c r="M557" s="9">
        <f>'[2]2020_Rohdaten'!K523</f>
        <v>3903</v>
      </c>
      <c r="N557" s="9">
        <f>'[2]2020_Rohdaten'!L523</f>
        <v>467</v>
      </c>
      <c r="O557" s="9">
        <f>'[2]2020_Rohdaten'!M523</f>
        <v>646</v>
      </c>
      <c r="P557" s="9">
        <f>'[2]2020_Rohdaten'!N523</f>
        <v>199</v>
      </c>
      <c r="Q557" s="9">
        <f>'[2]2020_Rohdaten'!O523</f>
        <v>270</v>
      </c>
      <c r="R557" s="9">
        <f>'[2]2020_Rohdaten'!P523</f>
        <v>189</v>
      </c>
      <c r="S557" s="9">
        <f>'[2]2020_Rohdaten'!Q523</f>
        <v>2132</v>
      </c>
      <c r="T557" s="9">
        <f>'[2]2020_Rohdaten'!R523</f>
        <v>3301</v>
      </c>
      <c r="U557" s="9">
        <f>'[2]2020_Rohdaten'!S523</f>
        <v>290</v>
      </c>
      <c r="V557" s="9">
        <f>'[2]2020_Rohdaten'!T523</f>
        <v>476</v>
      </c>
      <c r="W557" s="9">
        <f>'[2]2020_Rohdaten'!U523</f>
        <v>163</v>
      </c>
      <c r="X557" s="9">
        <f>'[2]2020_Rohdaten'!V523</f>
        <v>214</v>
      </c>
      <c r="Y557" s="9">
        <f>'[2]2020_Rohdaten'!W523</f>
        <v>201</v>
      </c>
      <c r="Z557" s="9">
        <f>'[2]2020_Rohdaten'!X523</f>
        <v>1957</v>
      </c>
    </row>
    <row r="558" spans="2:26" s="9" customFormat="1" ht="7.8" x14ac:dyDescent="0.15">
      <c r="B558" s="9">
        <v>393</v>
      </c>
      <c r="C558" s="9">
        <f>'[2]2020_Rohdaten'!A540</f>
        <v>358</v>
      </c>
      <c r="D558" s="9" t="str">
        <f>VLOOKUP(C558,[3]Tabelle1!$A$1:$B$68,2,FALSE)</f>
        <v>Heidekreis</v>
      </c>
      <c r="E558" s="9">
        <f>'[2]2020_Rohdaten'!C540</f>
        <v>2013</v>
      </c>
      <c r="F558" s="9">
        <f>'[2]2020_Rohdaten'!D540</f>
        <v>7260</v>
      </c>
      <c r="G558" s="9">
        <f>'[2]2020_Rohdaten'!E540</f>
        <v>812</v>
      </c>
      <c r="H558" s="9">
        <f>'[2]2020_Rohdaten'!F540</f>
        <v>1342</v>
      </c>
      <c r="I558" s="9">
        <f>'[2]2020_Rohdaten'!G540</f>
        <v>467</v>
      </c>
      <c r="J558" s="9">
        <f>'[2]2020_Rohdaten'!H540</f>
        <v>337</v>
      </c>
      <c r="K558" s="9">
        <f>'[2]2020_Rohdaten'!I540</f>
        <v>334</v>
      </c>
      <c r="L558" s="9">
        <f>'[2]2020_Rohdaten'!J540</f>
        <v>3968</v>
      </c>
      <c r="M558" s="9">
        <f>'[2]2020_Rohdaten'!K540</f>
        <v>3869</v>
      </c>
      <c r="N558" s="9">
        <f>'[2]2020_Rohdaten'!L540</f>
        <v>454</v>
      </c>
      <c r="O558" s="9">
        <f>'[2]2020_Rohdaten'!M540</f>
        <v>804</v>
      </c>
      <c r="P558" s="9">
        <f>'[2]2020_Rohdaten'!N540</f>
        <v>262</v>
      </c>
      <c r="Q558" s="9">
        <f>'[2]2020_Rohdaten'!O540</f>
        <v>171</v>
      </c>
      <c r="R558" s="9">
        <f>'[2]2020_Rohdaten'!P540</f>
        <v>154</v>
      </c>
      <c r="S558" s="9">
        <f>'[2]2020_Rohdaten'!Q540</f>
        <v>2024</v>
      </c>
      <c r="T558" s="9">
        <f>'[2]2020_Rohdaten'!R540</f>
        <v>3391</v>
      </c>
      <c r="U558" s="9">
        <f>'[2]2020_Rohdaten'!S540</f>
        <v>358</v>
      </c>
      <c r="V558" s="9">
        <f>'[2]2020_Rohdaten'!T540</f>
        <v>538</v>
      </c>
      <c r="W558" s="9">
        <f>'[2]2020_Rohdaten'!U540</f>
        <v>205</v>
      </c>
      <c r="X558" s="9">
        <f>'[2]2020_Rohdaten'!V540</f>
        <v>166</v>
      </c>
      <c r="Y558" s="9">
        <f>'[2]2020_Rohdaten'!W540</f>
        <v>180</v>
      </c>
      <c r="Z558" s="9">
        <f>'[2]2020_Rohdaten'!X540</f>
        <v>1944</v>
      </c>
    </row>
    <row r="559" spans="2:26" s="9" customFormat="1" ht="7.8" x14ac:dyDescent="0.15">
      <c r="B559" s="9">
        <v>394</v>
      </c>
      <c r="C559" s="9">
        <f>'[2]2020_Rohdaten'!A557</f>
        <v>359</v>
      </c>
      <c r="D559" s="9" t="str">
        <f>VLOOKUP(C559,[3]Tabelle1!$A$1:$B$68,2,FALSE)</f>
        <v>Stade</v>
      </c>
      <c r="E559" s="9">
        <f>'[2]2020_Rohdaten'!C557</f>
        <v>2013</v>
      </c>
      <c r="F559" s="9">
        <f>'[2]2020_Rohdaten'!D557</f>
        <v>10570</v>
      </c>
      <c r="G559" s="9">
        <f>'[2]2020_Rohdaten'!E557</f>
        <v>1434</v>
      </c>
      <c r="H559" s="9">
        <f>'[2]2020_Rohdaten'!F557</f>
        <v>2071</v>
      </c>
      <c r="I559" s="9">
        <f>'[2]2020_Rohdaten'!G557</f>
        <v>622</v>
      </c>
      <c r="J559" s="9">
        <f>'[2]2020_Rohdaten'!H557</f>
        <v>570</v>
      </c>
      <c r="K559" s="9">
        <f>'[2]2020_Rohdaten'!I557</f>
        <v>556</v>
      </c>
      <c r="L559" s="9">
        <f>'[2]2020_Rohdaten'!J557</f>
        <v>5317</v>
      </c>
      <c r="M559" s="9">
        <f>'[2]2020_Rohdaten'!K557</f>
        <v>5970</v>
      </c>
      <c r="N559" s="9">
        <f>'[2]2020_Rohdaten'!L557</f>
        <v>987</v>
      </c>
      <c r="O559" s="9">
        <f>'[2]2020_Rohdaten'!M557</f>
        <v>1312</v>
      </c>
      <c r="P559" s="9">
        <f>'[2]2020_Rohdaten'!N557</f>
        <v>340</v>
      </c>
      <c r="Q559" s="9">
        <f>'[2]2020_Rohdaten'!O557</f>
        <v>292</v>
      </c>
      <c r="R559" s="9">
        <f>'[2]2020_Rohdaten'!P557</f>
        <v>252</v>
      </c>
      <c r="S559" s="9">
        <f>'[2]2020_Rohdaten'!Q557</f>
        <v>2787</v>
      </c>
      <c r="T559" s="9">
        <f>'[2]2020_Rohdaten'!R557</f>
        <v>4600</v>
      </c>
      <c r="U559" s="9">
        <f>'[2]2020_Rohdaten'!S557</f>
        <v>447</v>
      </c>
      <c r="V559" s="9">
        <f>'[2]2020_Rohdaten'!T557</f>
        <v>759</v>
      </c>
      <c r="W559" s="9">
        <f>'[2]2020_Rohdaten'!U557</f>
        <v>282</v>
      </c>
      <c r="X559" s="9">
        <f>'[2]2020_Rohdaten'!V557</f>
        <v>278</v>
      </c>
      <c r="Y559" s="9">
        <f>'[2]2020_Rohdaten'!W557</f>
        <v>304</v>
      </c>
      <c r="Z559" s="9">
        <f>'[2]2020_Rohdaten'!X557</f>
        <v>2530</v>
      </c>
    </row>
    <row r="560" spans="2:26" s="9" customFormat="1" ht="7.8" x14ac:dyDescent="0.15">
      <c r="B560" s="9">
        <v>395</v>
      </c>
      <c r="C560" s="9">
        <f>'[2]2020_Rohdaten'!A574</f>
        <v>360</v>
      </c>
      <c r="D560" s="9" t="str">
        <f>VLOOKUP(C560,[3]Tabelle1!$A$1:$B$68,2,FALSE)</f>
        <v>Uelzen</v>
      </c>
      <c r="E560" s="9">
        <f>'[2]2020_Rohdaten'!C574</f>
        <v>2013</v>
      </c>
      <c r="F560" s="9">
        <f>'[2]2020_Rohdaten'!D574</f>
        <v>3031</v>
      </c>
      <c r="G560" s="9">
        <f>'[2]2020_Rohdaten'!E574</f>
        <v>398</v>
      </c>
      <c r="H560" s="9">
        <f>'[2]2020_Rohdaten'!F574</f>
        <v>478</v>
      </c>
      <c r="I560" s="9">
        <f>'[2]2020_Rohdaten'!G574</f>
        <v>175</v>
      </c>
      <c r="J560" s="9">
        <f>'[2]2020_Rohdaten'!H574</f>
        <v>173</v>
      </c>
      <c r="K560" s="9">
        <f>'[2]2020_Rohdaten'!I574</f>
        <v>202</v>
      </c>
      <c r="L560" s="9">
        <f>'[2]2020_Rohdaten'!J574</f>
        <v>1605</v>
      </c>
      <c r="M560" s="9">
        <f>'[2]2020_Rohdaten'!K574</f>
        <v>1552</v>
      </c>
      <c r="N560" s="9">
        <f>'[2]2020_Rohdaten'!L574</f>
        <v>242</v>
      </c>
      <c r="O560" s="9">
        <f>'[2]2020_Rohdaten'!M574</f>
        <v>265</v>
      </c>
      <c r="P560" s="9">
        <f>'[2]2020_Rohdaten'!N574</f>
        <v>92</v>
      </c>
      <c r="Q560" s="9">
        <f>'[2]2020_Rohdaten'!O574</f>
        <v>82</v>
      </c>
      <c r="R560" s="9">
        <f>'[2]2020_Rohdaten'!P574</f>
        <v>88</v>
      </c>
      <c r="S560" s="9">
        <f>'[2]2020_Rohdaten'!Q574</f>
        <v>783</v>
      </c>
      <c r="T560" s="9">
        <f>'[2]2020_Rohdaten'!R574</f>
        <v>1479</v>
      </c>
      <c r="U560" s="9">
        <f>'[2]2020_Rohdaten'!S574</f>
        <v>156</v>
      </c>
      <c r="V560" s="9">
        <f>'[2]2020_Rohdaten'!T574</f>
        <v>213</v>
      </c>
      <c r="W560" s="9">
        <f>'[2]2020_Rohdaten'!U574</f>
        <v>83</v>
      </c>
      <c r="X560" s="9">
        <f>'[2]2020_Rohdaten'!V574</f>
        <v>91</v>
      </c>
      <c r="Y560" s="9">
        <f>'[2]2020_Rohdaten'!W574</f>
        <v>114</v>
      </c>
      <c r="Z560" s="9">
        <f>'[2]2020_Rohdaten'!X574</f>
        <v>822</v>
      </c>
    </row>
    <row r="561" spans="2:26" s="9" customFormat="1" ht="7.8" x14ac:dyDescent="0.15">
      <c r="B561" s="9">
        <v>396</v>
      </c>
      <c r="C561" s="9">
        <f>'[2]2020_Rohdaten'!A591</f>
        <v>361</v>
      </c>
      <c r="D561" s="9" t="str">
        <f>VLOOKUP(C561,[3]Tabelle1!$A$1:$B$68,2,FALSE)</f>
        <v>Verden</v>
      </c>
      <c r="E561" s="9">
        <f>'[2]2020_Rohdaten'!C591</f>
        <v>2013</v>
      </c>
      <c r="F561" s="9">
        <f>'[2]2020_Rohdaten'!D591</f>
        <v>7060</v>
      </c>
      <c r="G561" s="9">
        <f>'[2]2020_Rohdaten'!E591</f>
        <v>445</v>
      </c>
      <c r="H561" s="9">
        <f>'[2]2020_Rohdaten'!F591</f>
        <v>904</v>
      </c>
      <c r="I561" s="9">
        <f>'[2]2020_Rohdaten'!G591</f>
        <v>345</v>
      </c>
      <c r="J561" s="9">
        <f>'[2]2020_Rohdaten'!H591</f>
        <v>286</v>
      </c>
      <c r="K561" s="9">
        <f>'[2]2020_Rohdaten'!I591</f>
        <v>327</v>
      </c>
      <c r="L561" s="9">
        <f>'[2]2020_Rohdaten'!J591</f>
        <v>4753</v>
      </c>
      <c r="M561" s="9">
        <f>'[2]2020_Rohdaten'!K591</f>
        <v>3539</v>
      </c>
      <c r="N561" s="9">
        <f>'[2]2020_Rohdaten'!L591</f>
        <v>283</v>
      </c>
      <c r="O561" s="9">
        <f>'[2]2020_Rohdaten'!M591</f>
        <v>488</v>
      </c>
      <c r="P561" s="9">
        <f>'[2]2020_Rohdaten'!N591</f>
        <v>158</v>
      </c>
      <c r="Q561" s="9">
        <f>'[2]2020_Rohdaten'!O591</f>
        <v>138</v>
      </c>
      <c r="R561" s="9">
        <f>'[2]2020_Rohdaten'!P591</f>
        <v>153</v>
      </c>
      <c r="S561" s="9">
        <f>'[2]2020_Rohdaten'!Q591</f>
        <v>2319</v>
      </c>
      <c r="T561" s="9">
        <f>'[2]2020_Rohdaten'!R591</f>
        <v>3521</v>
      </c>
      <c r="U561" s="9">
        <f>'[2]2020_Rohdaten'!S591</f>
        <v>162</v>
      </c>
      <c r="V561" s="9">
        <f>'[2]2020_Rohdaten'!T591</f>
        <v>416</v>
      </c>
      <c r="W561" s="9">
        <f>'[2]2020_Rohdaten'!U591</f>
        <v>187</v>
      </c>
      <c r="X561" s="9">
        <f>'[2]2020_Rohdaten'!V591</f>
        <v>148</v>
      </c>
      <c r="Y561" s="9">
        <f>'[2]2020_Rohdaten'!W591</f>
        <v>174</v>
      </c>
      <c r="Z561" s="9">
        <f>'[2]2020_Rohdaten'!X591</f>
        <v>2434</v>
      </c>
    </row>
    <row r="562" spans="2:26" s="10" customFormat="1" ht="16.5" customHeight="1" x14ac:dyDescent="0.3">
      <c r="B562" s="10">
        <v>397</v>
      </c>
      <c r="C562" s="10">
        <f>'[2]2020_Rohdaten'!A404</f>
        <v>3</v>
      </c>
      <c r="D562" s="10" t="str">
        <f>VLOOKUP(C562,[3]Tabelle1!$A$1:$B$68,2,FALSE)</f>
        <v>Statistische Region Lüneburg</v>
      </c>
      <c r="E562" s="10">
        <f>'[2]2020_Rohdaten'!C404</f>
        <v>2013</v>
      </c>
      <c r="F562" s="10">
        <f>'[2]2020_Rohdaten'!D404</f>
        <v>77840</v>
      </c>
      <c r="G562" s="10">
        <f>'[2]2020_Rohdaten'!E404</f>
        <v>7355</v>
      </c>
      <c r="H562" s="10">
        <f>'[2]2020_Rohdaten'!F404</f>
        <v>12046</v>
      </c>
      <c r="I562" s="10">
        <f>'[2]2020_Rohdaten'!G404</f>
        <v>4327</v>
      </c>
      <c r="J562" s="10">
        <f>'[2]2020_Rohdaten'!H404</f>
        <v>3871</v>
      </c>
      <c r="K562" s="10">
        <f>'[2]2020_Rohdaten'!I404</f>
        <v>3905</v>
      </c>
      <c r="L562" s="10">
        <f>'[2]2020_Rohdaten'!J404</f>
        <v>46336</v>
      </c>
      <c r="M562" s="10">
        <f>'[2]2020_Rohdaten'!K404</f>
        <v>40668</v>
      </c>
      <c r="N562" s="10">
        <f>'[2]2020_Rohdaten'!L404</f>
        <v>4569</v>
      </c>
      <c r="O562" s="10">
        <f>'[2]2020_Rohdaten'!M404</f>
        <v>6882</v>
      </c>
      <c r="P562" s="10">
        <f>'[2]2020_Rohdaten'!N404</f>
        <v>2241</v>
      </c>
      <c r="Q562" s="10">
        <f>'[2]2020_Rohdaten'!O404</f>
        <v>1892</v>
      </c>
      <c r="R562" s="10">
        <f>'[2]2020_Rohdaten'!P404</f>
        <v>1764</v>
      </c>
      <c r="S562" s="10">
        <f>'[2]2020_Rohdaten'!Q404</f>
        <v>23320</v>
      </c>
      <c r="T562" s="10">
        <f>'[2]2020_Rohdaten'!R404</f>
        <v>37172</v>
      </c>
      <c r="U562" s="10">
        <f>'[2]2020_Rohdaten'!S404</f>
        <v>2786</v>
      </c>
      <c r="V562" s="10">
        <f>'[2]2020_Rohdaten'!T404</f>
        <v>5164</v>
      </c>
      <c r="W562" s="10">
        <f>'[2]2020_Rohdaten'!U404</f>
        <v>2086</v>
      </c>
      <c r="X562" s="10">
        <f>'[2]2020_Rohdaten'!V404</f>
        <v>1979</v>
      </c>
      <c r="Y562" s="10">
        <f>'[2]2020_Rohdaten'!W404</f>
        <v>2141</v>
      </c>
      <c r="Z562" s="10">
        <f>'[2]2020_Rohdaten'!X404</f>
        <v>23016</v>
      </c>
    </row>
    <row r="563" spans="2:26" s="9" customFormat="1" ht="7.8" x14ac:dyDescent="0.15">
      <c r="B563" s="9">
        <v>398</v>
      </c>
      <c r="C563" s="9">
        <f>'[2]2020_Rohdaten'!A625</f>
        <v>401</v>
      </c>
      <c r="D563" s="9" t="str">
        <f>VLOOKUP(C563,[3]Tabelle1!$A$1:$B$68,2,FALSE)</f>
        <v>Delmenhorst, Stadt</v>
      </c>
      <c r="E563" s="9">
        <f>'[2]2020_Rohdaten'!C625</f>
        <v>2013</v>
      </c>
      <c r="F563" s="9">
        <f>'[2]2020_Rohdaten'!D625</f>
        <v>7163</v>
      </c>
      <c r="G563" s="9">
        <f>'[2]2020_Rohdaten'!E625</f>
        <v>639</v>
      </c>
      <c r="H563" s="9">
        <f>'[2]2020_Rohdaten'!F625</f>
        <v>1014</v>
      </c>
      <c r="I563" s="9">
        <f>'[2]2020_Rohdaten'!G625</f>
        <v>383</v>
      </c>
      <c r="J563" s="9">
        <f>'[2]2020_Rohdaten'!H625</f>
        <v>288</v>
      </c>
      <c r="K563" s="9">
        <f>'[2]2020_Rohdaten'!I625</f>
        <v>335</v>
      </c>
      <c r="L563" s="9">
        <f>'[2]2020_Rohdaten'!J625</f>
        <v>4504</v>
      </c>
      <c r="M563" s="9">
        <f>'[2]2020_Rohdaten'!K625</f>
        <v>3683</v>
      </c>
      <c r="N563" s="9">
        <f>'[2]2020_Rohdaten'!L625</f>
        <v>350</v>
      </c>
      <c r="O563" s="9">
        <f>'[2]2020_Rohdaten'!M625</f>
        <v>561</v>
      </c>
      <c r="P563" s="9">
        <f>'[2]2020_Rohdaten'!N625</f>
        <v>201</v>
      </c>
      <c r="Q563" s="9">
        <f>'[2]2020_Rohdaten'!O625</f>
        <v>145</v>
      </c>
      <c r="R563" s="9">
        <f>'[2]2020_Rohdaten'!P625</f>
        <v>165</v>
      </c>
      <c r="S563" s="9">
        <f>'[2]2020_Rohdaten'!Q625</f>
        <v>2261</v>
      </c>
      <c r="T563" s="9">
        <f>'[2]2020_Rohdaten'!R625</f>
        <v>3480</v>
      </c>
      <c r="U563" s="9">
        <f>'[2]2020_Rohdaten'!S625</f>
        <v>289</v>
      </c>
      <c r="V563" s="9">
        <f>'[2]2020_Rohdaten'!T625</f>
        <v>453</v>
      </c>
      <c r="W563" s="9">
        <f>'[2]2020_Rohdaten'!U625</f>
        <v>182</v>
      </c>
      <c r="X563" s="9">
        <f>'[2]2020_Rohdaten'!V625</f>
        <v>143</v>
      </c>
      <c r="Y563" s="9">
        <f>'[2]2020_Rohdaten'!W625</f>
        <v>170</v>
      </c>
      <c r="Z563" s="9">
        <f>'[2]2020_Rohdaten'!X625</f>
        <v>2243</v>
      </c>
    </row>
    <row r="564" spans="2:26" s="9" customFormat="1" ht="7.8" x14ac:dyDescent="0.15">
      <c r="B564" s="9">
        <v>399</v>
      </c>
      <c r="C564" s="9">
        <f>'[2]2020_Rohdaten'!A642</f>
        <v>402</v>
      </c>
      <c r="D564" s="9" t="str">
        <f>VLOOKUP(C564,[3]Tabelle1!$A$1:$B$68,2,FALSE)</f>
        <v>Emden, Stadt</v>
      </c>
      <c r="E564" s="9">
        <f>'[2]2020_Rohdaten'!C642</f>
        <v>2013</v>
      </c>
      <c r="F564" s="9">
        <f>'[2]2020_Rohdaten'!D642</f>
        <v>3219</v>
      </c>
      <c r="G564" s="9">
        <f>'[2]2020_Rohdaten'!E642</f>
        <v>550</v>
      </c>
      <c r="H564" s="9">
        <f>'[2]2020_Rohdaten'!F642</f>
        <v>725</v>
      </c>
      <c r="I564" s="9">
        <f>'[2]2020_Rohdaten'!G642</f>
        <v>186</v>
      </c>
      <c r="J564" s="9">
        <f>'[2]2020_Rohdaten'!H642</f>
        <v>152</v>
      </c>
      <c r="K564" s="9">
        <f>'[2]2020_Rohdaten'!I642</f>
        <v>147</v>
      </c>
      <c r="L564" s="9">
        <f>'[2]2020_Rohdaten'!J642</f>
        <v>1459</v>
      </c>
      <c r="M564" s="9">
        <f>'[2]2020_Rohdaten'!K642</f>
        <v>1840</v>
      </c>
      <c r="N564" s="9">
        <f>'[2]2020_Rohdaten'!L642</f>
        <v>305</v>
      </c>
      <c r="O564" s="9">
        <f>'[2]2020_Rohdaten'!M642</f>
        <v>461</v>
      </c>
      <c r="P564" s="9">
        <f>'[2]2020_Rohdaten'!N642</f>
        <v>118</v>
      </c>
      <c r="Q564" s="9">
        <f>'[2]2020_Rohdaten'!O642</f>
        <v>85</v>
      </c>
      <c r="R564" s="9">
        <f>'[2]2020_Rohdaten'!P642</f>
        <v>75</v>
      </c>
      <c r="S564" s="9">
        <f>'[2]2020_Rohdaten'!Q642</f>
        <v>796</v>
      </c>
      <c r="T564" s="9">
        <f>'[2]2020_Rohdaten'!R642</f>
        <v>1379</v>
      </c>
      <c r="U564" s="9">
        <f>'[2]2020_Rohdaten'!S642</f>
        <v>245</v>
      </c>
      <c r="V564" s="9">
        <f>'[2]2020_Rohdaten'!T642</f>
        <v>264</v>
      </c>
      <c r="W564" s="9">
        <f>'[2]2020_Rohdaten'!U642</f>
        <v>68</v>
      </c>
      <c r="X564" s="9">
        <f>'[2]2020_Rohdaten'!V642</f>
        <v>67</v>
      </c>
      <c r="Y564" s="9">
        <f>'[2]2020_Rohdaten'!W642</f>
        <v>72</v>
      </c>
      <c r="Z564" s="9">
        <f>'[2]2020_Rohdaten'!X642</f>
        <v>663</v>
      </c>
    </row>
    <row r="565" spans="2:26" s="9" customFormat="1" ht="7.8" x14ac:dyDescent="0.15">
      <c r="B565" s="9">
        <v>400</v>
      </c>
      <c r="C565" s="9">
        <f>'[2]2020_Rohdaten'!A659</f>
        <v>403</v>
      </c>
      <c r="D565" s="9" t="str">
        <f>VLOOKUP(C565,[3]Tabelle1!$A$1:$B$68,2,FALSE)</f>
        <v>Oldenburg (Oldb), Stadt</v>
      </c>
      <c r="E565" s="9">
        <f>'[2]2020_Rohdaten'!C659</f>
        <v>2013</v>
      </c>
      <c r="F565" s="9">
        <f>'[2]2020_Rohdaten'!D659</f>
        <v>10778</v>
      </c>
      <c r="G565" s="9">
        <f>'[2]2020_Rohdaten'!E659</f>
        <v>1117</v>
      </c>
      <c r="H565" s="9">
        <f>'[2]2020_Rohdaten'!F659</f>
        <v>2182</v>
      </c>
      <c r="I565" s="9">
        <f>'[2]2020_Rohdaten'!G659</f>
        <v>901</v>
      </c>
      <c r="J565" s="9">
        <f>'[2]2020_Rohdaten'!H659</f>
        <v>586</v>
      </c>
      <c r="K565" s="9">
        <f>'[2]2020_Rohdaten'!I659</f>
        <v>620</v>
      </c>
      <c r="L565" s="9">
        <f>'[2]2020_Rohdaten'!J659</f>
        <v>5372</v>
      </c>
      <c r="M565" s="9">
        <f>'[2]2020_Rohdaten'!K659</f>
        <v>5426</v>
      </c>
      <c r="N565" s="9">
        <f>'[2]2020_Rohdaten'!L659</f>
        <v>589</v>
      </c>
      <c r="O565" s="9">
        <f>'[2]2020_Rohdaten'!M659</f>
        <v>1118</v>
      </c>
      <c r="P565" s="9">
        <f>'[2]2020_Rohdaten'!N659</f>
        <v>479</v>
      </c>
      <c r="Q565" s="9">
        <f>'[2]2020_Rohdaten'!O659</f>
        <v>279</v>
      </c>
      <c r="R565" s="9">
        <f>'[2]2020_Rohdaten'!P659</f>
        <v>293</v>
      </c>
      <c r="S565" s="9">
        <f>'[2]2020_Rohdaten'!Q659</f>
        <v>2668</v>
      </c>
      <c r="T565" s="9">
        <f>'[2]2020_Rohdaten'!R659</f>
        <v>5352</v>
      </c>
      <c r="U565" s="9">
        <f>'[2]2020_Rohdaten'!S659</f>
        <v>528</v>
      </c>
      <c r="V565" s="9">
        <f>'[2]2020_Rohdaten'!T659</f>
        <v>1064</v>
      </c>
      <c r="W565" s="9">
        <f>'[2]2020_Rohdaten'!U659</f>
        <v>422</v>
      </c>
      <c r="X565" s="9">
        <f>'[2]2020_Rohdaten'!V659</f>
        <v>307</v>
      </c>
      <c r="Y565" s="9">
        <f>'[2]2020_Rohdaten'!W659</f>
        <v>327</v>
      </c>
      <c r="Z565" s="9">
        <f>'[2]2020_Rohdaten'!X659</f>
        <v>2704</v>
      </c>
    </row>
    <row r="566" spans="2:26" s="9" customFormat="1" ht="7.8" x14ac:dyDescent="0.15">
      <c r="B566" s="9">
        <v>401</v>
      </c>
      <c r="C566" s="9">
        <f>'[2]2020_Rohdaten'!A676</f>
        <v>404</v>
      </c>
      <c r="D566" s="9" t="str">
        <f>VLOOKUP(C566,[3]Tabelle1!$A$1:$B$68,2,FALSE)</f>
        <v>Osnabrück, Stadt</v>
      </c>
      <c r="E566" s="9">
        <f>'[2]2020_Rohdaten'!C676</f>
        <v>2013</v>
      </c>
      <c r="F566" s="9">
        <f>'[2]2020_Rohdaten'!D676</f>
        <v>16602</v>
      </c>
      <c r="G566" s="9">
        <f>'[2]2020_Rohdaten'!E676</f>
        <v>1437</v>
      </c>
      <c r="H566" s="9">
        <f>'[2]2020_Rohdaten'!F676</f>
        <v>2613</v>
      </c>
      <c r="I566" s="9">
        <f>'[2]2020_Rohdaten'!G676</f>
        <v>933</v>
      </c>
      <c r="J566" s="9">
        <f>'[2]2020_Rohdaten'!H676</f>
        <v>758</v>
      </c>
      <c r="K566" s="9">
        <f>'[2]2020_Rohdaten'!I676</f>
        <v>787</v>
      </c>
      <c r="L566" s="9">
        <f>'[2]2020_Rohdaten'!J676</f>
        <v>10074</v>
      </c>
      <c r="M566" s="9">
        <f>'[2]2020_Rohdaten'!K676</f>
        <v>8631</v>
      </c>
      <c r="N566" s="9">
        <f>'[2]2020_Rohdaten'!L676</f>
        <v>793</v>
      </c>
      <c r="O566" s="9">
        <f>'[2]2020_Rohdaten'!M676</f>
        <v>1453</v>
      </c>
      <c r="P566" s="9">
        <f>'[2]2020_Rohdaten'!N676</f>
        <v>449</v>
      </c>
      <c r="Q566" s="9">
        <f>'[2]2020_Rohdaten'!O676</f>
        <v>357</v>
      </c>
      <c r="R566" s="9">
        <f>'[2]2020_Rohdaten'!P676</f>
        <v>357</v>
      </c>
      <c r="S566" s="9">
        <f>'[2]2020_Rohdaten'!Q676</f>
        <v>5222</v>
      </c>
      <c r="T566" s="9">
        <f>'[2]2020_Rohdaten'!R676</f>
        <v>7971</v>
      </c>
      <c r="U566" s="9">
        <f>'[2]2020_Rohdaten'!S676</f>
        <v>644</v>
      </c>
      <c r="V566" s="9">
        <f>'[2]2020_Rohdaten'!T676</f>
        <v>1160</v>
      </c>
      <c r="W566" s="9">
        <f>'[2]2020_Rohdaten'!U676</f>
        <v>484</v>
      </c>
      <c r="X566" s="9">
        <f>'[2]2020_Rohdaten'!V676</f>
        <v>401</v>
      </c>
      <c r="Y566" s="9">
        <f>'[2]2020_Rohdaten'!W676</f>
        <v>430</v>
      </c>
      <c r="Z566" s="9">
        <f>'[2]2020_Rohdaten'!X676</f>
        <v>4852</v>
      </c>
    </row>
    <row r="567" spans="2:26" s="9" customFormat="1" ht="7.8" x14ac:dyDescent="0.15">
      <c r="B567" s="9">
        <v>402</v>
      </c>
      <c r="C567" s="9">
        <f>'[2]2020_Rohdaten'!A693</f>
        <v>405</v>
      </c>
      <c r="D567" s="9" t="str">
        <f>VLOOKUP(C567,[3]Tabelle1!$A$1:$B$68,2,FALSE)</f>
        <v>Wilhelmshaven, Stadt</v>
      </c>
      <c r="E567" s="9">
        <f>'[2]2020_Rohdaten'!C693</f>
        <v>2013</v>
      </c>
      <c r="F567" s="9">
        <f>'[2]2020_Rohdaten'!D693</f>
        <v>4440</v>
      </c>
      <c r="G567" s="9">
        <f>'[2]2020_Rohdaten'!E693</f>
        <v>521</v>
      </c>
      <c r="H567" s="9">
        <f>'[2]2020_Rohdaten'!F693</f>
        <v>889</v>
      </c>
      <c r="I567" s="9">
        <f>'[2]2020_Rohdaten'!G693</f>
        <v>271</v>
      </c>
      <c r="J567" s="9">
        <f>'[2]2020_Rohdaten'!H693</f>
        <v>212</v>
      </c>
      <c r="K567" s="9">
        <f>'[2]2020_Rohdaten'!I693</f>
        <v>207</v>
      </c>
      <c r="L567" s="9">
        <f>'[2]2020_Rohdaten'!J693</f>
        <v>2340</v>
      </c>
      <c r="M567" s="9">
        <f>'[2]2020_Rohdaten'!K693</f>
        <v>2439</v>
      </c>
      <c r="N567" s="9">
        <f>'[2]2020_Rohdaten'!L693</f>
        <v>325</v>
      </c>
      <c r="O567" s="9">
        <f>'[2]2020_Rohdaten'!M693</f>
        <v>571</v>
      </c>
      <c r="P567" s="9">
        <f>'[2]2020_Rohdaten'!N693</f>
        <v>153</v>
      </c>
      <c r="Q567" s="9">
        <f>'[2]2020_Rohdaten'!O693</f>
        <v>116</v>
      </c>
      <c r="R567" s="9">
        <f>'[2]2020_Rohdaten'!P693</f>
        <v>100</v>
      </c>
      <c r="S567" s="9">
        <f>'[2]2020_Rohdaten'!Q693</f>
        <v>1174</v>
      </c>
      <c r="T567" s="9">
        <f>'[2]2020_Rohdaten'!R693</f>
        <v>2001</v>
      </c>
      <c r="U567" s="9">
        <f>'[2]2020_Rohdaten'!S693</f>
        <v>196</v>
      </c>
      <c r="V567" s="9">
        <f>'[2]2020_Rohdaten'!T693</f>
        <v>318</v>
      </c>
      <c r="W567" s="9">
        <f>'[2]2020_Rohdaten'!U693</f>
        <v>118</v>
      </c>
      <c r="X567" s="9">
        <f>'[2]2020_Rohdaten'!V693</f>
        <v>96</v>
      </c>
      <c r="Y567" s="9">
        <f>'[2]2020_Rohdaten'!W693</f>
        <v>107</v>
      </c>
      <c r="Z567" s="9">
        <f>'[2]2020_Rohdaten'!X693</f>
        <v>1166</v>
      </c>
    </row>
    <row r="568" spans="2:26" s="9" customFormat="1" ht="7.8" x14ac:dyDescent="0.15">
      <c r="B568" s="9">
        <v>403</v>
      </c>
      <c r="C568" s="9">
        <f>'[2]2020_Rohdaten'!A710</f>
        <v>451</v>
      </c>
      <c r="D568" s="9" t="str">
        <f>VLOOKUP(C568,[3]Tabelle1!$A$1:$B$68,2,FALSE)</f>
        <v>Ammerland</v>
      </c>
      <c r="E568" s="9">
        <f>'[2]2020_Rohdaten'!C710</f>
        <v>2013</v>
      </c>
      <c r="F568" s="9">
        <f>'[2]2020_Rohdaten'!D710</f>
        <v>4463</v>
      </c>
      <c r="G568" s="9">
        <f>'[2]2020_Rohdaten'!E710</f>
        <v>497</v>
      </c>
      <c r="H568" s="9">
        <f>'[2]2020_Rohdaten'!F710</f>
        <v>937</v>
      </c>
      <c r="I568" s="9">
        <f>'[2]2020_Rohdaten'!G710</f>
        <v>275</v>
      </c>
      <c r="J568" s="9">
        <f>'[2]2020_Rohdaten'!H710</f>
        <v>236</v>
      </c>
      <c r="K568" s="9">
        <f>'[2]2020_Rohdaten'!I710</f>
        <v>227</v>
      </c>
      <c r="L568" s="9">
        <f>'[2]2020_Rohdaten'!J710</f>
        <v>2291</v>
      </c>
      <c r="M568" s="9">
        <f>'[2]2020_Rohdaten'!K710</f>
        <v>2373</v>
      </c>
      <c r="N568" s="9">
        <f>'[2]2020_Rohdaten'!L710</f>
        <v>301</v>
      </c>
      <c r="O568" s="9">
        <f>'[2]2020_Rohdaten'!M710</f>
        <v>542</v>
      </c>
      <c r="P568" s="9">
        <f>'[2]2020_Rohdaten'!N710</f>
        <v>150</v>
      </c>
      <c r="Q568" s="9">
        <f>'[2]2020_Rohdaten'!O710</f>
        <v>110</v>
      </c>
      <c r="R568" s="9">
        <f>'[2]2020_Rohdaten'!P710</f>
        <v>102</v>
      </c>
      <c r="S568" s="9">
        <f>'[2]2020_Rohdaten'!Q710</f>
        <v>1168</v>
      </c>
      <c r="T568" s="9">
        <f>'[2]2020_Rohdaten'!R710</f>
        <v>2090</v>
      </c>
      <c r="U568" s="9">
        <f>'[2]2020_Rohdaten'!S710</f>
        <v>196</v>
      </c>
      <c r="V568" s="9">
        <f>'[2]2020_Rohdaten'!T710</f>
        <v>395</v>
      </c>
      <c r="W568" s="9">
        <f>'[2]2020_Rohdaten'!U710</f>
        <v>125</v>
      </c>
      <c r="X568" s="9">
        <f>'[2]2020_Rohdaten'!V710</f>
        <v>126</v>
      </c>
      <c r="Y568" s="9">
        <f>'[2]2020_Rohdaten'!W710</f>
        <v>125</v>
      </c>
      <c r="Z568" s="9">
        <f>'[2]2020_Rohdaten'!X710</f>
        <v>1123</v>
      </c>
    </row>
    <row r="569" spans="2:26" s="9" customFormat="1" ht="7.8" x14ac:dyDescent="0.15">
      <c r="B569" s="9">
        <v>404</v>
      </c>
      <c r="C569" s="9">
        <f>'[2]2020_Rohdaten'!A727</f>
        <v>452</v>
      </c>
      <c r="D569" s="9" t="str">
        <f>VLOOKUP(C569,[3]Tabelle1!$A$1:$B$68,2,FALSE)</f>
        <v>Aurich</v>
      </c>
      <c r="E569" s="9">
        <f>'[2]2020_Rohdaten'!C727</f>
        <v>2013</v>
      </c>
      <c r="F569" s="9">
        <f>'[2]2020_Rohdaten'!D727</f>
        <v>6589</v>
      </c>
      <c r="G569" s="9">
        <f>'[2]2020_Rohdaten'!E727</f>
        <v>986</v>
      </c>
      <c r="H569" s="9">
        <f>'[2]2020_Rohdaten'!F727</f>
        <v>1181</v>
      </c>
      <c r="I569" s="9">
        <f>'[2]2020_Rohdaten'!G727</f>
        <v>434</v>
      </c>
      <c r="J569" s="9">
        <f>'[2]2020_Rohdaten'!H727</f>
        <v>465</v>
      </c>
      <c r="K569" s="9">
        <f>'[2]2020_Rohdaten'!I727</f>
        <v>351</v>
      </c>
      <c r="L569" s="9">
        <f>'[2]2020_Rohdaten'!J727</f>
        <v>3172</v>
      </c>
      <c r="M569" s="9">
        <f>'[2]2020_Rohdaten'!K727</f>
        <v>3458</v>
      </c>
      <c r="N569" s="9">
        <f>'[2]2020_Rohdaten'!L727</f>
        <v>616</v>
      </c>
      <c r="O569" s="9">
        <f>'[2]2020_Rohdaten'!M727</f>
        <v>593</v>
      </c>
      <c r="P569" s="9">
        <f>'[2]2020_Rohdaten'!N727</f>
        <v>218</v>
      </c>
      <c r="Q569" s="9">
        <f>'[2]2020_Rohdaten'!O727</f>
        <v>232</v>
      </c>
      <c r="R569" s="9">
        <f>'[2]2020_Rohdaten'!P727</f>
        <v>155</v>
      </c>
      <c r="S569" s="9">
        <f>'[2]2020_Rohdaten'!Q727</f>
        <v>1644</v>
      </c>
      <c r="T569" s="9">
        <f>'[2]2020_Rohdaten'!R727</f>
        <v>3131</v>
      </c>
      <c r="U569" s="9">
        <f>'[2]2020_Rohdaten'!S727</f>
        <v>370</v>
      </c>
      <c r="V569" s="9">
        <f>'[2]2020_Rohdaten'!T727</f>
        <v>588</v>
      </c>
      <c r="W569" s="9">
        <f>'[2]2020_Rohdaten'!U727</f>
        <v>216</v>
      </c>
      <c r="X569" s="9">
        <f>'[2]2020_Rohdaten'!V727</f>
        <v>233</v>
      </c>
      <c r="Y569" s="9">
        <f>'[2]2020_Rohdaten'!W727</f>
        <v>196</v>
      </c>
      <c r="Z569" s="9">
        <f>'[2]2020_Rohdaten'!X727</f>
        <v>1528</v>
      </c>
    </row>
    <row r="570" spans="2:26" s="9" customFormat="1" ht="7.8" x14ac:dyDescent="0.15">
      <c r="B570" s="9">
        <v>405</v>
      </c>
      <c r="C570" s="9">
        <f>'[2]2020_Rohdaten'!A744</f>
        <v>453</v>
      </c>
      <c r="D570" s="9" t="str">
        <f>VLOOKUP(C570,[3]Tabelle1!$A$1:$B$68,2,FALSE)</f>
        <v>Cloppenburg</v>
      </c>
      <c r="E570" s="9">
        <f>'[2]2020_Rohdaten'!C744</f>
        <v>2013</v>
      </c>
      <c r="F570" s="9">
        <f>'[2]2020_Rohdaten'!D744</f>
        <v>11292</v>
      </c>
      <c r="G570" s="9">
        <f>'[2]2020_Rohdaten'!E744</f>
        <v>1720</v>
      </c>
      <c r="H570" s="9">
        <f>'[2]2020_Rohdaten'!F744</f>
        <v>3102</v>
      </c>
      <c r="I570" s="9">
        <f>'[2]2020_Rohdaten'!G744</f>
        <v>1064</v>
      </c>
      <c r="J570" s="9">
        <f>'[2]2020_Rohdaten'!H744</f>
        <v>797</v>
      </c>
      <c r="K570" s="9">
        <f>'[2]2020_Rohdaten'!I744</f>
        <v>649</v>
      </c>
      <c r="L570" s="9">
        <f>'[2]2020_Rohdaten'!J744</f>
        <v>3960</v>
      </c>
      <c r="M570" s="9">
        <f>'[2]2020_Rohdaten'!K744</f>
        <v>6823</v>
      </c>
      <c r="N570" s="9">
        <f>'[2]2020_Rohdaten'!L744</f>
        <v>1093</v>
      </c>
      <c r="O570" s="9">
        <f>'[2]2020_Rohdaten'!M744</f>
        <v>1983</v>
      </c>
      <c r="P570" s="9">
        <f>'[2]2020_Rohdaten'!N744</f>
        <v>675</v>
      </c>
      <c r="Q570" s="9">
        <f>'[2]2020_Rohdaten'!O744</f>
        <v>508</v>
      </c>
      <c r="R570" s="9">
        <f>'[2]2020_Rohdaten'!P744</f>
        <v>394</v>
      </c>
      <c r="S570" s="9">
        <f>'[2]2020_Rohdaten'!Q744</f>
        <v>2170</v>
      </c>
      <c r="T570" s="9">
        <f>'[2]2020_Rohdaten'!R744</f>
        <v>4469</v>
      </c>
      <c r="U570" s="9">
        <f>'[2]2020_Rohdaten'!S744</f>
        <v>627</v>
      </c>
      <c r="V570" s="9">
        <f>'[2]2020_Rohdaten'!T744</f>
        <v>1119</v>
      </c>
      <c r="W570" s="9">
        <f>'[2]2020_Rohdaten'!U744</f>
        <v>389</v>
      </c>
      <c r="X570" s="9">
        <f>'[2]2020_Rohdaten'!V744</f>
        <v>289</v>
      </c>
      <c r="Y570" s="9">
        <f>'[2]2020_Rohdaten'!W744</f>
        <v>255</v>
      </c>
      <c r="Z570" s="9">
        <f>'[2]2020_Rohdaten'!X744</f>
        <v>1790</v>
      </c>
    </row>
    <row r="571" spans="2:26" s="9" customFormat="1" ht="7.8" x14ac:dyDescent="0.15">
      <c r="B571" s="9">
        <v>406</v>
      </c>
      <c r="C571" s="9">
        <f>'[2]2020_Rohdaten'!A761</f>
        <v>454</v>
      </c>
      <c r="D571" s="9" t="str">
        <f>VLOOKUP(C571,[3]Tabelle1!$A$1:$B$68,2,FALSE)</f>
        <v>Emsland</v>
      </c>
      <c r="E571" s="9">
        <f>'[2]2020_Rohdaten'!C761</f>
        <v>2013</v>
      </c>
      <c r="F571" s="9">
        <f>'[2]2020_Rohdaten'!D761</f>
        <v>22649</v>
      </c>
      <c r="G571" s="9">
        <f>'[2]2020_Rohdaten'!E761</f>
        <v>3123</v>
      </c>
      <c r="H571" s="9">
        <f>'[2]2020_Rohdaten'!F761</f>
        <v>5460</v>
      </c>
      <c r="I571" s="9">
        <f>'[2]2020_Rohdaten'!G761</f>
        <v>2342</v>
      </c>
      <c r="J571" s="9">
        <f>'[2]2020_Rohdaten'!H761</f>
        <v>2386</v>
      </c>
      <c r="K571" s="9">
        <f>'[2]2020_Rohdaten'!I761</f>
        <v>1769</v>
      </c>
      <c r="L571" s="9">
        <f>'[2]2020_Rohdaten'!J761</f>
        <v>7569</v>
      </c>
      <c r="M571" s="9">
        <f>'[2]2020_Rohdaten'!K761</f>
        <v>13783</v>
      </c>
      <c r="N571" s="9">
        <f>'[2]2020_Rohdaten'!L761</f>
        <v>2097</v>
      </c>
      <c r="O571" s="9">
        <f>'[2]2020_Rohdaten'!M761</f>
        <v>3552</v>
      </c>
      <c r="P571" s="9">
        <f>'[2]2020_Rohdaten'!N761</f>
        <v>1412</v>
      </c>
      <c r="Q571" s="9">
        <f>'[2]2020_Rohdaten'!O761</f>
        <v>1503</v>
      </c>
      <c r="R571" s="9">
        <f>'[2]2020_Rohdaten'!P761</f>
        <v>1005</v>
      </c>
      <c r="S571" s="9">
        <f>'[2]2020_Rohdaten'!Q761</f>
        <v>4214</v>
      </c>
      <c r="T571" s="9">
        <f>'[2]2020_Rohdaten'!R761</f>
        <v>8866</v>
      </c>
      <c r="U571" s="9">
        <f>'[2]2020_Rohdaten'!S761</f>
        <v>1026</v>
      </c>
      <c r="V571" s="9">
        <f>'[2]2020_Rohdaten'!T761</f>
        <v>1908</v>
      </c>
      <c r="W571" s="9">
        <f>'[2]2020_Rohdaten'!U761</f>
        <v>930</v>
      </c>
      <c r="X571" s="9">
        <f>'[2]2020_Rohdaten'!V761</f>
        <v>883</v>
      </c>
      <c r="Y571" s="9">
        <f>'[2]2020_Rohdaten'!W761</f>
        <v>764</v>
      </c>
      <c r="Z571" s="9">
        <f>'[2]2020_Rohdaten'!X761</f>
        <v>3355</v>
      </c>
    </row>
    <row r="572" spans="2:26" s="9" customFormat="1" ht="7.8" x14ac:dyDescent="0.15">
      <c r="B572" s="9">
        <v>407</v>
      </c>
      <c r="C572" s="9">
        <f>'[2]2020_Rohdaten'!A778</f>
        <v>455</v>
      </c>
      <c r="D572" s="9" t="str">
        <f>VLOOKUP(C572,[3]Tabelle1!$A$1:$B$68,2,FALSE)</f>
        <v>Friesland</v>
      </c>
      <c r="E572" s="9">
        <f>'[2]2020_Rohdaten'!C778</f>
        <v>2013</v>
      </c>
      <c r="F572" s="9">
        <f>'[2]2020_Rohdaten'!D778</f>
        <v>2817</v>
      </c>
      <c r="G572" s="9">
        <f>'[2]2020_Rohdaten'!E778</f>
        <v>304</v>
      </c>
      <c r="H572" s="9">
        <f>'[2]2020_Rohdaten'!F778</f>
        <v>393</v>
      </c>
      <c r="I572" s="9">
        <f>'[2]2020_Rohdaten'!G778</f>
        <v>121</v>
      </c>
      <c r="J572" s="9">
        <f>'[2]2020_Rohdaten'!H778</f>
        <v>116</v>
      </c>
      <c r="K572" s="9">
        <f>'[2]2020_Rohdaten'!I778</f>
        <v>136</v>
      </c>
      <c r="L572" s="9">
        <f>'[2]2020_Rohdaten'!J778</f>
        <v>1747</v>
      </c>
      <c r="M572" s="9">
        <f>'[2]2020_Rohdaten'!K778</f>
        <v>1395</v>
      </c>
      <c r="N572" s="9">
        <f>'[2]2020_Rohdaten'!L778</f>
        <v>163</v>
      </c>
      <c r="O572" s="9">
        <f>'[2]2020_Rohdaten'!M778</f>
        <v>194</v>
      </c>
      <c r="P572" s="9">
        <f>'[2]2020_Rohdaten'!N778</f>
        <v>59</v>
      </c>
      <c r="Q572" s="9">
        <f>'[2]2020_Rohdaten'!O778</f>
        <v>51</v>
      </c>
      <c r="R572" s="9">
        <f>'[2]2020_Rohdaten'!P778</f>
        <v>49</v>
      </c>
      <c r="S572" s="9">
        <f>'[2]2020_Rohdaten'!Q778</f>
        <v>879</v>
      </c>
      <c r="T572" s="9">
        <f>'[2]2020_Rohdaten'!R778</f>
        <v>1422</v>
      </c>
      <c r="U572" s="9">
        <f>'[2]2020_Rohdaten'!S778</f>
        <v>141</v>
      </c>
      <c r="V572" s="9">
        <f>'[2]2020_Rohdaten'!T778</f>
        <v>199</v>
      </c>
      <c r="W572" s="9">
        <f>'[2]2020_Rohdaten'!U778</f>
        <v>62</v>
      </c>
      <c r="X572" s="9">
        <f>'[2]2020_Rohdaten'!V778</f>
        <v>65</v>
      </c>
      <c r="Y572" s="9">
        <f>'[2]2020_Rohdaten'!W778</f>
        <v>87</v>
      </c>
      <c r="Z572" s="9">
        <f>'[2]2020_Rohdaten'!X778</f>
        <v>868</v>
      </c>
    </row>
    <row r="573" spans="2:26" s="9" customFormat="1" ht="7.8" x14ac:dyDescent="0.15">
      <c r="B573" s="9">
        <v>408</v>
      </c>
      <c r="C573" s="9">
        <f>'[2]2020_Rohdaten'!A795</f>
        <v>456</v>
      </c>
      <c r="D573" s="9" t="str">
        <f>VLOOKUP(C573,[3]Tabelle1!$A$1:$B$68,2,FALSE)</f>
        <v>Grafschaft Bentheim</v>
      </c>
      <c r="E573" s="9">
        <f>'[2]2020_Rohdaten'!C795</f>
        <v>2013</v>
      </c>
      <c r="F573" s="9">
        <f>'[2]2020_Rohdaten'!D795</f>
        <v>17303</v>
      </c>
      <c r="G573" s="9">
        <f>'[2]2020_Rohdaten'!E795</f>
        <v>1010</v>
      </c>
      <c r="H573" s="9">
        <f>'[2]2020_Rohdaten'!F795</f>
        <v>2846</v>
      </c>
      <c r="I573" s="9">
        <f>'[2]2020_Rohdaten'!G795</f>
        <v>1624</v>
      </c>
      <c r="J573" s="9">
        <f>'[2]2020_Rohdaten'!H795</f>
        <v>1727</v>
      </c>
      <c r="K573" s="9">
        <f>'[2]2020_Rohdaten'!I795</f>
        <v>1470</v>
      </c>
      <c r="L573" s="9">
        <f>'[2]2020_Rohdaten'!J795</f>
        <v>8626</v>
      </c>
      <c r="M573" s="9">
        <f>'[2]2020_Rohdaten'!K795</f>
        <v>9326</v>
      </c>
      <c r="N573" s="9">
        <f>'[2]2020_Rohdaten'!L795</f>
        <v>587</v>
      </c>
      <c r="O573" s="9">
        <f>'[2]2020_Rohdaten'!M795</f>
        <v>1512</v>
      </c>
      <c r="P573" s="9">
        <f>'[2]2020_Rohdaten'!N795</f>
        <v>846</v>
      </c>
      <c r="Q573" s="9">
        <f>'[2]2020_Rohdaten'!O795</f>
        <v>941</v>
      </c>
      <c r="R573" s="9">
        <f>'[2]2020_Rohdaten'!P795</f>
        <v>774</v>
      </c>
      <c r="S573" s="9">
        <f>'[2]2020_Rohdaten'!Q795</f>
        <v>4666</v>
      </c>
      <c r="T573" s="9">
        <f>'[2]2020_Rohdaten'!R795</f>
        <v>7977</v>
      </c>
      <c r="U573" s="9">
        <f>'[2]2020_Rohdaten'!S795</f>
        <v>423</v>
      </c>
      <c r="V573" s="9">
        <f>'[2]2020_Rohdaten'!T795</f>
        <v>1334</v>
      </c>
      <c r="W573" s="9">
        <f>'[2]2020_Rohdaten'!U795</f>
        <v>778</v>
      </c>
      <c r="X573" s="9">
        <f>'[2]2020_Rohdaten'!V795</f>
        <v>786</v>
      </c>
      <c r="Y573" s="9">
        <f>'[2]2020_Rohdaten'!W795</f>
        <v>696</v>
      </c>
      <c r="Z573" s="9">
        <f>'[2]2020_Rohdaten'!X795</f>
        <v>3960</v>
      </c>
    </row>
    <row r="574" spans="2:26" s="9" customFormat="1" ht="7.8" x14ac:dyDescent="0.15">
      <c r="B574" s="9">
        <v>409</v>
      </c>
      <c r="C574" s="9">
        <f>'[2]2020_Rohdaten'!A812</f>
        <v>457</v>
      </c>
      <c r="D574" s="9" t="str">
        <f>VLOOKUP(C574,[3]Tabelle1!$A$1:$B$68,2,FALSE)</f>
        <v>Leer</v>
      </c>
      <c r="E574" s="9">
        <f>'[2]2020_Rohdaten'!C812</f>
        <v>2013</v>
      </c>
      <c r="F574" s="9">
        <f>'[2]2020_Rohdaten'!D812</f>
        <v>8388</v>
      </c>
      <c r="G574" s="9">
        <f>'[2]2020_Rohdaten'!E812</f>
        <v>918</v>
      </c>
      <c r="H574" s="9">
        <f>'[2]2020_Rohdaten'!F812</f>
        <v>1706</v>
      </c>
      <c r="I574" s="9">
        <f>'[2]2020_Rohdaten'!G812</f>
        <v>922</v>
      </c>
      <c r="J574" s="9">
        <f>'[2]2020_Rohdaten'!H812</f>
        <v>939</v>
      </c>
      <c r="K574" s="9">
        <f>'[2]2020_Rohdaten'!I812</f>
        <v>671</v>
      </c>
      <c r="L574" s="9">
        <f>'[2]2020_Rohdaten'!J812</f>
        <v>3232</v>
      </c>
      <c r="M574" s="9">
        <f>'[2]2020_Rohdaten'!K812</f>
        <v>4500</v>
      </c>
      <c r="N574" s="9">
        <f>'[2]2020_Rohdaten'!L812</f>
        <v>583</v>
      </c>
      <c r="O574" s="9">
        <f>'[2]2020_Rohdaten'!M812</f>
        <v>982</v>
      </c>
      <c r="P574" s="9">
        <f>'[2]2020_Rohdaten'!N812</f>
        <v>483</v>
      </c>
      <c r="Q574" s="9">
        <f>'[2]2020_Rohdaten'!O812</f>
        <v>491</v>
      </c>
      <c r="R574" s="9">
        <f>'[2]2020_Rohdaten'!P812</f>
        <v>336</v>
      </c>
      <c r="S574" s="9">
        <f>'[2]2020_Rohdaten'!Q812</f>
        <v>1625</v>
      </c>
      <c r="T574" s="9">
        <f>'[2]2020_Rohdaten'!R812</f>
        <v>3888</v>
      </c>
      <c r="U574" s="9">
        <f>'[2]2020_Rohdaten'!S812</f>
        <v>335</v>
      </c>
      <c r="V574" s="9">
        <f>'[2]2020_Rohdaten'!T812</f>
        <v>724</v>
      </c>
      <c r="W574" s="9">
        <f>'[2]2020_Rohdaten'!U812</f>
        <v>439</v>
      </c>
      <c r="X574" s="9">
        <f>'[2]2020_Rohdaten'!V812</f>
        <v>448</v>
      </c>
      <c r="Y574" s="9">
        <f>'[2]2020_Rohdaten'!W812</f>
        <v>335</v>
      </c>
      <c r="Z574" s="9">
        <f>'[2]2020_Rohdaten'!X812</f>
        <v>1607</v>
      </c>
    </row>
    <row r="575" spans="2:26" s="9" customFormat="1" ht="7.8" x14ac:dyDescent="0.15">
      <c r="B575" s="9">
        <v>410</v>
      </c>
      <c r="C575" s="9">
        <f>'[2]2020_Rohdaten'!A829</f>
        <v>458</v>
      </c>
      <c r="D575" s="9" t="str">
        <f>VLOOKUP(C575,[3]Tabelle1!$A$1:$B$68,2,FALSE)</f>
        <v>Oldenburg</v>
      </c>
      <c r="E575" s="9">
        <f>'[2]2020_Rohdaten'!C829</f>
        <v>2013</v>
      </c>
      <c r="F575" s="9">
        <f>'[2]2020_Rohdaten'!D829</f>
        <v>7080</v>
      </c>
      <c r="G575" s="9">
        <f>'[2]2020_Rohdaten'!E829</f>
        <v>1158</v>
      </c>
      <c r="H575" s="9">
        <f>'[2]2020_Rohdaten'!F829</f>
        <v>1755</v>
      </c>
      <c r="I575" s="9">
        <f>'[2]2020_Rohdaten'!G829</f>
        <v>686</v>
      </c>
      <c r="J575" s="9">
        <f>'[2]2020_Rohdaten'!H829</f>
        <v>414</v>
      </c>
      <c r="K575" s="9">
        <f>'[2]2020_Rohdaten'!I829</f>
        <v>365</v>
      </c>
      <c r="L575" s="9">
        <f>'[2]2020_Rohdaten'!J829</f>
        <v>2702</v>
      </c>
      <c r="M575" s="9">
        <f>'[2]2020_Rohdaten'!K829</f>
        <v>3946</v>
      </c>
      <c r="N575" s="9">
        <f>'[2]2020_Rohdaten'!L829</f>
        <v>725</v>
      </c>
      <c r="O575" s="9">
        <f>'[2]2020_Rohdaten'!M829</f>
        <v>1019</v>
      </c>
      <c r="P575" s="9">
        <f>'[2]2020_Rohdaten'!N829</f>
        <v>403</v>
      </c>
      <c r="Q575" s="9">
        <f>'[2]2020_Rohdaten'!O829</f>
        <v>245</v>
      </c>
      <c r="R575" s="9">
        <f>'[2]2020_Rohdaten'!P829</f>
        <v>185</v>
      </c>
      <c r="S575" s="9">
        <f>'[2]2020_Rohdaten'!Q829</f>
        <v>1369</v>
      </c>
      <c r="T575" s="9">
        <f>'[2]2020_Rohdaten'!R829</f>
        <v>3134</v>
      </c>
      <c r="U575" s="9">
        <f>'[2]2020_Rohdaten'!S829</f>
        <v>433</v>
      </c>
      <c r="V575" s="9">
        <f>'[2]2020_Rohdaten'!T829</f>
        <v>736</v>
      </c>
      <c r="W575" s="9">
        <f>'[2]2020_Rohdaten'!U829</f>
        <v>283</v>
      </c>
      <c r="X575" s="9">
        <f>'[2]2020_Rohdaten'!V829</f>
        <v>169</v>
      </c>
      <c r="Y575" s="9">
        <f>'[2]2020_Rohdaten'!W829</f>
        <v>180</v>
      </c>
      <c r="Z575" s="9">
        <f>'[2]2020_Rohdaten'!X829</f>
        <v>1333</v>
      </c>
    </row>
    <row r="576" spans="2:26" s="9" customFormat="1" ht="7.8" x14ac:dyDescent="0.15">
      <c r="B576" s="9">
        <v>411</v>
      </c>
      <c r="C576" s="9">
        <f>'[2]2020_Rohdaten'!A846</f>
        <v>459</v>
      </c>
      <c r="D576" s="9" t="str">
        <f>VLOOKUP(C576,[3]Tabelle1!$A$1:$B$68,2,FALSE)</f>
        <v>Osnabrück</v>
      </c>
      <c r="E576" s="9">
        <f>'[2]2020_Rohdaten'!C846</f>
        <v>2013</v>
      </c>
      <c r="F576" s="9">
        <f>'[2]2020_Rohdaten'!D846</f>
        <v>20549</v>
      </c>
      <c r="G576" s="9">
        <f>'[2]2020_Rohdaten'!E846</f>
        <v>2230</v>
      </c>
      <c r="H576" s="9">
        <f>'[2]2020_Rohdaten'!F846</f>
        <v>3401</v>
      </c>
      <c r="I576" s="9">
        <f>'[2]2020_Rohdaten'!G846</f>
        <v>1162</v>
      </c>
      <c r="J576" s="9">
        <f>'[2]2020_Rohdaten'!H846</f>
        <v>1016</v>
      </c>
      <c r="K576" s="9">
        <f>'[2]2020_Rohdaten'!I846</f>
        <v>954</v>
      </c>
      <c r="L576" s="9">
        <f>'[2]2020_Rohdaten'!J846</f>
        <v>11786</v>
      </c>
      <c r="M576" s="9">
        <f>'[2]2020_Rohdaten'!K846</f>
        <v>11268</v>
      </c>
      <c r="N576" s="9">
        <f>'[2]2020_Rohdaten'!L846</f>
        <v>1366</v>
      </c>
      <c r="O576" s="9">
        <f>'[2]2020_Rohdaten'!M846</f>
        <v>1964</v>
      </c>
      <c r="P576" s="9">
        <f>'[2]2020_Rohdaten'!N846</f>
        <v>633</v>
      </c>
      <c r="Q576" s="9">
        <f>'[2]2020_Rohdaten'!O846</f>
        <v>530</v>
      </c>
      <c r="R576" s="9">
        <f>'[2]2020_Rohdaten'!P846</f>
        <v>477</v>
      </c>
      <c r="S576" s="9">
        <f>'[2]2020_Rohdaten'!Q846</f>
        <v>6298</v>
      </c>
      <c r="T576" s="9">
        <f>'[2]2020_Rohdaten'!R846</f>
        <v>9281</v>
      </c>
      <c r="U576" s="9">
        <f>'[2]2020_Rohdaten'!S846</f>
        <v>864</v>
      </c>
      <c r="V576" s="9">
        <f>'[2]2020_Rohdaten'!T846</f>
        <v>1437</v>
      </c>
      <c r="W576" s="9">
        <f>'[2]2020_Rohdaten'!U846</f>
        <v>529</v>
      </c>
      <c r="X576" s="9">
        <f>'[2]2020_Rohdaten'!V846</f>
        <v>486</v>
      </c>
      <c r="Y576" s="9">
        <f>'[2]2020_Rohdaten'!W846</f>
        <v>477</v>
      </c>
      <c r="Z576" s="9">
        <f>'[2]2020_Rohdaten'!X846</f>
        <v>5488</v>
      </c>
    </row>
    <row r="577" spans="2:26" s="9" customFormat="1" ht="7.8" x14ac:dyDescent="0.15">
      <c r="B577" s="9">
        <v>412</v>
      </c>
      <c r="C577" s="9">
        <f>'[2]2020_Rohdaten'!A863</f>
        <v>460</v>
      </c>
      <c r="D577" s="9" t="str">
        <f>VLOOKUP(C577,[3]Tabelle1!$A$1:$B$68,2,FALSE)</f>
        <v>Vechta</v>
      </c>
      <c r="E577" s="9">
        <f>'[2]2020_Rohdaten'!C863</f>
        <v>2013</v>
      </c>
      <c r="F577" s="9">
        <f>'[2]2020_Rohdaten'!D863</f>
        <v>11803</v>
      </c>
      <c r="G577" s="9">
        <f>'[2]2020_Rohdaten'!E863</f>
        <v>1389</v>
      </c>
      <c r="H577" s="9">
        <f>'[2]2020_Rohdaten'!F863</f>
        <v>2629</v>
      </c>
      <c r="I577" s="9">
        <f>'[2]2020_Rohdaten'!G863</f>
        <v>1022</v>
      </c>
      <c r="J577" s="9">
        <f>'[2]2020_Rohdaten'!H863</f>
        <v>758</v>
      </c>
      <c r="K577" s="9">
        <f>'[2]2020_Rohdaten'!I863</f>
        <v>657</v>
      </c>
      <c r="L577" s="9">
        <f>'[2]2020_Rohdaten'!J863</f>
        <v>5348</v>
      </c>
      <c r="M577" s="9">
        <f>'[2]2020_Rohdaten'!K863</f>
        <v>6433</v>
      </c>
      <c r="N577" s="9">
        <f>'[2]2020_Rohdaten'!L863</f>
        <v>794</v>
      </c>
      <c r="O577" s="9">
        <f>'[2]2020_Rohdaten'!M863</f>
        <v>1506</v>
      </c>
      <c r="P577" s="9">
        <f>'[2]2020_Rohdaten'!N863</f>
        <v>539</v>
      </c>
      <c r="Q577" s="9">
        <f>'[2]2020_Rohdaten'!O863</f>
        <v>422</v>
      </c>
      <c r="R577" s="9">
        <f>'[2]2020_Rohdaten'!P863</f>
        <v>331</v>
      </c>
      <c r="S577" s="9">
        <f>'[2]2020_Rohdaten'!Q863</f>
        <v>2841</v>
      </c>
      <c r="T577" s="9">
        <f>'[2]2020_Rohdaten'!R863</f>
        <v>5370</v>
      </c>
      <c r="U577" s="9">
        <f>'[2]2020_Rohdaten'!S863</f>
        <v>595</v>
      </c>
      <c r="V577" s="9">
        <f>'[2]2020_Rohdaten'!T863</f>
        <v>1123</v>
      </c>
      <c r="W577" s="9">
        <f>'[2]2020_Rohdaten'!U863</f>
        <v>483</v>
      </c>
      <c r="X577" s="9">
        <f>'[2]2020_Rohdaten'!V863</f>
        <v>336</v>
      </c>
      <c r="Y577" s="9">
        <f>'[2]2020_Rohdaten'!W863</f>
        <v>326</v>
      </c>
      <c r="Z577" s="9">
        <f>'[2]2020_Rohdaten'!X863</f>
        <v>2507</v>
      </c>
    </row>
    <row r="578" spans="2:26" s="9" customFormat="1" ht="7.8" x14ac:dyDescent="0.15">
      <c r="B578" s="9">
        <v>413</v>
      </c>
      <c r="C578" s="9">
        <f>'[2]2020_Rohdaten'!A880</f>
        <v>461</v>
      </c>
      <c r="D578" s="9" t="str">
        <f>VLOOKUP(C578,[3]Tabelle1!$A$1:$B$68,2,FALSE)</f>
        <v>Wesermarsch</v>
      </c>
      <c r="E578" s="9">
        <f>'[2]2020_Rohdaten'!C880</f>
        <v>2013</v>
      </c>
      <c r="F578" s="9">
        <f>'[2]2020_Rohdaten'!D880</f>
        <v>4943</v>
      </c>
      <c r="G578" s="9">
        <f>'[2]2020_Rohdaten'!E880</f>
        <v>483</v>
      </c>
      <c r="H578" s="9">
        <f>'[2]2020_Rohdaten'!F880</f>
        <v>571</v>
      </c>
      <c r="I578" s="9">
        <f>'[2]2020_Rohdaten'!G880</f>
        <v>228</v>
      </c>
      <c r="J578" s="9">
        <f>'[2]2020_Rohdaten'!H880</f>
        <v>249</v>
      </c>
      <c r="K578" s="9">
        <f>'[2]2020_Rohdaten'!I880</f>
        <v>374</v>
      </c>
      <c r="L578" s="9">
        <f>'[2]2020_Rohdaten'!J880</f>
        <v>3038</v>
      </c>
      <c r="M578" s="9">
        <f>'[2]2020_Rohdaten'!K880</f>
        <v>2695</v>
      </c>
      <c r="N578" s="9">
        <f>'[2]2020_Rohdaten'!L880</f>
        <v>311</v>
      </c>
      <c r="O578" s="9">
        <f>'[2]2020_Rohdaten'!M880</f>
        <v>323</v>
      </c>
      <c r="P578" s="9">
        <f>'[2]2020_Rohdaten'!N880</f>
        <v>119</v>
      </c>
      <c r="Q578" s="9">
        <f>'[2]2020_Rohdaten'!O880</f>
        <v>131</v>
      </c>
      <c r="R578" s="9">
        <f>'[2]2020_Rohdaten'!P880</f>
        <v>243</v>
      </c>
      <c r="S578" s="9">
        <f>'[2]2020_Rohdaten'!Q880</f>
        <v>1568</v>
      </c>
      <c r="T578" s="9">
        <f>'[2]2020_Rohdaten'!R880</f>
        <v>2248</v>
      </c>
      <c r="U578" s="9">
        <f>'[2]2020_Rohdaten'!S880</f>
        <v>172</v>
      </c>
      <c r="V578" s="9">
        <f>'[2]2020_Rohdaten'!T880</f>
        <v>248</v>
      </c>
      <c r="W578" s="9">
        <f>'[2]2020_Rohdaten'!U880</f>
        <v>109</v>
      </c>
      <c r="X578" s="9">
        <f>'[2]2020_Rohdaten'!V880</f>
        <v>118</v>
      </c>
      <c r="Y578" s="9">
        <f>'[2]2020_Rohdaten'!W880</f>
        <v>131</v>
      </c>
      <c r="Z578" s="9">
        <f>'[2]2020_Rohdaten'!X880</f>
        <v>1470</v>
      </c>
    </row>
    <row r="579" spans="2:26" s="9" customFormat="1" ht="7.8" x14ac:dyDescent="0.15">
      <c r="B579" s="9">
        <v>414</v>
      </c>
      <c r="C579" s="9">
        <f>'[2]2020_Rohdaten'!A897</f>
        <v>462</v>
      </c>
      <c r="D579" s="9" t="str">
        <f>VLOOKUP(C579,[3]Tabelle1!$A$1:$B$68,2,FALSE)</f>
        <v>Wittmund</v>
      </c>
      <c r="E579" s="9">
        <f>'[2]2020_Rohdaten'!C897</f>
        <v>2013</v>
      </c>
      <c r="F579" s="9">
        <f>'[2]2020_Rohdaten'!D897</f>
        <v>1651</v>
      </c>
      <c r="G579" s="9">
        <f>'[2]2020_Rohdaten'!E897</f>
        <v>255</v>
      </c>
      <c r="H579" s="9">
        <f>'[2]2020_Rohdaten'!F897</f>
        <v>350</v>
      </c>
      <c r="I579" s="9">
        <f>'[2]2020_Rohdaten'!G897</f>
        <v>121</v>
      </c>
      <c r="J579" s="9">
        <f>'[2]2020_Rohdaten'!H897</f>
        <v>79</v>
      </c>
      <c r="K579" s="9">
        <f>'[2]2020_Rohdaten'!I897</f>
        <v>82</v>
      </c>
      <c r="L579" s="9">
        <f>'[2]2020_Rohdaten'!J897</f>
        <v>764</v>
      </c>
      <c r="M579" s="9">
        <f>'[2]2020_Rohdaten'!K897</f>
        <v>792</v>
      </c>
      <c r="N579" s="9">
        <f>'[2]2020_Rohdaten'!L897</f>
        <v>147</v>
      </c>
      <c r="O579" s="9">
        <f>'[2]2020_Rohdaten'!M897</f>
        <v>151</v>
      </c>
      <c r="P579" s="9">
        <f>'[2]2020_Rohdaten'!N897</f>
        <v>51</v>
      </c>
      <c r="Q579" s="9">
        <f>'[2]2020_Rohdaten'!O897</f>
        <v>38</v>
      </c>
      <c r="R579" s="9">
        <f>'[2]2020_Rohdaten'!P897</f>
        <v>33</v>
      </c>
      <c r="S579" s="9">
        <f>'[2]2020_Rohdaten'!Q897</f>
        <v>372</v>
      </c>
      <c r="T579" s="9">
        <f>'[2]2020_Rohdaten'!R897</f>
        <v>859</v>
      </c>
      <c r="U579" s="9">
        <f>'[2]2020_Rohdaten'!S897</f>
        <v>108</v>
      </c>
      <c r="V579" s="9">
        <f>'[2]2020_Rohdaten'!T897</f>
        <v>199</v>
      </c>
      <c r="W579" s="9">
        <f>'[2]2020_Rohdaten'!U897</f>
        <v>70</v>
      </c>
      <c r="X579" s="9">
        <f>'[2]2020_Rohdaten'!V897</f>
        <v>41</v>
      </c>
      <c r="Y579" s="9">
        <f>'[2]2020_Rohdaten'!W897</f>
        <v>49</v>
      </c>
      <c r="Z579" s="9">
        <f>'[2]2020_Rohdaten'!X897</f>
        <v>392</v>
      </c>
    </row>
    <row r="580" spans="2:26" s="10" customFormat="1" ht="16.5" customHeight="1" x14ac:dyDescent="0.3">
      <c r="B580" s="10">
        <v>415</v>
      </c>
      <c r="C580" s="10">
        <f>'[2]2020_Rohdaten'!A608</f>
        <v>4</v>
      </c>
      <c r="D580" s="10" t="str">
        <f>VLOOKUP(C580,[3]Tabelle1!$A$1:$B$68,2,FALSE)</f>
        <v>Statistische Region Weser-Ems</v>
      </c>
      <c r="E580" s="10">
        <f>'[2]2020_Rohdaten'!C608</f>
        <v>2013</v>
      </c>
      <c r="F580" s="10">
        <f>'[2]2020_Rohdaten'!D608</f>
        <v>161729</v>
      </c>
      <c r="G580" s="10">
        <f>'[2]2020_Rohdaten'!E608</f>
        <v>18337</v>
      </c>
      <c r="H580" s="10">
        <f>'[2]2020_Rohdaten'!F608</f>
        <v>31754</v>
      </c>
      <c r="I580" s="10">
        <f>'[2]2020_Rohdaten'!G608</f>
        <v>12675</v>
      </c>
      <c r="J580" s="10">
        <f>'[2]2020_Rohdaten'!H608</f>
        <v>11178</v>
      </c>
      <c r="K580" s="10">
        <f>'[2]2020_Rohdaten'!I608</f>
        <v>9801</v>
      </c>
      <c r="L580" s="10">
        <f>'[2]2020_Rohdaten'!J608</f>
        <v>77984</v>
      </c>
      <c r="M580" s="10">
        <f>'[2]2020_Rohdaten'!K608</f>
        <v>88811</v>
      </c>
      <c r="N580" s="10">
        <f>'[2]2020_Rohdaten'!L608</f>
        <v>11145</v>
      </c>
      <c r="O580" s="10">
        <f>'[2]2020_Rohdaten'!M608</f>
        <v>18485</v>
      </c>
      <c r="P580" s="10">
        <f>'[2]2020_Rohdaten'!N608</f>
        <v>6988</v>
      </c>
      <c r="Q580" s="10">
        <f>'[2]2020_Rohdaten'!O608</f>
        <v>6184</v>
      </c>
      <c r="R580" s="10">
        <f>'[2]2020_Rohdaten'!P608</f>
        <v>5074</v>
      </c>
      <c r="S580" s="10">
        <f>'[2]2020_Rohdaten'!Q608</f>
        <v>40935</v>
      </c>
      <c r="T580" s="10">
        <f>'[2]2020_Rohdaten'!R608</f>
        <v>72918</v>
      </c>
      <c r="U580" s="10">
        <f>'[2]2020_Rohdaten'!S608</f>
        <v>7192</v>
      </c>
      <c r="V580" s="10">
        <f>'[2]2020_Rohdaten'!T608</f>
        <v>13269</v>
      </c>
      <c r="W580" s="10">
        <f>'[2]2020_Rohdaten'!U608</f>
        <v>5687</v>
      </c>
      <c r="X580" s="10">
        <f>'[2]2020_Rohdaten'!V608</f>
        <v>4994</v>
      </c>
      <c r="Y580" s="10">
        <f>'[2]2020_Rohdaten'!W608</f>
        <v>4727</v>
      </c>
      <c r="Z580" s="10">
        <f>'[2]2020_Rohdaten'!X608</f>
        <v>37049</v>
      </c>
    </row>
    <row r="581" spans="2:26" s="10" customFormat="1" ht="16.5" customHeight="1" x14ac:dyDescent="0.3">
      <c r="B581" s="10">
        <v>416</v>
      </c>
      <c r="C581" s="10">
        <f>'[2]2020_Rohdaten'!A13</f>
        <v>0</v>
      </c>
      <c r="D581" s="10" t="str">
        <f>VLOOKUP(C581,[3]Tabelle1!$A$1:$B$68,2,FALSE)</f>
        <v>Niedersachsen</v>
      </c>
      <c r="E581" s="10">
        <f>'[2]2020_Rohdaten'!C13</f>
        <v>2013</v>
      </c>
      <c r="F581" s="10">
        <f>'[2]2020_Rohdaten'!D13</f>
        <v>525689</v>
      </c>
      <c r="G581" s="10">
        <f>'[2]2020_Rohdaten'!E13</f>
        <v>50115</v>
      </c>
      <c r="H581" s="10">
        <f>'[2]2020_Rohdaten'!F13</f>
        <v>84405</v>
      </c>
      <c r="I581" s="10">
        <f>'[2]2020_Rohdaten'!G13</f>
        <v>31077</v>
      </c>
      <c r="J581" s="10">
        <f>'[2]2020_Rohdaten'!H13</f>
        <v>27074</v>
      </c>
      <c r="K581" s="10">
        <f>'[2]2020_Rohdaten'!I13</f>
        <v>26511</v>
      </c>
      <c r="L581" s="10">
        <f>'[2]2020_Rohdaten'!J13</f>
        <v>306507</v>
      </c>
      <c r="M581" s="10">
        <f>'[2]2020_Rohdaten'!K13</f>
        <v>275914</v>
      </c>
      <c r="N581" s="10">
        <f>'[2]2020_Rohdaten'!L13</f>
        <v>29576</v>
      </c>
      <c r="O581" s="10">
        <f>'[2]2020_Rohdaten'!M13</f>
        <v>47379</v>
      </c>
      <c r="P581" s="10">
        <f>'[2]2020_Rohdaten'!N13</f>
        <v>16327</v>
      </c>
      <c r="Q581" s="10">
        <f>'[2]2020_Rohdaten'!O13</f>
        <v>13628</v>
      </c>
      <c r="R581" s="10">
        <f>'[2]2020_Rohdaten'!P13</f>
        <v>12565</v>
      </c>
      <c r="S581" s="10">
        <f>'[2]2020_Rohdaten'!Q13</f>
        <v>156439</v>
      </c>
      <c r="T581" s="10">
        <f>'[2]2020_Rohdaten'!R13</f>
        <v>249775</v>
      </c>
      <c r="U581" s="10">
        <f>'[2]2020_Rohdaten'!S13</f>
        <v>20539</v>
      </c>
      <c r="V581" s="10">
        <f>'[2]2020_Rohdaten'!T13</f>
        <v>37026</v>
      </c>
      <c r="W581" s="10">
        <f>'[2]2020_Rohdaten'!U13</f>
        <v>14750</v>
      </c>
      <c r="X581" s="10">
        <f>'[2]2020_Rohdaten'!V13</f>
        <v>13446</v>
      </c>
      <c r="Y581" s="10">
        <f>'[2]2020_Rohdaten'!W13</f>
        <v>13946</v>
      </c>
      <c r="Z581" s="10">
        <f>'[2]2020_Rohdaten'!X13</f>
        <v>150068</v>
      </c>
    </row>
    <row r="582" spans="2:26" s="9" customFormat="1" ht="7.8" x14ac:dyDescent="0.15">
      <c r="B582" s="9">
        <v>417</v>
      </c>
      <c r="C582" s="9">
        <f>'[2]2020_Rohdaten'!A46</f>
        <v>101</v>
      </c>
      <c r="D582" s="9" t="str">
        <f>VLOOKUP(C582,[3]Tabelle1!$A$1:$B$68,2,FALSE)</f>
        <v>Braunschweig, Stadt</v>
      </c>
      <c r="E582" s="9">
        <f>'[2]2020_Rohdaten'!C46</f>
        <v>2012</v>
      </c>
      <c r="F582" s="9">
        <f>'[2]2020_Rohdaten'!D46</f>
        <v>20820</v>
      </c>
      <c r="G582" s="9">
        <f>'[2]2020_Rohdaten'!E46</f>
        <v>1956</v>
      </c>
      <c r="H582" s="9">
        <f>'[2]2020_Rohdaten'!F46</f>
        <v>2751</v>
      </c>
      <c r="I582" s="9">
        <f>'[2]2020_Rohdaten'!G46</f>
        <v>1281</v>
      </c>
      <c r="J582" s="9">
        <f>'[2]2020_Rohdaten'!H46</f>
        <v>1198</v>
      </c>
      <c r="K582" s="9">
        <f>'[2]2020_Rohdaten'!I46</f>
        <v>1234</v>
      </c>
      <c r="L582" s="9">
        <f>'[2]2020_Rohdaten'!J46</f>
        <v>12400</v>
      </c>
      <c r="M582" s="9">
        <f>'[2]2020_Rohdaten'!K46</f>
        <v>10696</v>
      </c>
      <c r="N582" s="9">
        <f>'[2]2020_Rohdaten'!L46</f>
        <v>1091</v>
      </c>
      <c r="O582" s="9">
        <f>'[2]2020_Rohdaten'!M46</f>
        <v>1457</v>
      </c>
      <c r="P582" s="9">
        <f>'[2]2020_Rohdaten'!N46</f>
        <v>625</v>
      </c>
      <c r="Q582" s="9">
        <f>'[2]2020_Rohdaten'!O46</f>
        <v>582</v>
      </c>
      <c r="R582" s="9">
        <f>'[2]2020_Rohdaten'!P46</f>
        <v>584</v>
      </c>
      <c r="S582" s="9">
        <f>'[2]2020_Rohdaten'!Q46</f>
        <v>6357</v>
      </c>
      <c r="T582" s="9">
        <f>'[2]2020_Rohdaten'!R46</f>
        <v>10124</v>
      </c>
      <c r="U582" s="9">
        <f>'[2]2020_Rohdaten'!S46</f>
        <v>865</v>
      </c>
      <c r="V582" s="9">
        <f>'[2]2020_Rohdaten'!T46</f>
        <v>1294</v>
      </c>
      <c r="W582" s="9">
        <f>'[2]2020_Rohdaten'!U46</f>
        <v>656</v>
      </c>
      <c r="X582" s="9">
        <f>'[2]2020_Rohdaten'!V46</f>
        <v>616</v>
      </c>
      <c r="Y582" s="9">
        <f>'[2]2020_Rohdaten'!W46</f>
        <v>650</v>
      </c>
      <c r="Z582" s="9">
        <f>'[2]2020_Rohdaten'!X46</f>
        <v>6043</v>
      </c>
    </row>
    <row r="583" spans="2:26" s="9" customFormat="1" ht="7.8" x14ac:dyDescent="0.15">
      <c r="B583" s="9">
        <v>418</v>
      </c>
      <c r="C583" s="9">
        <f>'[2]2020_Rohdaten'!A63</f>
        <v>102</v>
      </c>
      <c r="D583" s="9" t="str">
        <f>VLOOKUP(C583,[3]Tabelle1!$A$1:$B$68,2,FALSE)</f>
        <v>Salzgitter, Stadt</v>
      </c>
      <c r="E583" s="9">
        <f>'[2]2020_Rohdaten'!C63</f>
        <v>2012</v>
      </c>
      <c r="F583" s="9">
        <f>'[2]2020_Rohdaten'!D63</f>
        <v>9918</v>
      </c>
      <c r="G583" s="9">
        <f>'[2]2020_Rohdaten'!E63</f>
        <v>303</v>
      </c>
      <c r="H583" s="9">
        <f>'[2]2020_Rohdaten'!F63</f>
        <v>674</v>
      </c>
      <c r="I583" s="9">
        <f>'[2]2020_Rohdaten'!G63</f>
        <v>285</v>
      </c>
      <c r="J583" s="9">
        <f>'[2]2020_Rohdaten'!H63</f>
        <v>356</v>
      </c>
      <c r="K583" s="9">
        <f>'[2]2020_Rohdaten'!I63</f>
        <v>436</v>
      </c>
      <c r="L583" s="9">
        <f>'[2]2020_Rohdaten'!J63</f>
        <v>7864</v>
      </c>
      <c r="M583" s="9">
        <f>'[2]2020_Rohdaten'!K63</f>
        <v>5007</v>
      </c>
      <c r="N583" s="9">
        <f>'[2]2020_Rohdaten'!L63</f>
        <v>161</v>
      </c>
      <c r="O583" s="9">
        <f>'[2]2020_Rohdaten'!M63</f>
        <v>373</v>
      </c>
      <c r="P583" s="9">
        <f>'[2]2020_Rohdaten'!N63</f>
        <v>133</v>
      </c>
      <c r="Q583" s="9">
        <f>'[2]2020_Rohdaten'!O63</f>
        <v>162</v>
      </c>
      <c r="R583" s="9">
        <f>'[2]2020_Rohdaten'!P63</f>
        <v>193</v>
      </c>
      <c r="S583" s="9">
        <f>'[2]2020_Rohdaten'!Q63</f>
        <v>3985</v>
      </c>
      <c r="T583" s="9">
        <f>'[2]2020_Rohdaten'!R63</f>
        <v>4911</v>
      </c>
      <c r="U583" s="9">
        <f>'[2]2020_Rohdaten'!S63</f>
        <v>142</v>
      </c>
      <c r="V583" s="9">
        <f>'[2]2020_Rohdaten'!T63</f>
        <v>301</v>
      </c>
      <c r="W583" s="9">
        <f>'[2]2020_Rohdaten'!U63</f>
        <v>152</v>
      </c>
      <c r="X583" s="9">
        <f>'[2]2020_Rohdaten'!V63</f>
        <v>194</v>
      </c>
      <c r="Y583" s="9">
        <f>'[2]2020_Rohdaten'!W63</f>
        <v>243</v>
      </c>
      <c r="Z583" s="9">
        <f>'[2]2020_Rohdaten'!X63</f>
        <v>3879</v>
      </c>
    </row>
    <row r="584" spans="2:26" s="9" customFormat="1" ht="7.8" x14ac:dyDescent="0.15">
      <c r="B584" s="9">
        <v>419</v>
      </c>
      <c r="C584" s="9">
        <f>'[2]2020_Rohdaten'!A80</f>
        <v>103</v>
      </c>
      <c r="D584" s="9" t="str">
        <f>VLOOKUP(C584,[3]Tabelle1!$A$1:$B$68,2,FALSE)</f>
        <v>Wolfsburg, Stadt</v>
      </c>
      <c r="E584" s="9">
        <f>'[2]2020_Rohdaten'!C80</f>
        <v>2012</v>
      </c>
      <c r="F584" s="9">
        <f>'[2]2020_Rohdaten'!D80</f>
        <v>12680</v>
      </c>
      <c r="G584" s="9">
        <f>'[2]2020_Rohdaten'!E80</f>
        <v>845</v>
      </c>
      <c r="H584" s="9">
        <f>'[2]2020_Rohdaten'!F80</f>
        <v>1352</v>
      </c>
      <c r="I584" s="9">
        <f>'[2]2020_Rohdaten'!G80</f>
        <v>624</v>
      </c>
      <c r="J584" s="9">
        <f>'[2]2020_Rohdaten'!H80</f>
        <v>512</v>
      </c>
      <c r="K584" s="9">
        <f>'[2]2020_Rohdaten'!I80</f>
        <v>585</v>
      </c>
      <c r="L584" s="9">
        <f>'[2]2020_Rohdaten'!J80</f>
        <v>8762</v>
      </c>
      <c r="M584" s="9">
        <f>'[2]2020_Rohdaten'!K80</f>
        <v>6693</v>
      </c>
      <c r="N584" s="9">
        <f>'[2]2020_Rohdaten'!L80</f>
        <v>473</v>
      </c>
      <c r="O584" s="9">
        <f>'[2]2020_Rohdaten'!M80</f>
        <v>676</v>
      </c>
      <c r="P584" s="9">
        <f>'[2]2020_Rohdaten'!N80</f>
        <v>301</v>
      </c>
      <c r="Q584" s="9">
        <f>'[2]2020_Rohdaten'!O80</f>
        <v>225</v>
      </c>
      <c r="R584" s="9">
        <f>'[2]2020_Rohdaten'!P80</f>
        <v>269</v>
      </c>
      <c r="S584" s="9">
        <f>'[2]2020_Rohdaten'!Q80</f>
        <v>4749</v>
      </c>
      <c r="T584" s="9">
        <f>'[2]2020_Rohdaten'!R80</f>
        <v>5987</v>
      </c>
      <c r="U584" s="9">
        <f>'[2]2020_Rohdaten'!S80</f>
        <v>372</v>
      </c>
      <c r="V584" s="9">
        <f>'[2]2020_Rohdaten'!T80</f>
        <v>676</v>
      </c>
      <c r="W584" s="9">
        <f>'[2]2020_Rohdaten'!U80</f>
        <v>323</v>
      </c>
      <c r="X584" s="9">
        <f>'[2]2020_Rohdaten'!V80</f>
        <v>287</v>
      </c>
      <c r="Y584" s="9">
        <f>'[2]2020_Rohdaten'!W80</f>
        <v>316</v>
      </c>
      <c r="Z584" s="9">
        <f>'[2]2020_Rohdaten'!X80</f>
        <v>4013</v>
      </c>
    </row>
    <row r="585" spans="2:26" s="9" customFormat="1" ht="7.8" x14ac:dyDescent="0.15">
      <c r="B585" s="9">
        <v>420</v>
      </c>
      <c r="C585" s="9">
        <f>'[2]2020_Rohdaten'!A97</f>
        <v>151</v>
      </c>
      <c r="D585" s="9" t="str">
        <f>VLOOKUP(C585,[3]Tabelle1!$A$1:$B$68,2,FALSE)</f>
        <v>Gifhorn</v>
      </c>
      <c r="E585" s="9">
        <f>'[2]2020_Rohdaten'!C97</f>
        <v>2012</v>
      </c>
      <c r="F585" s="9">
        <f>'[2]2020_Rohdaten'!D97</f>
        <v>7552</v>
      </c>
      <c r="G585" s="9">
        <f>'[2]2020_Rohdaten'!E97</f>
        <v>451</v>
      </c>
      <c r="H585" s="9">
        <f>'[2]2020_Rohdaten'!F97</f>
        <v>754</v>
      </c>
      <c r="I585" s="9">
        <f>'[2]2020_Rohdaten'!G97</f>
        <v>331</v>
      </c>
      <c r="J585" s="9">
        <f>'[2]2020_Rohdaten'!H97</f>
        <v>359</v>
      </c>
      <c r="K585" s="9">
        <f>'[2]2020_Rohdaten'!I97</f>
        <v>364</v>
      </c>
      <c r="L585" s="9">
        <f>'[2]2020_Rohdaten'!J97</f>
        <v>5293</v>
      </c>
      <c r="M585" s="9">
        <f>'[2]2020_Rohdaten'!K97</f>
        <v>3799</v>
      </c>
      <c r="N585" s="9">
        <f>'[2]2020_Rohdaten'!L97</f>
        <v>261</v>
      </c>
      <c r="O585" s="9">
        <f>'[2]2020_Rohdaten'!M97</f>
        <v>391</v>
      </c>
      <c r="P585" s="9">
        <f>'[2]2020_Rohdaten'!N97</f>
        <v>148</v>
      </c>
      <c r="Q585" s="9">
        <f>'[2]2020_Rohdaten'!O97</f>
        <v>151</v>
      </c>
      <c r="R585" s="9">
        <f>'[2]2020_Rohdaten'!P97</f>
        <v>145</v>
      </c>
      <c r="S585" s="9">
        <f>'[2]2020_Rohdaten'!Q97</f>
        <v>2703</v>
      </c>
      <c r="T585" s="9">
        <f>'[2]2020_Rohdaten'!R97</f>
        <v>3753</v>
      </c>
      <c r="U585" s="9">
        <f>'[2]2020_Rohdaten'!S97</f>
        <v>190</v>
      </c>
      <c r="V585" s="9">
        <f>'[2]2020_Rohdaten'!T97</f>
        <v>363</v>
      </c>
      <c r="W585" s="9">
        <f>'[2]2020_Rohdaten'!U97</f>
        <v>183</v>
      </c>
      <c r="X585" s="9">
        <f>'[2]2020_Rohdaten'!V97</f>
        <v>208</v>
      </c>
      <c r="Y585" s="9">
        <f>'[2]2020_Rohdaten'!W97</f>
        <v>219</v>
      </c>
      <c r="Z585" s="9">
        <f>'[2]2020_Rohdaten'!X97</f>
        <v>2590</v>
      </c>
    </row>
    <row r="586" spans="2:26" s="9" customFormat="1" ht="7.8" x14ac:dyDescent="0.15">
      <c r="B586" s="9">
        <v>421</v>
      </c>
      <c r="C586" s="9">
        <f>'[2]2020_Rohdaten'!A114</f>
        <v>153</v>
      </c>
      <c r="D586" s="9" t="str">
        <f>VLOOKUP(C586,[3]Tabelle1!$A$1:$B$68,2,FALSE)</f>
        <v>Goslar</v>
      </c>
      <c r="E586" s="9">
        <f>'[2]2020_Rohdaten'!C114</f>
        <v>2012</v>
      </c>
      <c r="F586" s="9">
        <f>'[2]2020_Rohdaten'!D114</f>
        <v>7419</v>
      </c>
      <c r="G586" s="9">
        <f>'[2]2020_Rohdaten'!E114</f>
        <v>721</v>
      </c>
      <c r="H586" s="9">
        <f>'[2]2020_Rohdaten'!F114</f>
        <v>1121</v>
      </c>
      <c r="I586" s="9">
        <f>'[2]2020_Rohdaten'!G114</f>
        <v>446</v>
      </c>
      <c r="J586" s="9">
        <f>'[2]2020_Rohdaten'!H114</f>
        <v>417</v>
      </c>
      <c r="K586" s="9">
        <f>'[2]2020_Rohdaten'!I114</f>
        <v>458</v>
      </c>
      <c r="L586" s="9">
        <f>'[2]2020_Rohdaten'!J114</f>
        <v>4256</v>
      </c>
      <c r="M586" s="9">
        <f>'[2]2020_Rohdaten'!K114</f>
        <v>3984</v>
      </c>
      <c r="N586" s="9">
        <f>'[2]2020_Rohdaten'!L114</f>
        <v>448</v>
      </c>
      <c r="O586" s="9">
        <f>'[2]2020_Rohdaten'!M114</f>
        <v>677</v>
      </c>
      <c r="P586" s="9">
        <f>'[2]2020_Rohdaten'!N114</f>
        <v>227</v>
      </c>
      <c r="Q586" s="9">
        <f>'[2]2020_Rohdaten'!O114</f>
        <v>210</v>
      </c>
      <c r="R586" s="9">
        <f>'[2]2020_Rohdaten'!P114</f>
        <v>222</v>
      </c>
      <c r="S586" s="9">
        <f>'[2]2020_Rohdaten'!Q114</f>
        <v>2200</v>
      </c>
      <c r="T586" s="9">
        <f>'[2]2020_Rohdaten'!R114</f>
        <v>3435</v>
      </c>
      <c r="U586" s="9">
        <f>'[2]2020_Rohdaten'!S114</f>
        <v>273</v>
      </c>
      <c r="V586" s="9">
        <f>'[2]2020_Rohdaten'!T114</f>
        <v>444</v>
      </c>
      <c r="W586" s="9">
        <f>'[2]2020_Rohdaten'!U114</f>
        <v>219</v>
      </c>
      <c r="X586" s="9">
        <f>'[2]2020_Rohdaten'!V114</f>
        <v>207</v>
      </c>
      <c r="Y586" s="9">
        <f>'[2]2020_Rohdaten'!W114</f>
        <v>236</v>
      </c>
      <c r="Z586" s="9">
        <f>'[2]2020_Rohdaten'!X114</f>
        <v>2056</v>
      </c>
    </row>
    <row r="587" spans="2:26" s="9" customFormat="1" ht="7.8" x14ac:dyDescent="0.15">
      <c r="B587" s="9">
        <v>422</v>
      </c>
      <c r="C587" s="9">
        <f>'[2]2020_Rohdaten'!A131</f>
        <v>154</v>
      </c>
      <c r="D587" s="9" t="str">
        <f>VLOOKUP(C587,[3]Tabelle1!$A$1:$B$68,2,FALSE)</f>
        <v>Helmstedt</v>
      </c>
      <c r="E587" s="9">
        <f>'[2]2020_Rohdaten'!C131</f>
        <v>2012</v>
      </c>
      <c r="F587" s="9">
        <f>'[2]2020_Rohdaten'!D131</f>
        <v>3404</v>
      </c>
      <c r="G587" s="9">
        <f>'[2]2020_Rohdaten'!E131</f>
        <v>157</v>
      </c>
      <c r="H587" s="9">
        <f>'[2]2020_Rohdaten'!F131</f>
        <v>341</v>
      </c>
      <c r="I587" s="9">
        <f>'[2]2020_Rohdaten'!G131</f>
        <v>130</v>
      </c>
      <c r="J587" s="9">
        <f>'[2]2020_Rohdaten'!H131</f>
        <v>143</v>
      </c>
      <c r="K587" s="9">
        <f>'[2]2020_Rohdaten'!I131</f>
        <v>179</v>
      </c>
      <c r="L587" s="9">
        <f>'[2]2020_Rohdaten'!J131</f>
        <v>2454</v>
      </c>
      <c r="M587" s="9">
        <f>'[2]2020_Rohdaten'!K131</f>
        <v>1824</v>
      </c>
      <c r="N587" s="9">
        <f>'[2]2020_Rohdaten'!L131</f>
        <v>92</v>
      </c>
      <c r="O587" s="9">
        <f>'[2]2020_Rohdaten'!M131</f>
        <v>191</v>
      </c>
      <c r="P587" s="9">
        <f>'[2]2020_Rohdaten'!N131</f>
        <v>62</v>
      </c>
      <c r="Q587" s="9">
        <f>'[2]2020_Rohdaten'!O131</f>
        <v>74</v>
      </c>
      <c r="R587" s="9">
        <f>'[2]2020_Rohdaten'!P131</f>
        <v>81</v>
      </c>
      <c r="S587" s="9">
        <f>'[2]2020_Rohdaten'!Q131</f>
        <v>1324</v>
      </c>
      <c r="T587" s="9">
        <f>'[2]2020_Rohdaten'!R131</f>
        <v>1580</v>
      </c>
      <c r="U587" s="9">
        <f>'[2]2020_Rohdaten'!S131</f>
        <v>65</v>
      </c>
      <c r="V587" s="9">
        <f>'[2]2020_Rohdaten'!T131</f>
        <v>150</v>
      </c>
      <c r="W587" s="9">
        <f>'[2]2020_Rohdaten'!U131</f>
        <v>68</v>
      </c>
      <c r="X587" s="9">
        <f>'[2]2020_Rohdaten'!V131</f>
        <v>69</v>
      </c>
      <c r="Y587" s="9">
        <f>'[2]2020_Rohdaten'!W131</f>
        <v>98</v>
      </c>
      <c r="Z587" s="9">
        <f>'[2]2020_Rohdaten'!X131</f>
        <v>1130</v>
      </c>
    </row>
    <row r="588" spans="2:26" s="9" customFormat="1" ht="7.8" x14ac:dyDescent="0.15">
      <c r="B588" s="9">
        <v>423</v>
      </c>
      <c r="C588" s="9">
        <f>'[2]2020_Rohdaten'!A148</f>
        <v>155</v>
      </c>
      <c r="D588" s="9" t="str">
        <f>VLOOKUP(C588,[3]Tabelle1!$A$1:$B$68,2,FALSE)</f>
        <v>Northeim</v>
      </c>
      <c r="E588" s="9">
        <f>'[2]2020_Rohdaten'!C148</f>
        <v>2012</v>
      </c>
      <c r="F588" s="9">
        <f>'[2]2020_Rohdaten'!D148</f>
        <v>5113</v>
      </c>
      <c r="G588" s="9">
        <f>'[2]2020_Rohdaten'!E148</f>
        <v>238</v>
      </c>
      <c r="H588" s="9">
        <f>'[2]2020_Rohdaten'!F148</f>
        <v>533</v>
      </c>
      <c r="I588" s="9">
        <f>'[2]2020_Rohdaten'!G148</f>
        <v>211</v>
      </c>
      <c r="J588" s="9">
        <f>'[2]2020_Rohdaten'!H148</f>
        <v>218</v>
      </c>
      <c r="K588" s="9">
        <f>'[2]2020_Rohdaten'!I148</f>
        <v>249</v>
      </c>
      <c r="L588" s="9">
        <f>'[2]2020_Rohdaten'!J148</f>
        <v>3664</v>
      </c>
      <c r="M588" s="9">
        <f>'[2]2020_Rohdaten'!K148</f>
        <v>2497</v>
      </c>
      <c r="N588" s="9">
        <f>'[2]2020_Rohdaten'!L148</f>
        <v>123</v>
      </c>
      <c r="O588" s="9">
        <f>'[2]2020_Rohdaten'!M148</f>
        <v>265</v>
      </c>
      <c r="P588" s="9">
        <f>'[2]2020_Rohdaten'!N148</f>
        <v>113</v>
      </c>
      <c r="Q588" s="9">
        <f>'[2]2020_Rohdaten'!O148</f>
        <v>94</v>
      </c>
      <c r="R588" s="9">
        <f>'[2]2020_Rohdaten'!P148</f>
        <v>102</v>
      </c>
      <c r="S588" s="9">
        <f>'[2]2020_Rohdaten'!Q148</f>
        <v>1800</v>
      </c>
      <c r="T588" s="9">
        <f>'[2]2020_Rohdaten'!R148</f>
        <v>2616</v>
      </c>
      <c r="U588" s="9">
        <f>'[2]2020_Rohdaten'!S148</f>
        <v>115</v>
      </c>
      <c r="V588" s="9">
        <f>'[2]2020_Rohdaten'!T148</f>
        <v>268</v>
      </c>
      <c r="W588" s="9">
        <f>'[2]2020_Rohdaten'!U148</f>
        <v>98</v>
      </c>
      <c r="X588" s="9">
        <f>'[2]2020_Rohdaten'!V148</f>
        <v>124</v>
      </c>
      <c r="Y588" s="9">
        <f>'[2]2020_Rohdaten'!W148</f>
        <v>147</v>
      </c>
      <c r="Z588" s="9">
        <f>'[2]2020_Rohdaten'!X148</f>
        <v>1864</v>
      </c>
    </row>
    <row r="589" spans="2:26" s="9" customFormat="1" ht="7.8" x14ac:dyDescent="0.15">
      <c r="B589" s="9">
        <v>424</v>
      </c>
      <c r="C589" s="9">
        <f>'[2]2020_Rohdaten'!A165</f>
        <v>157</v>
      </c>
      <c r="D589" s="9" t="str">
        <f>VLOOKUP(C589,[3]Tabelle1!$A$1:$B$68,2,FALSE)</f>
        <v>Peine</v>
      </c>
      <c r="E589" s="9">
        <f>'[2]2020_Rohdaten'!C165</f>
        <v>2012</v>
      </c>
      <c r="F589" s="9">
        <f>'[2]2020_Rohdaten'!D165</f>
        <v>6508</v>
      </c>
      <c r="G589" s="9">
        <f>'[2]2020_Rohdaten'!E165</f>
        <v>403</v>
      </c>
      <c r="H589" s="9">
        <f>'[2]2020_Rohdaten'!F165</f>
        <v>611</v>
      </c>
      <c r="I589" s="9">
        <f>'[2]2020_Rohdaten'!G165</f>
        <v>251</v>
      </c>
      <c r="J589" s="9">
        <f>'[2]2020_Rohdaten'!H165</f>
        <v>273</v>
      </c>
      <c r="K589" s="9">
        <f>'[2]2020_Rohdaten'!I165</f>
        <v>301</v>
      </c>
      <c r="L589" s="9">
        <f>'[2]2020_Rohdaten'!J165</f>
        <v>4669</v>
      </c>
      <c r="M589" s="9">
        <f>'[2]2020_Rohdaten'!K165</f>
        <v>3251</v>
      </c>
      <c r="N589" s="9">
        <f>'[2]2020_Rohdaten'!L165</f>
        <v>237</v>
      </c>
      <c r="O589" s="9">
        <f>'[2]2020_Rohdaten'!M165</f>
        <v>302</v>
      </c>
      <c r="P589" s="9">
        <f>'[2]2020_Rohdaten'!N165</f>
        <v>113</v>
      </c>
      <c r="Q589" s="9">
        <f>'[2]2020_Rohdaten'!O165</f>
        <v>115</v>
      </c>
      <c r="R589" s="9">
        <f>'[2]2020_Rohdaten'!P165</f>
        <v>154</v>
      </c>
      <c r="S589" s="9">
        <f>'[2]2020_Rohdaten'!Q165</f>
        <v>2330</v>
      </c>
      <c r="T589" s="9">
        <f>'[2]2020_Rohdaten'!R165</f>
        <v>3257</v>
      </c>
      <c r="U589" s="9">
        <f>'[2]2020_Rohdaten'!S165</f>
        <v>166</v>
      </c>
      <c r="V589" s="9">
        <f>'[2]2020_Rohdaten'!T165</f>
        <v>309</v>
      </c>
      <c r="W589" s="9">
        <f>'[2]2020_Rohdaten'!U165</f>
        <v>138</v>
      </c>
      <c r="X589" s="9">
        <f>'[2]2020_Rohdaten'!V165</f>
        <v>158</v>
      </c>
      <c r="Y589" s="9">
        <f>'[2]2020_Rohdaten'!W165</f>
        <v>147</v>
      </c>
      <c r="Z589" s="9">
        <f>'[2]2020_Rohdaten'!X165</f>
        <v>2339</v>
      </c>
    </row>
    <row r="590" spans="2:26" s="9" customFormat="1" ht="7.8" x14ac:dyDescent="0.15">
      <c r="B590" s="9">
        <v>425</v>
      </c>
      <c r="C590" s="9">
        <f>'[2]2020_Rohdaten'!A182</f>
        <v>158</v>
      </c>
      <c r="D590" s="9" t="str">
        <f>VLOOKUP(C590,[3]Tabelle1!$A$1:$B$68,2,FALSE)</f>
        <v>Wolfenbüttel</v>
      </c>
      <c r="E590" s="9">
        <f>'[2]2020_Rohdaten'!C182</f>
        <v>2012</v>
      </c>
      <c r="F590" s="9">
        <f>'[2]2020_Rohdaten'!D182</f>
        <v>4690</v>
      </c>
      <c r="G590" s="9">
        <f>'[2]2020_Rohdaten'!E182</f>
        <v>351</v>
      </c>
      <c r="H590" s="9">
        <f>'[2]2020_Rohdaten'!F182</f>
        <v>555</v>
      </c>
      <c r="I590" s="9">
        <f>'[2]2020_Rohdaten'!G182</f>
        <v>228</v>
      </c>
      <c r="J590" s="9">
        <f>'[2]2020_Rohdaten'!H182</f>
        <v>211</v>
      </c>
      <c r="K590" s="9">
        <f>'[2]2020_Rohdaten'!I182</f>
        <v>283</v>
      </c>
      <c r="L590" s="9">
        <f>'[2]2020_Rohdaten'!J182</f>
        <v>3062</v>
      </c>
      <c r="M590" s="9">
        <f>'[2]2020_Rohdaten'!K182</f>
        <v>2404</v>
      </c>
      <c r="N590" s="9">
        <f>'[2]2020_Rohdaten'!L182</f>
        <v>214</v>
      </c>
      <c r="O590" s="9">
        <f>'[2]2020_Rohdaten'!M182</f>
        <v>307</v>
      </c>
      <c r="P590" s="9">
        <f>'[2]2020_Rohdaten'!N182</f>
        <v>116</v>
      </c>
      <c r="Q590" s="9">
        <f>'[2]2020_Rohdaten'!O182</f>
        <v>89</v>
      </c>
      <c r="R590" s="9">
        <f>'[2]2020_Rohdaten'!P182</f>
        <v>119</v>
      </c>
      <c r="S590" s="9">
        <f>'[2]2020_Rohdaten'!Q182</f>
        <v>1559</v>
      </c>
      <c r="T590" s="9">
        <f>'[2]2020_Rohdaten'!R182</f>
        <v>2286</v>
      </c>
      <c r="U590" s="9">
        <f>'[2]2020_Rohdaten'!S182</f>
        <v>137</v>
      </c>
      <c r="V590" s="9">
        <f>'[2]2020_Rohdaten'!T182</f>
        <v>248</v>
      </c>
      <c r="W590" s="9">
        <f>'[2]2020_Rohdaten'!U182</f>
        <v>112</v>
      </c>
      <c r="X590" s="9">
        <f>'[2]2020_Rohdaten'!V182</f>
        <v>122</v>
      </c>
      <c r="Y590" s="9">
        <f>'[2]2020_Rohdaten'!W182</f>
        <v>164</v>
      </c>
      <c r="Z590" s="9">
        <f>'[2]2020_Rohdaten'!X182</f>
        <v>1503</v>
      </c>
    </row>
    <row r="591" spans="2:26" s="9" customFormat="1" ht="7.8" x14ac:dyDescent="0.15">
      <c r="B591" s="9">
        <v>426</v>
      </c>
      <c r="C591" s="9">
        <f>'[2]2020_Rohdaten'!A199</f>
        <v>159</v>
      </c>
      <c r="D591" s="9" t="str">
        <f>VLOOKUP(C591,[3]Tabelle1!$A$1:$B$68,2,FALSE)</f>
        <v>Göttingen</v>
      </c>
      <c r="E591" s="9">
        <f>'[2]2020_Rohdaten'!C199</f>
        <v>2012</v>
      </c>
      <c r="F591" s="9">
        <f>'[2]2020_Rohdaten'!D199</f>
        <v>19708</v>
      </c>
      <c r="G591" s="9">
        <f>'[2]2020_Rohdaten'!E199</f>
        <v>2088</v>
      </c>
      <c r="H591" s="9">
        <f>'[2]2020_Rohdaten'!F199</f>
        <v>2708</v>
      </c>
      <c r="I591" s="9">
        <f>'[2]2020_Rohdaten'!G199</f>
        <v>1043</v>
      </c>
      <c r="J591" s="9">
        <f>'[2]2020_Rohdaten'!H199</f>
        <v>1056</v>
      </c>
      <c r="K591" s="9">
        <f>'[2]2020_Rohdaten'!I199</f>
        <v>978</v>
      </c>
      <c r="L591" s="9">
        <f>'[2]2020_Rohdaten'!J199</f>
        <v>11835</v>
      </c>
      <c r="M591" s="9">
        <f>'[2]2020_Rohdaten'!K199</f>
        <v>9732</v>
      </c>
      <c r="N591" s="9">
        <f>'[2]2020_Rohdaten'!L199</f>
        <v>1134</v>
      </c>
      <c r="O591" s="9">
        <f>'[2]2020_Rohdaten'!M199</f>
        <v>1337</v>
      </c>
      <c r="P591" s="9">
        <f>'[2]2020_Rohdaten'!N199</f>
        <v>479</v>
      </c>
      <c r="Q591" s="9">
        <f>'[2]2020_Rohdaten'!O199</f>
        <v>492</v>
      </c>
      <c r="R591" s="9">
        <f>'[2]2020_Rohdaten'!P199</f>
        <v>435</v>
      </c>
      <c r="S591" s="9">
        <f>'[2]2020_Rohdaten'!Q199</f>
        <v>5855</v>
      </c>
      <c r="T591" s="9">
        <f>'[2]2020_Rohdaten'!R199</f>
        <v>9976</v>
      </c>
      <c r="U591" s="9">
        <f>'[2]2020_Rohdaten'!S199</f>
        <v>954</v>
      </c>
      <c r="V591" s="9">
        <f>'[2]2020_Rohdaten'!T199</f>
        <v>1371</v>
      </c>
      <c r="W591" s="9">
        <f>'[2]2020_Rohdaten'!U199</f>
        <v>564</v>
      </c>
      <c r="X591" s="9">
        <f>'[2]2020_Rohdaten'!V199</f>
        <v>564</v>
      </c>
      <c r="Y591" s="9">
        <f>'[2]2020_Rohdaten'!W199</f>
        <v>543</v>
      </c>
      <c r="Z591" s="9">
        <f>'[2]2020_Rohdaten'!X199</f>
        <v>5980</v>
      </c>
    </row>
    <row r="592" spans="2:26" s="10" customFormat="1" ht="16.5" customHeight="1" x14ac:dyDescent="0.3">
      <c r="B592" s="10">
        <v>427</v>
      </c>
      <c r="C592" s="10">
        <f>'[2]2020_Rohdaten'!A29</f>
        <v>1</v>
      </c>
      <c r="D592" s="10" t="str">
        <f>VLOOKUP(C592,[3]Tabelle1!$A$1:$B$68,2,FALSE)</f>
        <v>Statistische Region Braunschweig</v>
      </c>
      <c r="E592" s="10">
        <f>'[2]2020_Rohdaten'!C29</f>
        <v>2012</v>
      </c>
      <c r="F592" s="10">
        <f>'[2]2020_Rohdaten'!D29</f>
        <v>97812</v>
      </c>
      <c r="G592" s="10">
        <f>'[2]2020_Rohdaten'!E29</f>
        <v>7513</v>
      </c>
      <c r="H592" s="10">
        <f>'[2]2020_Rohdaten'!F29</f>
        <v>11400</v>
      </c>
      <c r="I592" s="10">
        <f>'[2]2020_Rohdaten'!G29</f>
        <v>4830</v>
      </c>
      <c r="J592" s="10">
        <f>'[2]2020_Rohdaten'!H29</f>
        <v>4743</v>
      </c>
      <c r="K592" s="10">
        <f>'[2]2020_Rohdaten'!I29</f>
        <v>5067</v>
      </c>
      <c r="L592" s="10">
        <f>'[2]2020_Rohdaten'!J29</f>
        <v>64259</v>
      </c>
      <c r="M592" s="10">
        <f>'[2]2020_Rohdaten'!K29</f>
        <v>49887</v>
      </c>
      <c r="N592" s="10">
        <f>'[2]2020_Rohdaten'!L29</f>
        <v>4234</v>
      </c>
      <c r="O592" s="10">
        <f>'[2]2020_Rohdaten'!M29</f>
        <v>5976</v>
      </c>
      <c r="P592" s="10">
        <f>'[2]2020_Rohdaten'!N29</f>
        <v>2317</v>
      </c>
      <c r="Q592" s="10">
        <f>'[2]2020_Rohdaten'!O29</f>
        <v>2194</v>
      </c>
      <c r="R592" s="10">
        <f>'[2]2020_Rohdaten'!P29</f>
        <v>2304</v>
      </c>
      <c r="S592" s="10">
        <f>'[2]2020_Rohdaten'!Q29</f>
        <v>32862</v>
      </c>
      <c r="T592" s="10">
        <f>'[2]2020_Rohdaten'!R29</f>
        <v>47925</v>
      </c>
      <c r="U592" s="10">
        <f>'[2]2020_Rohdaten'!S29</f>
        <v>3279</v>
      </c>
      <c r="V592" s="10">
        <f>'[2]2020_Rohdaten'!T29</f>
        <v>5424</v>
      </c>
      <c r="W592" s="10">
        <f>'[2]2020_Rohdaten'!U29</f>
        <v>2513</v>
      </c>
      <c r="X592" s="10">
        <f>'[2]2020_Rohdaten'!V29</f>
        <v>2549</v>
      </c>
      <c r="Y592" s="10">
        <f>'[2]2020_Rohdaten'!W29</f>
        <v>2763</v>
      </c>
      <c r="Z592" s="10">
        <f>'[2]2020_Rohdaten'!X29</f>
        <v>31397</v>
      </c>
    </row>
    <row r="593" spans="2:26" s="9" customFormat="1" ht="7.8" x14ac:dyDescent="0.15">
      <c r="B593" s="9">
        <v>428</v>
      </c>
      <c r="C593" s="9">
        <f>'[2]2020_Rohdaten'!A250</f>
        <v>241</v>
      </c>
      <c r="D593" s="9" t="str">
        <f>VLOOKUP(C593,[3]Tabelle1!$A$1:$B$68,2,FALSE)</f>
        <v>Region Hannover</v>
      </c>
      <c r="E593" s="9">
        <f>'[2]2020_Rohdaten'!C250</f>
        <v>2012</v>
      </c>
      <c r="F593" s="9">
        <f>'[2]2020_Rohdaten'!D250</f>
        <v>119366</v>
      </c>
      <c r="G593" s="9">
        <f>'[2]2020_Rohdaten'!E250</f>
        <v>6959</v>
      </c>
      <c r="H593" s="9">
        <f>'[2]2020_Rohdaten'!F250</f>
        <v>14296</v>
      </c>
      <c r="I593" s="9">
        <f>'[2]2020_Rohdaten'!G250</f>
        <v>5912</v>
      </c>
      <c r="J593" s="9">
        <f>'[2]2020_Rohdaten'!H250</f>
        <v>5591</v>
      </c>
      <c r="K593" s="9">
        <f>'[2]2020_Rohdaten'!I250</f>
        <v>6112</v>
      </c>
      <c r="L593" s="9">
        <f>'[2]2020_Rohdaten'!J250</f>
        <v>80496</v>
      </c>
      <c r="M593" s="9">
        <f>'[2]2020_Rohdaten'!K250</f>
        <v>60256</v>
      </c>
      <c r="N593" s="9">
        <f>'[2]2020_Rohdaten'!L250</f>
        <v>3831</v>
      </c>
      <c r="O593" s="9">
        <f>'[2]2020_Rohdaten'!M250</f>
        <v>7640</v>
      </c>
      <c r="P593" s="9">
        <f>'[2]2020_Rohdaten'!N250</f>
        <v>2906</v>
      </c>
      <c r="Q593" s="9">
        <f>'[2]2020_Rohdaten'!O250</f>
        <v>2518</v>
      </c>
      <c r="R593" s="9">
        <f>'[2]2020_Rohdaten'!P250</f>
        <v>2713</v>
      </c>
      <c r="S593" s="9">
        <f>'[2]2020_Rohdaten'!Q250</f>
        <v>40648</v>
      </c>
      <c r="T593" s="9">
        <f>'[2]2020_Rohdaten'!R250</f>
        <v>59110</v>
      </c>
      <c r="U593" s="9">
        <f>'[2]2020_Rohdaten'!S250</f>
        <v>3128</v>
      </c>
      <c r="V593" s="9">
        <f>'[2]2020_Rohdaten'!T250</f>
        <v>6656</v>
      </c>
      <c r="W593" s="9">
        <f>'[2]2020_Rohdaten'!U250</f>
        <v>3006</v>
      </c>
      <c r="X593" s="9">
        <f>'[2]2020_Rohdaten'!V250</f>
        <v>3073</v>
      </c>
      <c r="Y593" s="9">
        <f>'[2]2020_Rohdaten'!W250</f>
        <v>3399</v>
      </c>
      <c r="Z593" s="9">
        <f>'[2]2020_Rohdaten'!X250</f>
        <v>39848</v>
      </c>
    </row>
    <row r="594" spans="2:26" s="9" customFormat="1" ht="7.8" x14ac:dyDescent="0.15">
      <c r="B594" s="9">
        <v>429</v>
      </c>
      <c r="C594" s="9">
        <f>'[2]2020_Rohdaten'!A267</f>
        <v>241001</v>
      </c>
      <c r="D594" s="9" t="str">
        <f>VLOOKUP(C594,[3]Tabelle1!$A$1:$B$68,2,FALSE)</f>
        <v>dav. Hannover, Lhst.</v>
      </c>
      <c r="E594" s="9">
        <f>'[2]2020_Rohdaten'!C267</f>
        <v>2012</v>
      </c>
      <c r="F594" s="9">
        <f>'[2]2020_Rohdaten'!D267</f>
        <v>78442</v>
      </c>
      <c r="G594" s="9">
        <f>'[2]2020_Rohdaten'!E267</f>
        <v>5084</v>
      </c>
      <c r="H594" s="9">
        <f>'[2]2020_Rohdaten'!F267</f>
        <v>10293</v>
      </c>
      <c r="I594" s="9">
        <f>'[2]2020_Rohdaten'!G267</f>
        <v>4222</v>
      </c>
      <c r="J594" s="9">
        <f>'[2]2020_Rohdaten'!H267</f>
        <v>3807</v>
      </c>
      <c r="K594" s="9">
        <f>'[2]2020_Rohdaten'!I267</f>
        <v>3781</v>
      </c>
      <c r="L594" s="9">
        <f>'[2]2020_Rohdaten'!J267</f>
        <v>51255</v>
      </c>
      <c r="M594" s="9">
        <f>'[2]2020_Rohdaten'!K267</f>
        <v>39776</v>
      </c>
      <c r="N594" s="9">
        <f>'[2]2020_Rohdaten'!L267</f>
        <v>2801</v>
      </c>
      <c r="O594" s="9">
        <f>'[2]2020_Rohdaten'!M267</f>
        <v>5553</v>
      </c>
      <c r="P594" s="9">
        <f>'[2]2020_Rohdaten'!N267</f>
        <v>2111</v>
      </c>
      <c r="Q594" s="9">
        <f>'[2]2020_Rohdaten'!O267</f>
        <v>1739</v>
      </c>
      <c r="R594" s="9">
        <f>'[2]2020_Rohdaten'!P267</f>
        <v>1707</v>
      </c>
      <c r="S594" s="9">
        <f>'[2]2020_Rohdaten'!Q267</f>
        <v>25865</v>
      </c>
      <c r="T594" s="9">
        <f>'[2]2020_Rohdaten'!R267</f>
        <v>38666</v>
      </c>
      <c r="U594" s="9">
        <f>'[2]2020_Rohdaten'!S267</f>
        <v>2283</v>
      </c>
      <c r="V594" s="9">
        <f>'[2]2020_Rohdaten'!T267</f>
        <v>4740</v>
      </c>
      <c r="W594" s="9">
        <f>'[2]2020_Rohdaten'!U267</f>
        <v>2111</v>
      </c>
      <c r="X594" s="9">
        <f>'[2]2020_Rohdaten'!V267</f>
        <v>2068</v>
      </c>
      <c r="Y594" s="9">
        <f>'[2]2020_Rohdaten'!W267</f>
        <v>2074</v>
      </c>
      <c r="Z594" s="9">
        <f>'[2]2020_Rohdaten'!X267</f>
        <v>25390</v>
      </c>
    </row>
    <row r="595" spans="2:26" s="9" customFormat="1" ht="7.8" x14ac:dyDescent="0.15">
      <c r="B595" s="9">
        <v>430</v>
      </c>
      <c r="C595" s="9">
        <v>241999</v>
      </c>
      <c r="D595" s="9" t="str">
        <f>VLOOKUP(C595,[3]Tabelle1!$A$1:$B$68,2,FALSE)</f>
        <v>dav. Hannover, Umland</v>
      </c>
      <c r="E595" s="9">
        <v>2012</v>
      </c>
      <c r="F595" s="9">
        <f>F593-F594</f>
        <v>40924</v>
      </c>
      <c r="G595" s="9">
        <f t="shared" ref="G595:Z595" si="8">G593-G594</f>
        <v>1875</v>
      </c>
      <c r="H595" s="9">
        <f t="shared" si="8"/>
        <v>4003</v>
      </c>
      <c r="I595" s="9">
        <f t="shared" si="8"/>
        <v>1690</v>
      </c>
      <c r="J595" s="9">
        <f t="shared" si="8"/>
        <v>1784</v>
      </c>
      <c r="K595" s="9">
        <f t="shared" si="8"/>
        <v>2331</v>
      </c>
      <c r="L595" s="9">
        <f t="shared" si="8"/>
        <v>29241</v>
      </c>
      <c r="M595" s="9">
        <f t="shared" si="8"/>
        <v>20480</v>
      </c>
      <c r="N595" s="9">
        <f t="shared" si="8"/>
        <v>1030</v>
      </c>
      <c r="O595" s="9">
        <f t="shared" si="8"/>
        <v>2087</v>
      </c>
      <c r="P595" s="9">
        <f t="shared" si="8"/>
        <v>795</v>
      </c>
      <c r="Q595" s="9">
        <f t="shared" si="8"/>
        <v>779</v>
      </c>
      <c r="R595" s="9">
        <f t="shared" si="8"/>
        <v>1006</v>
      </c>
      <c r="S595" s="9">
        <f t="shared" si="8"/>
        <v>14783</v>
      </c>
      <c r="T595" s="9">
        <f t="shared" si="8"/>
        <v>20444</v>
      </c>
      <c r="U595" s="9">
        <f t="shared" si="8"/>
        <v>845</v>
      </c>
      <c r="V595" s="9">
        <f t="shared" si="8"/>
        <v>1916</v>
      </c>
      <c r="W595" s="9">
        <f t="shared" si="8"/>
        <v>895</v>
      </c>
      <c r="X595" s="9">
        <f t="shared" si="8"/>
        <v>1005</v>
      </c>
      <c r="Y595" s="9">
        <f t="shared" si="8"/>
        <v>1325</v>
      </c>
      <c r="Z595" s="9">
        <f t="shared" si="8"/>
        <v>14458</v>
      </c>
    </row>
    <row r="596" spans="2:26" s="9" customFormat="1" ht="7.8" x14ac:dyDescent="0.15">
      <c r="B596" s="9">
        <v>431</v>
      </c>
      <c r="C596" s="9">
        <f>'[2]2020_Rohdaten'!A284</f>
        <v>251</v>
      </c>
      <c r="D596" s="9" t="str">
        <f>VLOOKUP(C596,[3]Tabelle1!$A$1:$B$68,2,FALSE)</f>
        <v>Diepholz</v>
      </c>
      <c r="E596" s="9">
        <f>'[2]2020_Rohdaten'!C284</f>
        <v>2012</v>
      </c>
      <c r="F596" s="9">
        <f>'[2]2020_Rohdaten'!D284</f>
        <v>9184</v>
      </c>
      <c r="G596" s="9">
        <f>'[2]2020_Rohdaten'!E284</f>
        <v>812</v>
      </c>
      <c r="H596" s="9">
        <f>'[2]2020_Rohdaten'!F284</f>
        <v>1234</v>
      </c>
      <c r="I596" s="9">
        <f>'[2]2020_Rohdaten'!G284</f>
        <v>549</v>
      </c>
      <c r="J596" s="9">
        <f>'[2]2020_Rohdaten'!H284</f>
        <v>545</v>
      </c>
      <c r="K596" s="9">
        <f>'[2]2020_Rohdaten'!I284</f>
        <v>528</v>
      </c>
      <c r="L596" s="9">
        <f>'[2]2020_Rohdaten'!J284</f>
        <v>5516</v>
      </c>
      <c r="M596" s="9">
        <f>'[2]2020_Rohdaten'!K284</f>
        <v>4548</v>
      </c>
      <c r="N596" s="9">
        <f>'[2]2020_Rohdaten'!L284</f>
        <v>430</v>
      </c>
      <c r="O596" s="9">
        <f>'[2]2020_Rohdaten'!M284</f>
        <v>651</v>
      </c>
      <c r="P596" s="9">
        <f>'[2]2020_Rohdaten'!N284</f>
        <v>263</v>
      </c>
      <c r="Q596" s="9">
        <f>'[2]2020_Rohdaten'!O284</f>
        <v>261</v>
      </c>
      <c r="R596" s="9">
        <f>'[2]2020_Rohdaten'!P284</f>
        <v>222</v>
      </c>
      <c r="S596" s="9">
        <f>'[2]2020_Rohdaten'!Q284</f>
        <v>2721</v>
      </c>
      <c r="T596" s="9">
        <f>'[2]2020_Rohdaten'!R284</f>
        <v>4636</v>
      </c>
      <c r="U596" s="9">
        <f>'[2]2020_Rohdaten'!S284</f>
        <v>382</v>
      </c>
      <c r="V596" s="9">
        <f>'[2]2020_Rohdaten'!T284</f>
        <v>583</v>
      </c>
      <c r="W596" s="9">
        <f>'[2]2020_Rohdaten'!U284</f>
        <v>286</v>
      </c>
      <c r="X596" s="9">
        <f>'[2]2020_Rohdaten'!V284</f>
        <v>284</v>
      </c>
      <c r="Y596" s="9">
        <f>'[2]2020_Rohdaten'!W284</f>
        <v>306</v>
      </c>
      <c r="Z596" s="9">
        <f>'[2]2020_Rohdaten'!X284</f>
        <v>2795</v>
      </c>
    </row>
    <row r="597" spans="2:26" s="9" customFormat="1" ht="7.8" x14ac:dyDescent="0.15">
      <c r="B597" s="9">
        <v>432</v>
      </c>
      <c r="C597" s="9">
        <f>'[2]2020_Rohdaten'!A301</f>
        <v>252</v>
      </c>
      <c r="D597" s="9" t="str">
        <f>VLOOKUP(C597,[3]Tabelle1!$A$1:$B$68,2,FALSE)</f>
        <v>Hameln-Pyrmont</v>
      </c>
      <c r="E597" s="9">
        <f>'[2]2020_Rohdaten'!C301</f>
        <v>2012</v>
      </c>
      <c r="F597" s="9">
        <f>'[2]2020_Rohdaten'!D301</f>
        <v>10342</v>
      </c>
      <c r="G597" s="9">
        <f>'[2]2020_Rohdaten'!E301</f>
        <v>395</v>
      </c>
      <c r="H597" s="9">
        <f>'[2]2020_Rohdaten'!F301</f>
        <v>978</v>
      </c>
      <c r="I597" s="9">
        <f>'[2]2020_Rohdaten'!G301</f>
        <v>308</v>
      </c>
      <c r="J597" s="9">
        <f>'[2]2020_Rohdaten'!H301</f>
        <v>364</v>
      </c>
      <c r="K597" s="9">
        <f>'[2]2020_Rohdaten'!I301</f>
        <v>450</v>
      </c>
      <c r="L597" s="9">
        <f>'[2]2020_Rohdaten'!J301</f>
        <v>7847</v>
      </c>
      <c r="M597" s="9">
        <f>'[2]2020_Rohdaten'!K301</f>
        <v>5162</v>
      </c>
      <c r="N597" s="9">
        <f>'[2]2020_Rohdaten'!L301</f>
        <v>208</v>
      </c>
      <c r="O597" s="9">
        <f>'[2]2020_Rohdaten'!M301</f>
        <v>494</v>
      </c>
      <c r="P597" s="9">
        <f>'[2]2020_Rohdaten'!N301</f>
        <v>132</v>
      </c>
      <c r="Q597" s="9">
        <f>'[2]2020_Rohdaten'!O301</f>
        <v>163</v>
      </c>
      <c r="R597" s="9">
        <f>'[2]2020_Rohdaten'!P301</f>
        <v>196</v>
      </c>
      <c r="S597" s="9">
        <f>'[2]2020_Rohdaten'!Q301</f>
        <v>3969</v>
      </c>
      <c r="T597" s="9">
        <f>'[2]2020_Rohdaten'!R301</f>
        <v>5180</v>
      </c>
      <c r="U597" s="9">
        <f>'[2]2020_Rohdaten'!S301</f>
        <v>187</v>
      </c>
      <c r="V597" s="9">
        <f>'[2]2020_Rohdaten'!T301</f>
        <v>484</v>
      </c>
      <c r="W597" s="9">
        <f>'[2]2020_Rohdaten'!U301</f>
        <v>176</v>
      </c>
      <c r="X597" s="9">
        <f>'[2]2020_Rohdaten'!V301</f>
        <v>201</v>
      </c>
      <c r="Y597" s="9">
        <f>'[2]2020_Rohdaten'!W301</f>
        <v>254</v>
      </c>
      <c r="Z597" s="9">
        <f>'[2]2020_Rohdaten'!X301</f>
        <v>3878</v>
      </c>
    </row>
    <row r="598" spans="2:26" s="9" customFormat="1" ht="7.8" x14ac:dyDescent="0.15">
      <c r="B598" s="9">
        <v>433</v>
      </c>
      <c r="C598" s="9">
        <f>'[2]2020_Rohdaten'!A318</f>
        <v>254</v>
      </c>
      <c r="D598" s="9" t="str">
        <f>VLOOKUP(C598,[3]Tabelle1!$A$1:$B$68,2,FALSE)</f>
        <v>Hildesheim</v>
      </c>
      <c r="E598" s="9">
        <f>'[2]2020_Rohdaten'!C318</f>
        <v>2012</v>
      </c>
      <c r="F598" s="9">
        <f>'[2]2020_Rohdaten'!D318</f>
        <v>14417</v>
      </c>
      <c r="G598" s="9">
        <f>'[2]2020_Rohdaten'!E318</f>
        <v>1037</v>
      </c>
      <c r="H598" s="9">
        <f>'[2]2020_Rohdaten'!F318</f>
        <v>1712</v>
      </c>
      <c r="I598" s="9">
        <f>'[2]2020_Rohdaten'!G318</f>
        <v>729</v>
      </c>
      <c r="J598" s="9">
        <f>'[2]2020_Rohdaten'!H318</f>
        <v>685</v>
      </c>
      <c r="K598" s="9">
        <f>'[2]2020_Rohdaten'!I318</f>
        <v>794</v>
      </c>
      <c r="L598" s="9">
        <f>'[2]2020_Rohdaten'!J318</f>
        <v>9460</v>
      </c>
      <c r="M598" s="9">
        <f>'[2]2020_Rohdaten'!K318</f>
        <v>7144</v>
      </c>
      <c r="N598" s="9">
        <f>'[2]2020_Rohdaten'!L318</f>
        <v>542</v>
      </c>
      <c r="O598" s="9">
        <f>'[2]2020_Rohdaten'!M318</f>
        <v>876</v>
      </c>
      <c r="P598" s="9">
        <f>'[2]2020_Rohdaten'!N318</f>
        <v>340</v>
      </c>
      <c r="Q598" s="9">
        <f>'[2]2020_Rohdaten'!O318</f>
        <v>301</v>
      </c>
      <c r="R598" s="9">
        <f>'[2]2020_Rohdaten'!P318</f>
        <v>334</v>
      </c>
      <c r="S598" s="9">
        <f>'[2]2020_Rohdaten'!Q318</f>
        <v>4751</v>
      </c>
      <c r="T598" s="9">
        <f>'[2]2020_Rohdaten'!R318</f>
        <v>7273</v>
      </c>
      <c r="U598" s="9">
        <f>'[2]2020_Rohdaten'!S318</f>
        <v>495</v>
      </c>
      <c r="V598" s="9">
        <f>'[2]2020_Rohdaten'!T318</f>
        <v>836</v>
      </c>
      <c r="W598" s="9">
        <f>'[2]2020_Rohdaten'!U318</f>
        <v>389</v>
      </c>
      <c r="X598" s="9">
        <f>'[2]2020_Rohdaten'!V318</f>
        <v>384</v>
      </c>
      <c r="Y598" s="9">
        <f>'[2]2020_Rohdaten'!W318</f>
        <v>460</v>
      </c>
      <c r="Z598" s="9">
        <f>'[2]2020_Rohdaten'!X318</f>
        <v>4709</v>
      </c>
    </row>
    <row r="599" spans="2:26" s="9" customFormat="1" ht="7.8" x14ac:dyDescent="0.15">
      <c r="B599" s="9">
        <v>434</v>
      </c>
      <c r="C599" s="9">
        <f>'[2]2020_Rohdaten'!A352</f>
        <v>255</v>
      </c>
      <c r="D599" s="9" t="str">
        <f>VLOOKUP(C599,[3]Tabelle1!$A$1:$B$68,2,FALSE)</f>
        <v>Holzminden</v>
      </c>
      <c r="E599" s="9">
        <f>'[2]2020_Rohdaten'!C352</f>
        <v>2012</v>
      </c>
      <c r="F599" s="9">
        <f>'[2]2020_Rohdaten'!D352</f>
        <v>3072</v>
      </c>
      <c r="G599" s="9">
        <f>'[2]2020_Rohdaten'!E352</f>
        <v>119</v>
      </c>
      <c r="H599" s="9">
        <f>'[2]2020_Rohdaten'!F352</f>
        <v>289</v>
      </c>
      <c r="I599" s="9">
        <f>'[2]2020_Rohdaten'!G352</f>
        <v>97</v>
      </c>
      <c r="J599" s="9">
        <f>'[2]2020_Rohdaten'!H352</f>
        <v>123</v>
      </c>
      <c r="K599" s="9">
        <f>'[2]2020_Rohdaten'!I352</f>
        <v>146</v>
      </c>
      <c r="L599" s="9">
        <f>'[2]2020_Rohdaten'!J352</f>
        <v>2298</v>
      </c>
      <c r="M599" s="9">
        <f>'[2]2020_Rohdaten'!K352</f>
        <v>1536</v>
      </c>
      <c r="N599" s="9">
        <f>'[2]2020_Rohdaten'!L352</f>
        <v>60</v>
      </c>
      <c r="O599" s="9">
        <f>'[2]2020_Rohdaten'!M352</f>
        <v>143</v>
      </c>
      <c r="P599" s="9">
        <f>'[2]2020_Rohdaten'!N352</f>
        <v>40</v>
      </c>
      <c r="Q599" s="9">
        <f>'[2]2020_Rohdaten'!O352</f>
        <v>58</v>
      </c>
      <c r="R599" s="9">
        <f>'[2]2020_Rohdaten'!P352</f>
        <v>61</v>
      </c>
      <c r="S599" s="9">
        <f>'[2]2020_Rohdaten'!Q352</f>
        <v>1174</v>
      </c>
      <c r="T599" s="9">
        <f>'[2]2020_Rohdaten'!R352</f>
        <v>1536</v>
      </c>
      <c r="U599" s="9">
        <f>'[2]2020_Rohdaten'!S352</f>
        <v>59</v>
      </c>
      <c r="V599" s="9">
        <f>'[2]2020_Rohdaten'!T352</f>
        <v>146</v>
      </c>
      <c r="W599" s="9">
        <f>'[2]2020_Rohdaten'!U352</f>
        <v>57</v>
      </c>
      <c r="X599" s="9">
        <f>'[2]2020_Rohdaten'!V352</f>
        <v>65</v>
      </c>
      <c r="Y599" s="9">
        <f>'[2]2020_Rohdaten'!W352</f>
        <v>85</v>
      </c>
      <c r="Z599" s="9">
        <f>'[2]2020_Rohdaten'!X352</f>
        <v>1124</v>
      </c>
    </row>
    <row r="600" spans="2:26" s="9" customFormat="1" ht="7.8" x14ac:dyDescent="0.15">
      <c r="B600" s="9">
        <v>435</v>
      </c>
      <c r="C600" s="9">
        <f>'[2]2020_Rohdaten'!A369</f>
        <v>256</v>
      </c>
      <c r="D600" s="9" t="str">
        <f>VLOOKUP(C600,[3]Tabelle1!$A$1:$B$68,2,FALSE)</f>
        <v>Nienburg (Weser)</v>
      </c>
      <c r="E600" s="9">
        <f>'[2]2020_Rohdaten'!C369</f>
        <v>2012</v>
      </c>
      <c r="F600" s="9">
        <f>'[2]2020_Rohdaten'!D369</f>
        <v>5374</v>
      </c>
      <c r="G600" s="9">
        <f>'[2]2020_Rohdaten'!E369</f>
        <v>394</v>
      </c>
      <c r="H600" s="9">
        <f>'[2]2020_Rohdaten'!F369</f>
        <v>646</v>
      </c>
      <c r="I600" s="9">
        <f>'[2]2020_Rohdaten'!G369</f>
        <v>246</v>
      </c>
      <c r="J600" s="9">
        <f>'[2]2020_Rohdaten'!H369</f>
        <v>263</v>
      </c>
      <c r="K600" s="9">
        <f>'[2]2020_Rohdaten'!I369</f>
        <v>265</v>
      </c>
      <c r="L600" s="9">
        <f>'[2]2020_Rohdaten'!J369</f>
        <v>3560</v>
      </c>
      <c r="M600" s="9">
        <f>'[2]2020_Rohdaten'!K369</f>
        <v>2807</v>
      </c>
      <c r="N600" s="9">
        <f>'[2]2020_Rohdaten'!L369</f>
        <v>206</v>
      </c>
      <c r="O600" s="9">
        <f>'[2]2020_Rohdaten'!M369</f>
        <v>365</v>
      </c>
      <c r="P600" s="9">
        <f>'[2]2020_Rohdaten'!N369</f>
        <v>115</v>
      </c>
      <c r="Q600" s="9">
        <f>'[2]2020_Rohdaten'!O369</f>
        <v>122</v>
      </c>
      <c r="R600" s="9">
        <f>'[2]2020_Rohdaten'!P369</f>
        <v>106</v>
      </c>
      <c r="S600" s="9">
        <f>'[2]2020_Rohdaten'!Q369</f>
        <v>1893</v>
      </c>
      <c r="T600" s="9">
        <f>'[2]2020_Rohdaten'!R369</f>
        <v>2567</v>
      </c>
      <c r="U600" s="9">
        <f>'[2]2020_Rohdaten'!S369</f>
        <v>188</v>
      </c>
      <c r="V600" s="9">
        <f>'[2]2020_Rohdaten'!T369</f>
        <v>281</v>
      </c>
      <c r="W600" s="9">
        <f>'[2]2020_Rohdaten'!U369</f>
        <v>131</v>
      </c>
      <c r="X600" s="9">
        <f>'[2]2020_Rohdaten'!V369</f>
        <v>141</v>
      </c>
      <c r="Y600" s="9">
        <f>'[2]2020_Rohdaten'!W369</f>
        <v>159</v>
      </c>
      <c r="Z600" s="9">
        <f>'[2]2020_Rohdaten'!X369</f>
        <v>1667</v>
      </c>
    </row>
    <row r="601" spans="2:26" s="9" customFormat="1" ht="7.8" x14ac:dyDescent="0.15">
      <c r="B601" s="9">
        <v>436</v>
      </c>
      <c r="C601" s="9">
        <f>'[2]2020_Rohdaten'!A386</f>
        <v>257</v>
      </c>
      <c r="D601" s="9" t="str">
        <f>VLOOKUP(C601,[3]Tabelle1!$A$1:$B$68,2,FALSE)</f>
        <v>Schaumburg</v>
      </c>
      <c r="E601" s="9">
        <f>'[2]2020_Rohdaten'!C386</f>
        <v>2012</v>
      </c>
      <c r="F601" s="9">
        <f>'[2]2020_Rohdaten'!D386</f>
        <v>8491</v>
      </c>
      <c r="G601" s="9">
        <f>'[2]2020_Rohdaten'!E386</f>
        <v>382</v>
      </c>
      <c r="H601" s="9">
        <f>'[2]2020_Rohdaten'!F386</f>
        <v>748</v>
      </c>
      <c r="I601" s="9">
        <f>'[2]2020_Rohdaten'!G386</f>
        <v>304</v>
      </c>
      <c r="J601" s="9">
        <f>'[2]2020_Rohdaten'!H386</f>
        <v>334</v>
      </c>
      <c r="K601" s="9">
        <f>'[2]2020_Rohdaten'!I386</f>
        <v>363</v>
      </c>
      <c r="L601" s="9">
        <f>'[2]2020_Rohdaten'!J386</f>
        <v>6360</v>
      </c>
      <c r="M601" s="9">
        <f>'[2]2020_Rohdaten'!K386</f>
        <v>4323</v>
      </c>
      <c r="N601" s="9">
        <f>'[2]2020_Rohdaten'!L386</f>
        <v>212</v>
      </c>
      <c r="O601" s="9">
        <f>'[2]2020_Rohdaten'!M386</f>
        <v>386</v>
      </c>
      <c r="P601" s="9">
        <f>'[2]2020_Rohdaten'!N386</f>
        <v>166</v>
      </c>
      <c r="Q601" s="9">
        <f>'[2]2020_Rohdaten'!O386</f>
        <v>144</v>
      </c>
      <c r="R601" s="9">
        <f>'[2]2020_Rohdaten'!P386</f>
        <v>146</v>
      </c>
      <c r="S601" s="9">
        <f>'[2]2020_Rohdaten'!Q386</f>
        <v>3269</v>
      </c>
      <c r="T601" s="9">
        <f>'[2]2020_Rohdaten'!R386</f>
        <v>4168</v>
      </c>
      <c r="U601" s="9">
        <f>'[2]2020_Rohdaten'!S386</f>
        <v>170</v>
      </c>
      <c r="V601" s="9">
        <f>'[2]2020_Rohdaten'!T386</f>
        <v>362</v>
      </c>
      <c r="W601" s="9">
        <f>'[2]2020_Rohdaten'!U386</f>
        <v>138</v>
      </c>
      <c r="X601" s="9">
        <f>'[2]2020_Rohdaten'!V386</f>
        <v>190</v>
      </c>
      <c r="Y601" s="9">
        <f>'[2]2020_Rohdaten'!W386</f>
        <v>217</v>
      </c>
      <c r="Z601" s="9">
        <f>'[2]2020_Rohdaten'!X386</f>
        <v>3091</v>
      </c>
    </row>
    <row r="602" spans="2:26" s="10" customFormat="1" ht="16.5" customHeight="1" x14ac:dyDescent="0.3">
      <c r="B602" s="10">
        <v>437</v>
      </c>
      <c r="C602" s="10">
        <f>'[2]2020_Rohdaten'!A233</f>
        <v>2</v>
      </c>
      <c r="D602" s="10" t="str">
        <f>VLOOKUP(C602,[3]Tabelle1!$A$1:$B$68,2,FALSE)</f>
        <v>Statistische Region Hannover</v>
      </c>
      <c r="E602" s="10">
        <f>'[2]2020_Rohdaten'!C233</f>
        <v>2012</v>
      </c>
      <c r="F602" s="10">
        <f>'[2]2020_Rohdaten'!D233</f>
        <v>170246</v>
      </c>
      <c r="G602" s="10">
        <f>'[2]2020_Rohdaten'!E233</f>
        <v>10098</v>
      </c>
      <c r="H602" s="10">
        <f>'[2]2020_Rohdaten'!F233</f>
        <v>19903</v>
      </c>
      <c r="I602" s="10">
        <f>'[2]2020_Rohdaten'!G233</f>
        <v>8145</v>
      </c>
      <c r="J602" s="10">
        <f>'[2]2020_Rohdaten'!H233</f>
        <v>7905</v>
      </c>
      <c r="K602" s="10">
        <f>'[2]2020_Rohdaten'!I233</f>
        <v>8658</v>
      </c>
      <c r="L602" s="10">
        <f>'[2]2020_Rohdaten'!J233</f>
        <v>115537</v>
      </c>
      <c r="M602" s="10">
        <f>'[2]2020_Rohdaten'!K233</f>
        <v>85776</v>
      </c>
      <c r="N602" s="10">
        <f>'[2]2020_Rohdaten'!L233</f>
        <v>5489</v>
      </c>
      <c r="O602" s="10">
        <f>'[2]2020_Rohdaten'!M233</f>
        <v>10555</v>
      </c>
      <c r="P602" s="10">
        <f>'[2]2020_Rohdaten'!N233</f>
        <v>3962</v>
      </c>
      <c r="Q602" s="10">
        <f>'[2]2020_Rohdaten'!O233</f>
        <v>3567</v>
      </c>
      <c r="R602" s="10">
        <f>'[2]2020_Rohdaten'!P233</f>
        <v>3778</v>
      </c>
      <c r="S602" s="10">
        <f>'[2]2020_Rohdaten'!Q233</f>
        <v>58425</v>
      </c>
      <c r="T602" s="10">
        <f>'[2]2020_Rohdaten'!R233</f>
        <v>84470</v>
      </c>
      <c r="U602" s="10">
        <f>'[2]2020_Rohdaten'!S233</f>
        <v>4609</v>
      </c>
      <c r="V602" s="10">
        <f>'[2]2020_Rohdaten'!T233</f>
        <v>9348</v>
      </c>
      <c r="W602" s="10">
        <f>'[2]2020_Rohdaten'!U233</f>
        <v>4183</v>
      </c>
      <c r="X602" s="10">
        <f>'[2]2020_Rohdaten'!V233</f>
        <v>4338</v>
      </c>
      <c r="Y602" s="10">
        <f>'[2]2020_Rohdaten'!W233</f>
        <v>4880</v>
      </c>
      <c r="Z602" s="10">
        <f>'[2]2020_Rohdaten'!X233</f>
        <v>57112</v>
      </c>
    </row>
    <row r="603" spans="2:26" s="9" customFormat="1" ht="7.8" x14ac:dyDescent="0.15">
      <c r="B603" s="9">
        <v>438</v>
      </c>
      <c r="C603" s="9">
        <f>'[2]2020_Rohdaten'!A420</f>
        <v>351</v>
      </c>
      <c r="D603" s="9" t="str">
        <f>VLOOKUP(C603,[3]Tabelle1!$A$1:$B$68,2,FALSE)</f>
        <v>Celle</v>
      </c>
      <c r="E603" s="9">
        <f>'[2]2020_Rohdaten'!C420</f>
        <v>2012</v>
      </c>
      <c r="F603" s="9">
        <f>'[2]2020_Rohdaten'!D420</f>
        <v>7959</v>
      </c>
      <c r="G603" s="9">
        <f>'[2]2020_Rohdaten'!E420</f>
        <v>590</v>
      </c>
      <c r="H603" s="9">
        <f>'[2]2020_Rohdaten'!F420</f>
        <v>987</v>
      </c>
      <c r="I603" s="9">
        <f>'[2]2020_Rohdaten'!G420</f>
        <v>443</v>
      </c>
      <c r="J603" s="9">
        <f>'[2]2020_Rohdaten'!H420</f>
        <v>360</v>
      </c>
      <c r="K603" s="9">
        <f>'[2]2020_Rohdaten'!I420</f>
        <v>387</v>
      </c>
      <c r="L603" s="9">
        <f>'[2]2020_Rohdaten'!J420</f>
        <v>5192</v>
      </c>
      <c r="M603" s="9">
        <f>'[2]2020_Rohdaten'!K420</f>
        <v>4110</v>
      </c>
      <c r="N603" s="9">
        <f>'[2]2020_Rohdaten'!L420</f>
        <v>317</v>
      </c>
      <c r="O603" s="9">
        <f>'[2]2020_Rohdaten'!M420</f>
        <v>502</v>
      </c>
      <c r="P603" s="9">
        <f>'[2]2020_Rohdaten'!N420</f>
        <v>221</v>
      </c>
      <c r="Q603" s="9">
        <f>'[2]2020_Rohdaten'!O420</f>
        <v>167</v>
      </c>
      <c r="R603" s="9">
        <f>'[2]2020_Rohdaten'!P420</f>
        <v>188</v>
      </c>
      <c r="S603" s="9">
        <f>'[2]2020_Rohdaten'!Q420</f>
        <v>2715</v>
      </c>
      <c r="T603" s="9">
        <f>'[2]2020_Rohdaten'!R420</f>
        <v>3849</v>
      </c>
      <c r="U603" s="9">
        <f>'[2]2020_Rohdaten'!S420</f>
        <v>273</v>
      </c>
      <c r="V603" s="9">
        <f>'[2]2020_Rohdaten'!T420</f>
        <v>485</v>
      </c>
      <c r="W603" s="9">
        <f>'[2]2020_Rohdaten'!U420</f>
        <v>222</v>
      </c>
      <c r="X603" s="9">
        <f>'[2]2020_Rohdaten'!V420</f>
        <v>193</v>
      </c>
      <c r="Y603" s="9">
        <f>'[2]2020_Rohdaten'!W420</f>
        <v>199</v>
      </c>
      <c r="Z603" s="9">
        <f>'[2]2020_Rohdaten'!X420</f>
        <v>2477</v>
      </c>
    </row>
    <row r="604" spans="2:26" s="9" customFormat="1" ht="7.8" x14ac:dyDescent="0.15">
      <c r="B604" s="9">
        <v>439</v>
      </c>
      <c r="C604" s="9">
        <f>'[2]2020_Rohdaten'!A437</f>
        <v>352</v>
      </c>
      <c r="D604" s="9" t="str">
        <f>VLOOKUP(C604,[3]Tabelle1!$A$1:$B$68,2,FALSE)</f>
        <v>Cuxhaven</v>
      </c>
      <c r="E604" s="9">
        <f>'[2]2020_Rohdaten'!C437</f>
        <v>2012</v>
      </c>
      <c r="F604" s="9">
        <f>'[2]2020_Rohdaten'!D437</f>
        <v>8167</v>
      </c>
      <c r="G604" s="9">
        <f>'[2]2020_Rohdaten'!E437</f>
        <v>413</v>
      </c>
      <c r="H604" s="9">
        <f>'[2]2020_Rohdaten'!F437</f>
        <v>803</v>
      </c>
      <c r="I604" s="9">
        <f>'[2]2020_Rohdaten'!G437</f>
        <v>375</v>
      </c>
      <c r="J604" s="9">
        <f>'[2]2020_Rohdaten'!H437</f>
        <v>363</v>
      </c>
      <c r="K604" s="9">
        <f>'[2]2020_Rohdaten'!I437</f>
        <v>381</v>
      </c>
      <c r="L604" s="9">
        <f>'[2]2020_Rohdaten'!J437</f>
        <v>5832</v>
      </c>
      <c r="M604" s="9">
        <f>'[2]2020_Rohdaten'!K437</f>
        <v>4155</v>
      </c>
      <c r="N604" s="9">
        <f>'[2]2020_Rohdaten'!L437</f>
        <v>236</v>
      </c>
      <c r="O604" s="9">
        <f>'[2]2020_Rohdaten'!M437</f>
        <v>457</v>
      </c>
      <c r="P604" s="9">
        <f>'[2]2020_Rohdaten'!N437</f>
        <v>195</v>
      </c>
      <c r="Q604" s="9">
        <f>'[2]2020_Rohdaten'!O437</f>
        <v>166</v>
      </c>
      <c r="R604" s="9">
        <f>'[2]2020_Rohdaten'!P437</f>
        <v>191</v>
      </c>
      <c r="S604" s="9">
        <f>'[2]2020_Rohdaten'!Q437</f>
        <v>2910</v>
      </c>
      <c r="T604" s="9">
        <f>'[2]2020_Rohdaten'!R437</f>
        <v>4012</v>
      </c>
      <c r="U604" s="9">
        <f>'[2]2020_Rohdaten'!S437</f>
        <v>177</v>
      </c>
      <c r="V604" s="9">
        <f>'[2]2020_Rohdaten'!T437</f>
        <v>346</v>
      </c>
      <c r="W604" s="9">
        <f>'[2]2020_Rohdaten'!U437</f>
        <v>180</v>
      </c>
      <c r="X604" s="9">
        <f>'[2]2020_Rohdaten'!V437</f>
        <v>197</v>
      </c>
      <c r="Y604" s="9">
        <f>'[2]2020_Rohdaten'!W437</f>
        <v>190</v>
      </c>
      <c r="Z604" s="9">
        <f>'[2]2020_Rohdaten'!X437</f>
        <v>2922</v>
      </c>
    </row>
    <row r="605" spans="2:26" s="9" customFormat="1" ht="7.8" x14ac:dyDescent="0.15">
      <c r="B605" s="9">
        <v>440</v>
      </c>
      <c r="C605" s="9">
        <f>'[2]2020_Rohdaten'!A454</f>
        <v>353</v>
      </c>
      <c r="D605" s="9" t="str">
        <f>VLOOKUP(C605,[3]Tabelle1!$A$1:$B$68,2,FALSE)</f>
        <v>Harburg</v>
      </c>
      <c r="E605" s="9">
        <f>'[2]2020_Rohdaten'!C454</f>
        <v>2012</v>
      </c>
      <c r="F605" s="9">
        <f>'[2]2020_Rohdaten'!D454</f>
        <v>11307</v>
      </c>
      <c r="G605" s="9">
        <f>'[2]2020_Rohdaten'!E454</f>
        <v>370</v>
      </c>
      <c r="H605" s="9">
        <f>'[2]2020_Rohdaten'!F454</f>
        <v>1534</v>
      </c>
      <c r="I605" s="9">
        <f>'[2]2020_Rohdaten'!G454</f>
        <v>658</v>
      </c>
      <c r="J605" s="9">
        <f>'[2]2020_Rohdaten'!H454</f>
        <v>597</v>
      </c>
      <c r="K605" s="9">
        <f>'[2]2020_Rohdaten'!I454</f>
        <v>723</v>
      </c>
      <c r="L605" s="9">
        <f>'[2]2020_Rohdaten'!J454</f>
        <v>7425</v>
      </c>
      <c r="M605" s="9">
        <f>'[2]2020_Rohdaten'!K454</f>
        <v>5552</v>
      </c>
      <c r="N605" s="9">
        <f>'[2]2020_Rohdaten'!L454</f>
        <v>189</v>
      </c>
      <c r="O605" s="9">
        <f>'[2]2020_Rohdaten'!M454</f>
        <v>840</v>
      </c>
      <c r="P605" s="9">
        <f>'[2]2020_Rohdaten'!N454</f>
        <v>297</v>
      </c>
      <c r="Q605" s="9">
        <f>'[2]2020_Rohdaten'!O454</f>
        <v>267</v>
      </c>
      <c r="R605" s="9">
        <f>'[2]2020_Rohdaten'!P454</f>
        <v>309</v>
      </c>
      <c r="S605" s="9">
        <f>'[2]2020_Rohdaten'!Q454</f>
        <v>3650</v>
      </c>
      <c r="T605" s="9">
        <f>'[2]2020_Rohdaten'!R454</f>
        <v>5755</v>
      </c>
      <c r="U605" s="9">
        <f>'[2]2020_Rohdaten'!S454</f>
        <v>181</v>
      </c>
      <c r="V605" s="9">
        <f>'[2]2020_Rohdaten'!T454</f>
        <v>694</v>
      </c>
      <c r="W605" s="9">
        <f>'[2]2020_Rohdaten'!U454</f>
        <v>361</v>
      </c>
      <c r="X605" s="9">
        <f>'[2]2020_Rohdaten'!V454</f>
        <v>330</v>
      </c>
      <c r="Y605" s="9">
        <f>'[2]2020_Rohdaten'!W454</f>
        <v>414</v>
      </c>
      <c r="Z605" s="9">
        <f>'[2]2020_Rohdaten'!X454</f>
        <v>3775</v>
      </c>
    </row>
    <row r="606" spans="2:26" s="9" customFormat="1" ht="7.8" x14ac:dyDescent="0.15">
      <c r="B606" s="9">
        <v>441</v>
      </c>
      <c r="C606" s="9">
        <f>'[2]2020_Rohdaten'!A471</f>
        <v>354</v>
      </c>
      <c r="D606" s="9" t="str">
        <f>VLOOKUP(C606,[3]Tabelle1!$A$1:$B$68,2,FALSE)</f>
        <v>Lüchow-Dannenberg</v>
      </c>
      <c r="E606" s="9">
        <f>'[2]2020_Rohdaten'!C471</f>
        <v>2012</v>
      </c>
      <c r="F606" s="9">
        <f>'[2]2020_Rohdaten'!D471</f>
        <v>1601</v>
      </c>
      <c r="G606" s="9">
        <f>'[2]2020_Rohdaten'!E471</f>
        <v>209</v>
      </c>
      <c r="H606" s="9">
        <f>'[2]2020_Rohdaten'!F471</f>
        <v>277</v>
      </c>
      <c r="I606" s="9">
        <f>'[2]2020_Rohdaten'!G471</f>
        <v>94</v>
      </c>
      <c r="J606" s="9">
        <f>'[2]2020_Rohdaten'!H471</f>
        <v>104</v>
      </c>
      <c r="K606" s="9">
        <f>'[2]2020_Rohdaten'!I471</f>
        <v>111</v>
      </c>
      <c r="L606" s="9">
        <f>'[2]2020_Rohdaten'!J471</f>
        <v>806</v>
      </c>
      <c r="M606" s="9">
        <f>'[2]2020_Rohdaten'!K471</f>
        <v>916</v>
      </c>
      <c r="N606" s="9">
        <f>'[2]2020_Rohdaten'!L471</f>
        <v>137</v>
      </c>
      <c r="O606" s="9">
        <f>'[2]2020_Rohdaten'!M471</f>
        <v>172</v>
      </c>
      <c r="P606" s="9">
        <f>'[2]2020_Rohdaten'!N471</f>
        <v>54</v>
      </c>
      <c r="Q606" s="9">
        <f>'[2]2020_Rohdaten'!O471</f>
        <v>69</v>
      </c>
      <c r="R606" s="9">
        <f>'[2]2020_Rohdaten'!P471</f>
        <v>66</v>
      </c>
      <c r="S606" s="9">
        <f>'[2]2020_Rohdaten'!Q471</f>
        <v>418</v>
      </c>
      <c r="T606" s="9">
        <f>'[2]2020_Rohdaten'!R471</f>
        <v>685</v>
      </c>
      <c r="U606" s="9">
        <f>'[2]2020_Rohdaten'!S471</f>
        <v>72</v>
      </c>
      <c r="V606" s="9">
        <f>'[2]2020_Rohdaten'!T471</f>
        <v>105</v>
      </c>
      <c r="W606" s="9">
        <f>'[2]2020_Rohdaten'!U471</f>
        <v>40</v>
      </c>
      <c r="X606" s="9">
        <f>'[2]2020_Rohdaten'!V471</f>
        <v>35</v>
      </c>
      <c r="Y606" s="9">
        <f>'[2]2020_Rohdaten'!W471</f>
        <v>45</v>
      </c>
      <c r="Z606" s="9">
        <f>'[2]2020_Rohdaten'!X471</f>
        <v>388</v>
      </c>
    </row>
    <row r="607" spans="2:26" s="9" customFormat="1" ht="7.8" x14ac:dyDescent="0.15">
      <c r="B607" s="9">
        <v>442</v>
      </c>
      <c r="C607" s="9">
        <f>'[2]2020_Rohdaten'!A488</f>
        <v>355</v>
      </c>
      <c r="D607" s="9" t="str">
        <f>VLOOKUP(C607,[3]Tabelle1!$A$1:$B$68,2,FALSE)</f>
        <v>Lüneburg</v>
      </c>
      <c r="E607" s="9">
        <f>'[2]2020_Rohdaten'!C488</f>
        <v>2012</v>
      </c>
      <c r="F607" s="9">
        <f>'[2]2020_Rohdaten'!D488</f>
        <v>6993</v>
      </c>
      <c r="G607" s="9">
        <f>'[2]2020_Rohdaten'!E488</f>
        <v>682</v>
      </c>
      <c r="H607" s="9">
        <f>'[2]2020_Rohdaten'!F488</f>
        <v>883</v>
      </c>
      <c r="I607" s="9">
        <f>'[2]2020_Rohdaten'!G488</f>
        <v>424</v>
      </c>
      <c r="J607" s="9">
        <f>'[2]2020_Rohdaten'!H488</f>
        <v>398</v>
      </c>
      <c r="K607" s="9">
        <f>'[2]2020_Rohdaten'!I488</f>
        <v>466</v>
      </c>
      <c r="L607" s="9">
        <f>'[2]2020_Rohdaten'!J488</f>
        <v>4140</v>
      </c>
      <c r="M607" s="9">
        <f>'[2]2020_Rohdaten'!K488</f>
        <v>3469</v>
      </c>
      <c r="N607" s="9">
        <f>'[2]2020_Rohdaten'!L488</f>
        <v>382</v>
      </c>
      <c r="O607" s="9">
        <f>'[2]2020_Rohdaten'!M488</f>
        <v>468</v>
      </c>
      <c r="P607" s="9">
        <f>'[2]2020_Rohdaten'!N488</f>
        <v>182</v>
      </c>
      <c r="Q607" s="9">
        <f>'[2]2020_Rohdaten'!O488</f>
        <v>179</v>
      </c>
      <c r="R607" s="9">
        <f>'[2]2020_Rohdaten'!P488</f>
        <v>208</v>
      </c>
      <c r="S607" s="9">
        <f>'[2]2020_Rohdaten'!Q488</f>
        <v>2050</v>
      </c>
      <c r="T607" s="9">
        <f>'[2]2020_Rohdaten'!R488</f>
        <v>3524</v>
      </c>
      <c r="U607" s="9">
        <f>'[2]2020_Rohdaten'!S488</f>
        <v>300</v>
      </c>
      <c r="V607" s="9">
        <f>'[2]2020_Rohdaten'!T488</f>
        <v>415</v>
      </c>
      <c r="W607" s="9">
        <f>'[2]2020_Rohdaten'!U488</f>
        <v>242</v>
      </c>
      <c r="X607" s="9">
        <f>'[2]2020_Rohdaten'!V488</f>
        <v>219</v>
      </c>
      <c r="Y607" s="9">
        <f>'[2]2020_Rohdaten'!W488</f>
        <v>258</v>
      </c>
      <c r="Z607" s="9">
        <f>'[2]2020_Rohdaten'!X488</f>
        <v>2090</v>
      </c>
    </row>
    <row r="608" spans="2:26" s="9" customFormat="1" ht="7.8" x14ac:dyDescent="0.15">
      <c r="B608" s="9">
        <v>443</v>
      </c>
      <c r="C608" s="9">
        <f>'[2]2020_Rohdaten'!A505</f>
        <v>356</v>
      </c>
      <c r="D608" s="9" t="str">
        <f>VLOOKUP(C608,[3]Tabelle1!$A$1:$B$68,2,FALSE)</f>
        <v>Osterholz</v>
      </c>
      <c r="E608" s="9">
        <f>'[2]2020_Rohdaten'!C505</f>
        <v>2012</v>
      </c>
      <c r="F608" s="9">
        <f>'[2]2020_Rohdaten'!D505</f>
        <v>4181</v>
      </c>
      <c r="G608" s="9">
        <f>'[2]2020_Rohdaten'!E505</f>
        <v>310</v>
      </c>
      <c r="H608" s="9">
        <f>'[2]2020_Rohdaten'!F505</f>
        <v>483</v>
      </c>
      <c r="I608" s="9">
        <f>'[2]2020_Rohdaten'!G505</f>
        <v>203</v>
      </c>
      <c r="J608" s="9">
        <f>'[2]2020_Rohdaten'!H505</f>
        <v>204</v>
      </c>
      <c r="K608" s="9">
        <f>'[2]2020_Rohdaten'!I505</f>
        <v>206</v>
      </c>
      <c r="L608" s="9">
        <f>'[2]2020_Rohdaten'!J505</f>
        <v>2775</v>
      </c>
      <c r="M608" s="9">
        <f>'[2]2020_Rohdaten'!K505</f>
        <v>2045</v>
      </c>
      <c r="N608" s="9">
        <f>'[2]2020_Rohdaten'!L505</f>
        <v>183</v>
      </c>
      <c r="O608" s="9">
        <f>'[2]2020_Rohdaten'!M505</f>
        <v>253</v>
      </c>
      <c r="P608" s="9">
        <f>'[2]2020_Rohdaten'!N505</f>
        <v>95</v>
      </c>
      <c r="Q608" s="9">
        <f>'[2]2020_Rohdaten'!O505</f>
        <v>92</v>
      </c>
      <c r="R608" s="9">
        <f>'[2]2020_Rohdaten'!P505</f>
        <v>88</v>
      </c>
      <c r="S608" s="9">
        <f>'[2]2020_Rohdaten'!Q505</f>
        <v>1334</v>
      </c>
      <c r="T608" s="9">
        <f>'[2]2020_Rohdaten'!R505</f>
        <v>2136</v>
      </c>
      <c r="U608" s="9">
        <f>'[2]2020_Rohdaten'!S505</f>
        <v>127</v>
      </c>
      <c r="V608" s="9">
        <f>'[2]2020_Rohdaten'!T505</f>
        <v>230</v>
      </c>
      <c r="W608" s="9">
        <f>'[2]2020_Rohdaten'!U505</f>
        <v>108</v>
      </c>
      <c r="X608" s="9">
        <f>'[2]2020_Rohdaten'!V505</f>
        <v>112</v>
      </c>
      <c r="Y608" s="9">
        <f>'[2]2020_Rohdaten'!W505</f>
        <v>118</v>
      </c>
      <c r="Z608" s="9">
        <f>'[2]2020_Rohdaten'!X505</f>
        <v>1441</v>
      </c>
    </row>
    <row r="609" spans="2:26" s="9" customFormat="1" ht="7.8" x14ac:dyDescent="0.15">
      <c r="B609" s="9">
        <v>444</v>
      </c>
      <c r="C609" s="9">
        <f>'[2]2020_Rohdaten'!A522</f>
        <v>357</v>
      </c>
      <c r="D609" s="9" t="str">
        <f>VLOOKUP(C609,[3]Tabelle1!$A$1:$B$68,2,FALSE)</f>
        <v>Rotenburg (Wümme)</v>
      </c>
      <c r="E609" s="9">
        <f>'[2]2020_Rohdaten'!C522</f>
        <v>2012</v>
      </c>
      <c r="F609" s="9">
        <f>'[2]2020_Rohdaten'!D522</f>
        <v>6657</v>
      </c>
      <c r="G609" s="9">
        <f>'[2]2020_Rohdaten'!E522</f>
        <v>523</v>
      </c>
      <c r="H609" s="9">
        <f>'[2]2020_Rohdaten'!F522</f>
        <v>829</v>
      </c>
      <c r="I609" s="9">
        <f>'[2]2020_Rohdaten'!G522</f>
        <v>407</v>
      </c>
      <c r="J609" s="9">
        <f>'[2]2020_Rohdaten'!H522</f>
        <v>464</v>
      </c>
      <c r="K609" s="9">
        <f>'[2]2020_Rohdaten'!I522</f>
        <v>423</v>
      </c>
      <c r="L609" s="9">
        <f>'[2]2020_Rohdaten'!J522</f>
        <v>4011</v>
      </c>
      <c r="M609" s="9">
        <f>'[2]2020_Rohdaten'!K522</f>
        <v>3570</v>
      </c>
      <c r="N609" s="9">
        <f>'[2]2020_Rohdaten'!L522</f>
        <v>312</v>
      </c>
      <c r="O609" s="9">
        <f>'[2]2020_Rohdaten'!M522</f>
        <v>470</v>
      </c>
      <c r="P609" s="9">
        <f>'[2]2020_Rohdaten'!N522</f>
        <v>217</v>
      </c>
      <c r="Q609" s="9">
        <f>'[2]2020_Rohdaten'!O522</f>
        <v>256</v>
      </c>
      <c r="R609" s="9">
        <f>'[2]2020_Rohdaten'!P522</f>
        <v>197</v>
      </c>
      <c r="S609" s="9">
        <f>'[2]2020_Rohdaten'!Q522</f>
        <v>2118</v>
      </c>
      <c r="T609" s="9">
        <f>'[2]2020_Rohdaten'!R522</f>
        <v>3087</v>
      </c>
      <c r="U609" s="9">
        <f>'[2]2020_Rohdaten'!S522</f>
        <v>211</v>
      </c>
      <c r="V609" s="9">
        <f>'[2]2020_Rohdaten'!T522</f>
        <v>359</v>
      </c>
      <c r="W609" s="9">
        <f>'[2]2020_Rohdaten'!U522</f>
        <v>190</v>
      </c>
      <c r="X609" s="9">
        <f>'[2]2020_Rohdaten'!V522</f>
        <v>208</v>
      </c>
      <c r="Y609" s="9">
        <f>'[2]2020_Rohdaten'!W522</f>
        <v>226</v>
      </c>
      <c r="Z609" s="9">
        <f>'[2]2020_Rohdaten'!X522</f>
        <v>1893</v>
      </c>
    </row>
    <row r="610" spans="2:26" s="9" customFormat="1" ht="7.8" x14ac:dyDescent="0.15">
      <c r="B610" s="9">
        <v>445</v>
      </c>
      <c r="C610" s="9">
        <f>'[2]2020_Rohdaten'!A539</f>
        <v>358</v>
      </c>
      <c r="D610" s="9" t="str">
        <f>VLOOKUP(C610,[3]Tabelle1!$A$1:$B$68,2,FALSE)</f>
        <v>Heidekreis</v>
      </c>
      <c r="E610" s="9">
        <f>'[2]2020_Rohdaten'!C539</f>
        <v>2012</v>
      </c>
      <c r="F610" s="9">
        <f>'[2]2020_Rohdaten'!D539</f>
        <v>6350</v>
      </c>
      <c r="G610" s="9">
        <f>'[2]2020_Rohdaten'!E539</f>
        <v>460</v>
      </c>
      <c r="H610" s="9">
        <f>'[2]2020_Rohdaten'!F539</f>
        <v>1006</v>
      </c>
      <c r="I610" s="9">
        <f>'[2]2020_Rohdaten'!G539</f>
        <v>375</v>
      </c>
      <c r="J610" s="9">
        <f>'[2]2020_Rohdaten'!H539</f>
        <v>308</v>
      </c>
      <c r="K610" s="9">
        <f>'[2]2020_Rohdaten'!I539</f>
        <v>329</v>
      </c>
      <c r="L610" s="9">
        <f>'[2]2020_Rohdaten'!J539</f>
        <v>3872</v>
      </c>
      <c r="M610" s="9">
        <f>'[2]2020_Rohdaten'!K539</f>
        <v>3319</v>
      </c>
      <c r="N610" s="9">
        <f>'[2]2020_Rohdaten'!L539</f>
        <v>280</v>
      </c>
      <c r="O610" s="9">
        <f>'[2]2020_Rohdaten'!M539</f>
        <v>572</v>
      </c>
      <c r="P610" s="9">
        <f>'[2]2020_Rohdaten'!N539</f>
        <v>185</v>
      </c>
      <c r="Q610" s="9">
        <f>'[2]2020_Rohdaten'!O539</f>
        <v>155</v>
      </c>
      <c r="R610" s="9">
        <f>'[2]2020_Rohdaten'!P539</f>
        <v>131</v>
      </c>
      <c r="S610" s="9">
        <f>'[2]2020_Rohdaten'!Q539</f>
        <v>1996</v>
      </c>
      <c r="T610" s="9">
        <f>'[2]2020_Rohdaten'!R539</f>
        <v>3031</v>
      </c>
      <c r="U610" s="9">
        <f>'[2]2020_Rohdaten'!S539</f>
        <v>180</v>
      </c>
      <c r="V610" s="9">
        <f>'[2]2020_Rohdaten'!T539</f>
        <v>434</v>
      </c>
      <c r="W610" s="9">
        <f>'[2]2020_Rohdaten'!U539</f>
        <v>190</v>
      </c>
      <c r="X610" s="9">
        <f>'[2]2020_Rohdaten'!V539</f>
        <v>153</v>
      </c>
      <c r="Y610" s="9">
        <f>'[2]2020_Rohdaten'!W539</f>
        <v>198</v>
      </c>
      <c r="Z610" s="9">
        <f>'[2]2020_Rohdaten'!X539</f>
        <v>1876</v>
      </c>
    </row>
    <row r="611" spans="2:26" s="9" customFormat="1" ht="7.8" x14ac:dyDescent="0.15">
      <c r="B611" s="9">
        <v>446</v>
      </c>
      <c r="C611" s="9">
        <f>'[2]2020_Rohdaten'!A556</f>
        <v>359</v>
      </c>
      <c r="D611" s="9" t="str">
        <f>VLOOKUP(C611,[3]Tabelle1!$A$1:$B$68,2,FALSE)</f>
        <v>Stade</v>
      </c>
      <c r="E611" s="9">
        <f>'[2]2020_Rohdaten'!C556</f>
        <v>2012</v>
      </c>
      <c r="F611" s="9">
        <f>'[2]2020_Rohdaten'!D556</f>
        <v>9454</v>
      </c>
      <c r="G611" s="9">
        <f>'[2]2020_Rohdaten'!E556</f>
        <v>993</v>
      </c>
      <c r="H611" s="9">
        <f>'[2]2020_Rohdaten'!F556</f>
        <v>1540</v>
      </c>
      <c r="I611" s="9">
        <f>'[2]2020_Rohdaten'!G556</f>
        <v>579</v>
      </c>
      <c r="J611" s="9">
        <f>'[2]2020_Rohdaten'!H556</f>
        <v>594</v>
      </c>
      <c r="K611" s="9">
        <f>'[2]2020_Rohdaten'!I556</f>
        <v>540</v>
      </c>
      <c r="L611" s="9">
        <f>'[2]2020_Rohdaten'!J556</f>
        <v>5208</v>
      </c>
      <c r="M611" s="9">
        <f>'[2]2020_Rohdaten'!K556</f>
        <v>5153</v>
      </c>
      <c r="N611" s="9">
        <f>'[2]2020_Rohdaten'!L556</f>
        <v>654</v>
      </c>
      <c r="O611" s="9">
        <f>'[2]2020_Rohdaten'!M556</f>
        <v>953</v>
      </c>
      <c r="P611" s="9">
        <f>'[2]2020_Rohdaten'!N556</f>
        <v>303</v>
      </c>
      <c r="Q611" s="9">
        <f>'[2]2020_Rohdaten'!O556</f>
        <v>281</v>
      </c>
      <c r="R611" s="9">
        <f>'[2]2020_Rohdaten'!P556</f>
        <v>236</v>
      </c>
      <c r="S611" s="9">
        <f>'[2]2020_Rohdaten'!Q556</f>
        <v>2726</v>
      </c>
      <c r="T611" s="9">
        <f>'[2]2020_Rohdaten'!R556</f>
        <v>4301</v>
      </c>
      <c r="U611" s="9">
        <f>'[2]2020_Rohdaten'!S556</f>
        <v>339</v>
      </c>
      <c r="V611" s="9">
        <f>'[2]2020_Rohdaten'!T556</f>
        <v>587</v>
      </c>
      <c r="W611" s="9">
        <f>'[2]2020_Rohdaten'!U556</f>
        <v>276</v>
      </c>
      <c r="X611" s="9">
        <f>'[2]2020_Rohdaten'!V556</f>
        <v>313</v>
      </c>
      <c r="Y611" s="9">
        <f>'[2]2020_Rohdaten'!W556</f>
        <v>304</v>
      </c>
      <c r="Z611" s="9">
        <f>'[2]2020_Rohdaten'!X556</f>
        <v>2482</v>
      </c>
    </row>
    <row r="612" spans="2:26" s="9" customFormat="1" ht="7.8" x14ac:dyDescent="0.15">
      <c r="B612" s="9">
        <v>447</v>
      </c>
      <c r="C612" s="9">
        <f>'[2]2020_Rohdaten'!A573</f>
        <v>360</v>
      </c>
      <c r="D612" s="9" t="str">
        <f>VLOOKUP(C612,[3]Tabelle1!$A$1:$B$68,2,FALSE)</f>
        <v>Uelzen</v>
      </c>
      <c r="E612" s="9">
        <f>'[2]2020_Rohdaten'!C573</f>
        <v>2012</v>
      </c>
      <c r="F612" s="9">
        <f>'[2]2020_Rohdaten'!D573</f>
        <v>2634</v>
      </c>
      <c r="G612" s="9">
        <f>'[2]2020_Rohdaten'!E573</f>
        <v>166</v>
      </c>
      <c r="H612" s="9">
        <f>'[2]2020_Rohdaten'!F573</f>
        <v>356</v>
      </c>
      <c r="I612" s="9">
        <f>'[2]2020_Rohdaten'!G573</f>
        <v>186</v>
      </c>
      <c r="J612" s="9">
        <f>'[2]2020_Rohdaten'!H573</f>
        <v>169</v>
      </c>
      <c r="K612" s="9">
        <f>'[2]2020_Rohdaten'!I573</f>
        <v>208</v>
      </c>
      <c r="L612" s="9">
        <f>'[2]2020_Rohdaten'!J573</f>
        <v>1549</v>
      </c>
      <c r="M612" s="9">
        <f>'[2]2020_Rohdaten'!K573</f>
        <v>1305</v>
      </c>
      <c r="N612" s="9">
        <f>'[2]2020_Rohdaten'!L573</f>
        <v>91</v>
      </c>
      <c r="O612" s="9">
        <f>'[2]2020_Rohdaten'!M573</f>
        <v>189</v>
      </c>
      <c r="P612" s="9">
        <f>'[2]2020_Rohdaten'!N573</f>
        <v>85</v>
      </c>
      <c r="Q612" s="9">
        <f>'[2]2020_Rohdaten'!O573</f>
        <v>80</v>
      </c>
      <c r="R612" s="9">
        <f>'[2]2020_Rohdaten'!P573</f>
        <v>87</v>
      </c>
      <c r="S612" s="9">
        <f>'[2]2020_Rohdaten'!Q573</f>
        <v>773</v>
      </c>
      <c r="T612" s="9">
        <f>'[2]2020_Rohdaten'!R573</f>
        <v>1329</v>
      </c>
      <c r="U612" s="9">
        <f>'[2]2020_Rohdaten'!S573</f>
        <v>75</v>
      </c>
      <c r="V612" s="9">
        <f>'[2]2020_Rohdaten'!T573</f>
        <v>167</v>
      </c>
      <c r="W612" s="9">
        <f>'[2]2020_Rohdaten'!U573</f>
        <v>101</v>
      </c>
      <c r="X612" s="9">
        <f>'[2]2020_Rohdaten'!V573</f>
        <v>89</v>
      </c>
      <c r="Y612" s="9">
        <f>'[2]2020_Rohdaten'!W573</f>
        <v>121</v>
      </c>
      <c r="Z612" s="9">
        <f>'[2]2020_Rohdaten'!X573</f>
        <v>776</v>
      </c>
    </row>
    <row r="613" spans="2:26" s="9" customFormat="1" ht="7.8" x14ac:dyDescent="0.15">
      <c r="B613" s="9">
        <v>448</v>
      </c>
      <c r="C613" s="9">
        <f>'[2]2020_Rohdaten'!A590</f>
        <v>361</v>
      </c>
      <c r="D613" s="9" t="str">
        <f>VLOOKUP(C613,[3]Tabelle1!$A$1:$B$68,2,FALSE)</f>
        <v>Verden</v>
      </c>
      <c r="E613" s="9">
        <f>'[2]2020_Rohdaten'!C590</f>
        <v>2012</v>
      </c>
      <c r="F613" s="9">
        <f>'[2]2020_Rohdaten'!D590</f>
        <v>6669</v>
      </c>
      <c r="G613" s="9">
        <f>'[2]2020_Rohdaten'!E590</f>
        <v>347</v>
      </c>
      <c r="H613" s="9">
        <f>'[2]2020_Rohdaten'!F590</f>
        <v>662</v>
      </c>
      <c r="I613" s="9">
        <f>'[2]2020_Rohdaten'!G590</f>
        <v>293</v>
      </c>
      <c r="J613" s="9">
        <f>'[2]2020_Rohdaten'!H590</f>
        <v>300</v>
      </c>
      <c r="K613" s="9">
        <f>'[2]2020_Rohdaten'!I590</f>
        <v>351</v>
      </c>
      <c r="L613" s="9">
        <f>'[2]2020_Rohdaten'!J590</f>
        <v>4716</v>
      </c>
      <c r="M613" s="9">
        <f>'[2]2020_Rohdaten'!K590</f>
        <v>3281</v>
      </c>
      <c r="N613" s="9">
        <f>'[2]2020_Rohdaten'!L590</f>
        <v>193</v>
      </c>
      <c r="O613" s="9">
        <f>'[2]2020_Rohdaten'!M590</f>
        <v>339</v>
      </c>
      <c r="P613" s="9">
        <f>'[2]2020_Rohdaten'!N590</f>
        <v>141</v>
      </c>
      <c r="Q613" s="9">
        <f>'[2]2020_Rohdaten'!O590</f>
        <v>138</v>
      </c>
      <c r="R613" s="9">
        <f>'[2]2020_Rohdaten'!P590</f>
        <v>157</v>
      </c>
      <c r="S613" s="9">
        <f>'[2]2020_Rohdaten'!Q590</f>
        <v>2313</v>
      </c>
      <c r="T613" s="9">
        <f>'[2]2020_Rohdaten'!R590</f>
        <v>3388</v>
      </c>
      <c r="U613" s="9">
        <f>'[2]2020_Rohdaten'!S590</f>
        <v>154</v>
      </c>
      <c r="V613" s="9">
        <f>'[2]2020_Rohdaten'!T590</f>
        <v>323</v>
      </c>
      <c r="W613" s="9">
        <f>'[2]2020_Rohdaten'!U590</f>
        <v>152</v>
      </c>
      <c r="X613" s="9">
        <f>'[2]2020_Rohdaten'!V590</f>
        <v>162</v>
      </c>
      <c r="Y613" s="9">
        <f>'[2]2020_Rohdaten'!W590</f>
        <v>194</v>
      </c>
      <c r="Z613" s="9">
        <f>'[2]2020_Rohdaten'!X590</f>
        <v>2403</v>
      </c>
    </row>
    <row r="614" spans="2:26" s="10" customFormat="1" ht="16.5" customHeight="1" x14ac:dyDescent="0.3">
      <c r="B614" s="10">
        <v>449</v>
      </c>
      <c r="C614" s="10">
        <f>'[2]2020_Rohdaten'!A403</f>
        <v>3</v>
      </c>
      <c r="D614" s="10" t="str">
        <f>VLOOKUP(C614,[3]Tabelle1!$A$1:$B$68,2,FALSE)</f>
        <v>Statistische Region Lüneburg</v>
      </c>
      <c r="E614" s="10">
        <f>'[2]2020_Rohdaten'!C403</f>
        <v>2012</v>
      </c>
      <c r="F614" s="10">
        <f>'[2]2020_Rohdaten'!D403</f>
        <v>71972</v>
      </c>
      <c r="G614" s="10">
        <f>'[2]2020_Rohdaten'!E403</f>
        <v>5063</v>
      </c>
      <c r="H614" s="10">
        <f>'[2]2020_Rohdaten'!F403</f>
        <v>9360</v>
      </c>
      <c r="I614" s="10">
        <f>'[2]2020_Rohdaten'!G403</f>
        <v>4037</v>
      </c>
      <c r="J614" s="10">
        <f>'[2]2020_Rohdaten'!H403</f>
        <v>3861</v>
      </c>
      <c r="K614" s="10">
        <f>'[2]2020_Rohdaten'!I403</f>
        <v>4125</v>
      </c>
      <c r="L614" s="10">
        <f>'[2]2020_Rohdaten'!J403</f>
        <v>45526</v>
      </c>
      <c r="M614" s="10">
        <f>'[2]2020_Rohdaten'!K403</f>
        <v>36875</v>
      </c>
      <c r="N614" s="10">
        <f>'[2]2020_Rohdaten'!L403</f>
        <v>2974</v>
      </c>
      <c r="O614" s="10">
        <f>'[2]2020_Rohdaten'!M403</f>
        <v>5215</v>
      </c>
      <c r="P614" s="10">
        <f>'[2]2020_Rohdaten'!N403</f>
        <v>1975</v>
      </c>
      <c r="Q614" s="10">
        <f>'[2]2020_Rohdaten'!O403</f>
        <v>1850</v>
      </c>
      <c r="R614" s="10">
        <f>'[2]2020_Rohdaten'!P403</f>
        <v>1858</v>
      </c>
      <c r="S614" s="10">
        <f>'[2]2020_Rohdaten'!Q403</f>
        <v>23003</v>
      </c>
      <c r="T614" s="10">
        <f>'[2]2020_Rohdaten'!R403</f>
        <v>35097</v>
      </c>
      <c r="U614" s="10">
        <f>'[2]2020_Rohdaten'!S403</f>
        <v>2089</v>
      </c>
      <c r="V614" s="10">
        <f>'[2]2020_Rohdaten'!T403</f>
        <v>4145</v>
      </c>
      <c r="W614" s="10">
        <f>'[2]2020_Rohdaten'!U403</f>
        <v>2062</v>
      </c>
      <c r="X614" s="10">
        <f>'[2]2020_Rohdaten'!V403</f>
        <v>2011</v>
      </c>
      <c r="Y614" s="10">
        <f>'[2]2020_Rohdaten'!W403</f>
        <v>2267</v>
      </c>
      <c r="Z614" s="10">
        <f>'[2]2020_Rohdaten'!X403</f>
        <v>22523</v>
      </c>
    </row>
    <row r="615" spans="2:26" s="9" customFormat="1" ht="7.8" x14ac:dyDescent="0.15">
      <c r="B615" s="9">
        <v>450</v>
      </c>
      <c r="C615" s="9">
        <f>'[2]2020_Rohdaten'!A624</f>
        <v>401</v>
      </c>
      <c r="D615" s="9" t="str">
        <f>VLOOKUP(C615,[3]Tabelle1!$A$1:$B$68,2,FALSE)</f>
        <v>Delmenhorst, Stadt</v>
      </c>
      <c r="E615" s="9">
        <f>'[2]2020_Rohdaten'!C624</f>
        <v>2012</v>
      </c>
      <c r="F615" s="9">
        <f>'[2]2020_Rohdaten'!D624</f>
        <v>6616</v>
      </c>
      <c r="G615" s="9">
        <f>'[2]2020_Rohdaten'!E624</f>
        <v>439</v>
      </c>
      <c r="H615" s="9">
        <f>'[2]2020_Rohdaten'!F624</f>
        <v>771</v>
      </c>
      <c r="I615" s="9">
        <f>'[2]2020_Rohdaten'!G624</f>
        <v>312</v>
      </c>
      <c r="J615" s="9">
        <f>'[2]2020_Rohdaten'!H624</f>
        <v>303</v>
      </c>
      <c r="K615" s="9">
        <f>'[2]2020_Rohdaten'!I624</f>
        <v>292</v>
      </c>
      <c r="L615" s="9">
        <f>'[2]2020_Rohdaten'!J624</f>
        <v>4499</v>
      </c>
      <c r="M615" s="9">
        <f>'[2]2020_Rohdaten'!K624</f>
        <v>3352</v>
      </c>
      <c r="N615" s="9">
        <f>'[2]2020_Rohdaten'!L624</f>
        <v>267</v>
      </c>
      <c r="O615" s="9">
        <f>'[2]2020_Rohdaten'!M624</f>
        <v>389</v>
      </c>
      <c r="P615" s="9">
        <f>'[2]2020_Rohdaten'!N624</f>
        <v>166</v>
      </c>
      <c r="Q615" s="9">
        <f>'[2]2020_Rohdaten'!O624</f>
        <v>148</v>
      </c>
      <c r="R615" s="9">
        <f>'[2]2020_Rohdaten'!P624</f>
        <v>132</v>
      </c>
      <c r="S615" s="9">
        <f>'[2]2020_Rohdaten'!Q624</f>
        <v>2250</v>
      </c>
      <c r="T615" s="9">
        <f>'[2]2020_Rohdaten'!R624</f>
        <v>3264</v>
      </c>
      <c r="U615" s="9">
        <f>'[2]2020_Rohdaten'!S624</f>
        <v>172</v>
      </c>
      <c r="V615" s="9">
        <f>'[2]2020_Rohdaten'!T624</f>
        <v>382</v>
      </c>
      <c r="W615" s="9">
        <f>'[2]2020_Rohdaten'!U624</f>
        <v>146</v>
      </c>
      <c r="X615" s="9">
        <f>'[2]2020_Rohdaten'!V624</f>
        <v>155</v>
      </c>
      <c r="Y615" s="9">
        <f>'[2]2020_Rohdaten'!W624</f>
        <v>160</v>
      </c>
      <c r="Z615" s="9">
        <f>'[2]2020_Rohdaten'!X624</f>
        <v>2249</v>
      </c>
    </row>
    <row r="616" spans="2:26" s="9" customFormat="1" ht="7.8" x14ac:dyDescent="0.15">
      <c r="B616" s="9">
        <v>451</v>
      </c>
      <c r="C616" s="9">
        <f>'[2]2020_Rohdaten'!A641</f>
        <v>402</v>
      </c>
      <c r="D616" s="9" t="str">
        <f>VLOOKUP(C616,[3]Tabelle1!$A$1:$B$68,2,FALSE)</f>
        <v>Emden, Stadt</v>
      </c>
      <c r="E616" s="9">
        <f>'[2]2020_Rohdaten'!C641</f>
        <v>2012</v>
      </c>
      <c r="F616" s="9">
        <f>'[2]2020_Rohdaten'!D641</f>
        <v>2784</v>
      </c>
      <c r="G616" s="9">
        <f>'[2]2020_Rohdaten'!E641</f>
        <v>360</v>
      </c>
      <c r="H616" s="9">
        <f>'[2]2020_Rohdaten'!F641</f>
        <v>466</v>
      </c>
      <c r="I616" s="9">
        <f>'[2]2020_Rohdaten'!G641</f>
        <v>172</v>
      </c>
      <c r="J616" s="9">
        <f>'[2]2020_Rohdaten'!H641</f>
        <v>152</v>
      </c>
      <c r="K616" s="9">
        <f>'[2]2020_Rohdaten'!I641</f>
        <v>156</v>
      </c>
      <c r="L616" s="9">
        <f>'[2]2020_Rohdaten'!J641</f>
        <v>1478</v>
      </c>
      <c r="M616" s="9">
        <f>'[2]2020_Rohdaten'!K641</f>
        <v>1608</v>
      </c>
      <c r="N616" s="9">
        <f>'[2]2020_Rohdaten'!L641</f>
        <v>235</v>
      </c>
      <c r="O616" s="9">
        <f>'[2]2020_Rohdaten'!M641</f>
        <v>298</v>
      </c>
      <c r="P616" s="9">
        <f>'[2]2020_Rohdaten'!N641</f>
        <v>95</v>
      </c>
      <c r="Q616" s="9">
        <f>'[2]2020_Rohdaten'!O641</f>
        <v>80</v>
      </c>
      <c r="R616" s="9">
        <f>'[2]2020_Rohdaten'!P641</f>
        <v>87</v>
      </c>
      <c r="S616" s="9">
        <f>'[2]2020_Rohdaten'!Q641</f>
        <v>813</v>
      </c>
      <c r="T616" s="9">
        <f>'[2]2020_Rohdaten'!R641</f>
        <v>1176</v>
      </c>
      <c r="U616" s="9">
        <f>'[2]2020_Rohdaten'!S641</f>
        <v>125</v>
      </c>
      <c r="V616" s="9">
        <f>'[2]2020_Rohdaten'!T641</f>
        <v>168</v>
      </c>
      <c r="W616" s="9">
        <f>'[2]2020_Rohdaten'!U641</f>
        <v>77</v>
      </c>
      <c r="X616" s="9">
        <f>'[2]2020_Rohdaten'!V641</f>
        <v>72</v>
      </c>
      <c r="Y616" s="9">
        <f>'[2]2020_Rohdaten'!W641</f>
        <v>69</v>
      </c>
      <c r="Z616" s="9">
        <f>'[2]2020_Rohdaten'!X641</f>
        <v>665</v>
      </c>
    </row>
    <row r="617" spans="2:26" s="9" customFormat="1" ht="7.8" x14ac:dyDescent="0.15">
      <c r="B617" s="9">
        <v>452</v>
      </c>
      <c r="C617" s="9">
        <f>'[2]2020_Rohdaten'!A658</f>
        <v>403</v>
      </c>
      <c r="D617" s="9" t="str">
        <f>VLOOKUP(C617,[3]Tabelle1!$A$1:$B$68,2,FALSE)</f>
        <v>Oldenburg (Oldb), Stadt</v>
      </c>
      <c r="E617" s="9">
        <f>'[2]2020_Rohdaten'!C658</f>
        <v>2012</v>
      </c>
      <c r="F617" s="9">
        <f>'[2]2020_Rohdaten'!D658</f>
        <v>10068</v>
      </c>
      <c r="G617" s="9">
        <f>'[2]2020_Rohdaten'!E658</f>
        <v>941</v>
      </c>
      <c r="H617" s="9">
        <f>'[2]2020_Rohdaten'!F658</f>
        <v>1833</v>
      </c>
      <c r="I617" s="9">
        <f>'[2]2020_Rohdaten'!G658</f>
        <v>734</v>
      </c>
      <c r="J617" s="9">
        <f>'[2]2020_Rohdaten'!H658</f>
        <v>591</v>
      </c>
      <c r="K617" s="9">
        <f>'[2]2020_Rohdaten'!I658</f>
        <v>638</v>
      </c>
      <c r="L617" s="9">
        <f>'[2]2020_Rohdaten'!J658</f>
        <v>5331</v>
      </c>
      <c r="M617" s="9">
        <f>'[2]2020_Rohdaten'!K658</f>
        <v>5048</v>
      </c>
      <c r="N617" s="9">
        <f>'[2]2020_Rohdaten'!L658</f>
        <v>487</v>
      </c>
      <c r="O617" s="9">
        <f>'[2]2020_Rohdaten'!M658</f>
        <v>933</v>
      </c>
      <c r="P617" s="9">
        <f>'[2]2020_Rohdaten'!N658</f>
        <v>402</v>
      </c>
      <c r="Q617" s="9">
        <f>'[2]2020_Rohdaten'!O658</f>
        <v>261</v>
      </c>
      <c r="R617" s="9">
        <f>'[2]2020_Rohdaten'!P658</f>
        <v>300</v>
      </c>
      <c r="S617" s="9">
        <f>'[2]2020_Rohdaten'!Q658</f>
        <v>2665</v>
      </c>
      <c r="T617" s="9">
        <f>'[2]2020_Rohdaten'!R658</f>
        <v>5020</v>
      </c>
      <c r="U617" s="9">
        <f>'[2]2020_Rohdaten'!S658</f>
        <v>454</v>
      </c>
      <c r="V617" s="9">
        <f>'[2]2020_Rohdaten'!T658</f>
        <v>900</v>
      </c>
      <c r="W617" s="9">
        <f>'[2]2020_Rohdaten'!U658</f>
        <v>332</v>
      </c>
      <c r="X617" s="9">
        <f>'[2]2020_Rohdaten'!V658</f>
        <v>330</v>
      </c>
      <c r="Y617" s="9">
        <f>'[2]2020_Rohdaten'!W658</f>
        <v>338</v>
      </c>
      <c r="Z617" s="9">
        <f>'[2]2020_Rohdaten'!X658</f>
        <v>2666</v>
      </c>
    </row>
    <row r="618" spans="2:26" s="9" customFormat="1" ht="7.8" x14ac:dyDescent="0.15">
      <c r="B618" s="9">
        <v>453</v>
      </c>
      <c r="C618" s="9">
        <f>'[2]2020_Rohdaten'!A675</f>
        <v>404</v>
      </c>
      <c r="D618" s="9" t="str">
        <f>VLOOKUP(C618,[3]Tabelle1!$A$1:$B$68,2,FALSE)</f>
        <v>Osnabrück, Stadt</v>
      </c>
      <c r="E618" s="9">
        <f>'[2]2020_Rohdaten'!C675</f>
        <v>2012</v>
      </c>
      <c r="F618" s="9">
        <f>'[2]2020_Rohdaten'!D675</f>
        <v>15985</v>
      </c>
      <c r="G618" s="9">
        <f>'[2]2020_Rohdaten'!E675</f>
        <v>1401</v>
      </c>
      <c r="H618" s="9">
        <f>'[2]2020_Rohdaten'!F675</f>
        <v>2083</v>
      </c>
      <c r="I618" s="9">
        <f>'[2]2020_Rohdaten'!G675</f>
        <v>889</v>
      </c>
      <c r="J618" s="9">
        <f>'[2]2020_Rohdaten'!H675</f>
        <v>775</v>
      </c>
      <c r="K618" s="9">
        <f>'[2]2020_Rohdaten'!I675</f>
        <v>953</v>
      </c>
      <c r="L618" s="9">
        <f>'[2]2020_Rohdaten'!J675</f>
        <v>9884</v>
      </c>
      <c r="M618" s="9">
        <f>'[2]2020_Rohdaten'!K675</f>
        <v>8261</v>
      </c>
      <c r="N618" s="9">
        <f>'[2]2020_Rohdaten'!L675</f>
        <v>759</v>
      </c>
      <c r="O618" s="9">
        <f>'[2]2020_Rohdaten'!M675</f>
        <v>1107</v>
      </c>
      <c r="P618" s="9">
        <f>'[2]2020_Rohdaten'!N675</f>
        <v>425</v>
      </c>
      <c r="Q618" s="9">
        <f>'[2]2020_Rohdaten'!O675</f>
        <v>343</v>
      </c>
      <c r="R618" s="9">
        <f>'[2]2020_Rohdaten'!P675</f>
        <v>443</v>
      </c>
      <c r="S618" s="9">
        <f>'[2]2020_Rohdaten'!Q675</f>
        <v>5184</v>
      </c>
      <c r="T618" s="9">
        <f>'[2]2020_Rohdaten'!R675</f>
        <v>7724</v>
      </c>
      <c r="U618" s="9">
        <f>'[2]2020_Rohdaten'!S675</f>
        <v>642</v>
      </c>
      <c r="V618" s="9">
        <f>'[2]2020_Rohdaten'!T675</f>
        <v>976</v>
      </c>
      <c r="W618" s="9">
        <f>'[2]2020_Rohdaten'!U675</f>
        <v>464</v>
      </c>
      <c r="X618" s="9">
        <f>'[2]2020_Rohdaten'!V675</f>
        <v>432</v>
      </c>
      <c r="Y618" s="9">
        <f>'[2]2020_Rohdaten'!W675</f>
        <v>510</v>
      </c>
      <c r="Z618" s="9">
        <f>'[2]2020_Rohdaten'!X675</f>
        <v>4700</v>
      </c>
    </row>
    <row r="619" spans="2:26" s="9" customFormat="1" ht="7.8" x14ac:dyDescent="0.15">
      <c r="B619" s="9">
        <v>454</v>
      </c>
      <c r="C619" s="9">
        <f>'[2]2020_Rohdaten'!A692</f>
        <v>405</v>
      </c>
      <c r="D619" s="9" t="str">
        <f>VLOOKUP(C619,[3]Tabelle1!$A$1:$B$68,2,FALSE)</f>
        <v>Wilhelmshaven, Stadt</v>
      </c>
      <c r="E619" s="9">
        <f>'[2]2020_Rohdaten'!C692</f>
        <v>2012</v>
      </c>
      <c r="F619" s="9">
        <f>'[2]2020_Rohdaten'!D692</f>
        <v>4499</v>
      </c>
      <c r="G619" s="9">
        <f>'[2]2020_Rohdaten'!E692</f>
        <v>516</v>
      </c>
      <c r="H619" s="9">
        <f>'[2]2020_Rohdaten'!F692</f>
        <v>866</v>
      </c>
      <c r="I619" s="9">
        <f>'[2]2020_Rohdaten'!G692</f>
        <v>314</v>
      </c>
      <c r="J619" s="9">
        <f>'[2]2020_Rohdaten'!H692</f>
        <v>224</v>
      </c>
      <c r="K619" s="9">
        <f>'[2]2020_Rohdaten'!I692</f>
        <v>229</v>
      </c>
      <c r="L619" s="9">
        <f>'[2]2020_Rohdaten'!J692</f>
        <v>2350</v>
      </c>
      <c r="M619" s="9">
        <f>'[2]2020_Rohdaten'!K692</f>
        <v>2574</v>
      </c>
      <c r="N619" s="9">
        <f>'[2]2020_Rohdaten'!L692</f>
        <v>346</v>
      </c>
      <c r="O619" s="9">
        <f>'[2]2020_Rohdaten'!M692</f>
        <v>577</v>
      </c>
      <c r="P619" s="9">
        <f>'[2]2020_Rohdaten'!N692</f>
        <v>221</v>
      </c>
      <c r="Q619" s="9">
        <f>'[2]2020_Rohdaten'!O692</f>
        <v>118</v>
      </c>
      <c r="R619" s="9">
        <f>'[2]2020_Rohdaten'!P692</f>
        <v>111</v>
      </c>
      <c r="S619" s="9">
        <f>'[2]2020_Rohdaten'!Q692</f>
        <v>1201</v>
      </c>
      <c r="T619" s="9">
        <f>'[2]2020_Rohdaten'!R692</f>
        <v>1925</v>
      </c>
      <c r="U619" s="9">
        <f>'[2]2020_Rohdaten'!S692</f>
        <v>170</v>
      </c>
      <c r="V619" s="9">
        <f>'[2]2020_Rohdaten'!T692</f>
        <v>289</v>
      </c>
      <c r="W619" s="9">
        <f>'[2]2020_Rohdaten'!U692</f>
        <v>93</v>
      </c>
      <c r="X619" s="9">
        <f>'[2]2020_Rohdaten'!V692</f>
        <v>106</v>
      </c>
      <c r="Y619" s="9">
        <f>'[2]2020_Rohdaten'!W692</f>
        <v>118</v>
      </c>
      <c r="Z619" s="9">
        <f>'[2]2020_Rohdaten'!X692</f>
        <v>1149</v>
      </c>
    </row>
    <row r="620" spans="2:26" s="9" customFormat="1" ht="7.8" x14ac:dyDescent="0.15">
      <c r="B620" s="9">
        <v>455</v>
      </c>
      <c r="C620" s="9">
        <f>'[2]2020_Rohdaten'!A709</f>
        <v>451</v>
      </c>
      <c r="D620" s="9" t="str">
        <f>VLOOKUP(C620,[3]Tabelle1!$A$1:$B$68,2,FALSE)</f>
        <v>Ammerland</v>
      </c>
      <c r="E620" s="9">
        <f>'[2]2020_Rohdaten'!C709</f>
        <v>2012</v>
      </c>
      <c r="F620" s="9">
        <f>'[2]2020_Rohdaten'!D709</f>
        <v>4282</v>
      </c>
      <c r="G620" s="9">
        <f>'[2]2020_Rohdaten'!E709</f>
        <v>546</v>
      </c>
      <c r="H620" s="9">
        <f>'[2]2020_Rohdaten'!F709</f>
        <v>738</v>
      </c>
      <c r="I620" s="9">
        <f>'[2]2020_Rohdaten'!G709</f>
        <v>269</v>
      </c>
      <c r="J620" s="9">
        <f>'[2]2020_Rohdaten'!H709</f>
        <v>224</v>
      </c>
      <c r="K620" s="9">
        <f>'[2]2020_Rohdaten'!I709</f>
        <v>247</v>
      </c>
      <c r="L620" s="9">
        <f>'[2]2020_Rohdaten'!J709</f>
        <v>2258</v>
      </c>
      <c r="M620" s="9">
        <f>'[2]2020_Rohdaten'!K709</f>
        <v>2289</v>
      </c>
      <c r="N620" s="9">
        <f>'[2]2020_Rohdaten'!L709</f>
        <v>350</v>
      </c>
      <c r="O620" s="9">
        <f>'[2]2020_Rohdaten'!M709</f>
        <v>421</v>
      </c>
      <c r="P620" s="9">
        <f>'[2]2020_Rohdaten'!N709</f>
        <v>145</v>
      </c>
      <c r="Q620" s="9">
        <f>'[2]2020_Rohdaten'!O709</f>
        <v>107</v>
      </c>
      <c r="R620" s="9">
        <f>'[2]2020_Rohdaten'!P709</f>
        <v>108</v>
      </c>
      <c r="S620" s="9">
        <f>'[2]2020_Rohdaten'!Q709</f>
        <v>1158</v>
      </c>
      <c r="T620" s="9">
        <f>'[2]2020_Rohdaten'!R709</f>
        <v>1993</v>
      </c>
      <c r="U620" s="9">
        <f>'[2]2020_Rohdaten'!S709</f>
        <v>196</v>
      </c>
      <c r="V620" s="9">
        <f>'[2]2020_Rohdaten'!T709</f>
        <v>317</v>
      </c>
      <c r="W620" s="9">
        <f>'[2]2020_Rohdaten'!U709</f>
        <v>124</v>
      </c>
      <c r="X620" s="9">
        <f>'[2]2020_Rohdaten'!V709</f>
        <v>117</v>
      </c>
      <c r="Y620" s="9">
        <f>'[2]2020_Rohdaten'!W709</f>
        <v>139</v>
      </c>
      <c r="Z620" s="9">
        <f>'[2]2020_Rohdaten'!X709</f>
        <v>1100</v>
      </c>
    </row>
    <row r="621" spans="2:26" s="9" customFormat="1" ht="7.8" x14ac:dyDescent="0.15">
      <c r="B621" s="9">
        <v>456</v>
      </c>
      <c r="C621" s="9">
        <f>'[2]2020_Rohdaten'!A726</f>
        <v>452</v>
      </c>
      <c r="D621" s="9" t="str">
        <f>VLOOKUP(C621,[3]Tabelle1!$A$1:$B$68,2,FALSE)</f>
        <v>Aurich</v>
      </c>
      <c r="E621" s="9">
        <f>'[2]2020_Rohdaten'!C726</f>
        <v>2012</v>
      </c>
      <c r="F621" s="9">
        <f>'[2]2020_Rohdaten'!D726</f>
        <v>5736</v>
      </c>
      <c r="G621" s="9">
        <f>'[2]2020_Rohdaten'!E726</f>
        <v>525</v>
      </c>
      <c r="H621" s="9">
        <f>'[2]2020_Rohdaten'!F726</f>
        <v>893</v>
      </c>
      <c r="I621" s="9">
        <f>'[2]2020_Rohdaten'!G726</f>
        <v>437</v>
      </c>
      <c r="J621" s="9">
        <f>'[2]2020_Rohdaten'!H726</f>
        <v>454</v>
      </c>
      <c r="K621" s="9">
        <f>'[2]2020_Rohdaten'!I726</f>
        <v>339</v>
      </c>
      <c r="L621" s="9">
        <f>'[2]2020_Rohdaten'!J726</f>
        <v>3088</v>
      </c>
      <c r="M621" s="9">
        <f>'[2]2020_Rohdaten'!K726</f>
        <v>2881</v>
      </c>
      <c r="N621" s="9">
        <f>'[2]2020_Rohdaten'!L726</f>
        <v>292</v>
      </c>
      <c r="O621" s="9">
        <f>'[2]2020_Rohdaten'!M726</f>
        <v>401</v>
      </c>
      <c r="P621" s="9">
        <f>'[2]2020_Rohdaten'!N726</f>
        <v>213</v>
      </c>
      <c r="Q621" s="9">
        <f>'[2]2020_Rohdaten'!O726</f>
        <v>204</v>
      </c>
      <c r="R621" s="9">
        <f>'[2]2020_Rohdaten'!P726</f>
        <v>152</v>
      </c>
      <c r="S621" s="9">
        <f>'[2]2020_Rohdaten'!Q726</f>
        <v>1619</v>
      </c>
      <c r="T621" s="9">
        <f>'[2]2020_Rohdaten'!R726</f>
        <v>2855</v>
      </c>
      <c r="U621" s="9">
        <f>'[2]2020_Rohdaten'!S726</f>
        <v>233</v>
      </c>
      <c r="V621" s="9">
        <f>'[2]2020_Rohdaten'!T726</f>
        <v>492</v>
      </c>
      <c r="W621" s="9">
        <f>'[2]2020_Rohdaten'!U726</f>
        <v>224</v>
      </c>
      <c r="X621" s="9">
        <f>'[2]2020_Rohdaten'!V726</f>
        <v>250</v>
      </c>
      <c r="Y621" s="9">
        <f>'[2]2020_Rohdaten'!W726</f>
        <v>187</v>
      </c>
      <c r="Z621" s="9">
        <f>'[2]2020_Rohdaten'!X726</f>
        <v>1469</v>
      </c>
    </row>
    <row r="622" spans="2:26" s="9" customFormat="1" ht="7.8" x14ac:dyDescent="0.15">
      <c r="B622" s="9">
        <v>457</v>
      </c>
      <c r="C622" s="9">
        <f>'[2]2020_Rohdaten'!A743</f>
        <v>453</v>
      </c>
      <c r="D622" s="9" t="str">
        <f>VLOOKUP(C622,[3]Tabelle1!$A$1:$B$68,2,FALSE)</f>
        <v>Cloppenburg</v>
      </c>
      <c r="E622" s="9">
        <f>'[2]2020_Rohdaten'!C743</f>
        <v>2012</v>
      </c>
      <c r="F622" s="9">
        <f>'[2]2020_Rohdaten'!D743</f>
        <v>10700</v>
      </c>
      <c r="G622" s="9">
        <f>'[2]2020_Rohdaten'!E743</f>
        <v>1654</v>
      </c>
      <c r="H622" s="9">
        <f>'[2]2020_Rohdaten'!F743</f>
        <v>2846</v>
      </c>
      <c r="I622" s="9">
        <f>'[2]2020_Rohdaten'!G743</f>
        <v>980</v>
      </c>
      <c r="J622" s="9">
        <f>'[2]2020_Rohdaten'!H743</f>
        <v>737</v>
      </c>
      <c r="K622" s="9">
        <f>'[2]2020_Rohdaten'!I743</f>
        <v>627</v>
      </c>
      <c r="L622" s="9">
        <f>'[2]2020_Rohdaten'!J743</f>
        <v>3856</v>
      </c>
      <c r="M622" s="9">
        <f>'[2]2020_Rohdaten'!K743</f>
        <v>6634</v>
      </c>
      <c r="N622" s="9">
        <f>'[2]2020_Rohdaten'!L743</f>
        <v>1171</v>
      </c>
      <c r="O622" s="9">
        <f>'[2]2020_Rohdaten'!M743</f>
        <v>1862</v>
      </c>
      <c r="P622" s="9">
        <f>'[2]2020_Rohdaten'!N743</f>
        <v>636</v>
      </c>
      <c r="Q622" s="9">
        <f>'[2]2020_Rohdaten'!O743</f>
        <v>450</v>
      </c>
      <c r="R622" s="9">
        <f>'[2]2020_Rohdaten'!P743</f>
        <v>360</v>
      </c>
      <c r="S622" s="9">
        <f>'[2]2020_Rohdaten'!Q743</f>
        <v>2155</v>
      </c>
      <c r="T622" s="9">
        <f>'[2]2020_Rohdaten'!R743</f>
        <v>4066</v>
      </c>
      <c r="U622" s="9">
        <f>'[2]2020_Rohdaten'!S743</f>
        <v>483</v>
      </c>
      <c r="V622" s="9">
        <f>'[2]2020_Rohdaten'!T743</f>
        <v>984</v>
      </c>
      <c r="W622" s="9">
        <f>'[2]2020_Rohdaten'!U743</f>
        <v>344</v>
      </c>
      <c r="X622" s="9">
        <f>'[2]2020_Rohdaten'!V743</f>
        <v>287</v>
      </c>
      <c r="Y622" s="9">
        <f>'[2]2020_Rohdaten'!W743</f>
        <v>267</v>
      </c>
      <c r="Z622" s="9">
        <f>'[2]2020_Rohdaten'!X743</f>
        <v>1701</v>
      </c>
    </row>
    <row r="623" spans="2:26" s="9" customFormat="1" ht="7.8" x14ac:dyDescent="0.15">
      <c r="B623" s="9">
        <v>458</v>
      </c>
      <c r="C623" s="9">
        <f>'[2]2020_Rohdaten'!A760</f>
        <v>454</v>
      </c>
      <c r="D623" s="9" t="str">
        <f>VLOOKUP(C623,[3]Tabelle1!$A$1:$B$68,2,FALSE)</f>
        <v>Emsland</v>
      </c>
      <c r="E623" s="9">
        <f>'[2]2020_Rohdaten'!C760</f>
        <v>2012</v>
      </c>
      <c r="F623" s="9">
        <f>'[2]2020_Rohdaten'!D760</f>
        <v>21112</v>
      </c>
      <c r="G623" s="9">
        <f>'[2]2020_Rohdaten'!E760</f>
        <v>3095</v>
      </c>
      <c r="H623" s="9">
        <f>'[2]2020_Rohdaten'!F760</f>
        <v>4531</v>
      </c>
      <c r="I623" s="9">
        <f>'[2]2020_Rohdaten'!G760</f>
        <v>2648</v>
      </c>
      <c r="J623" s="9">
        <f>'[2]2020_Rohdaten'!H760</f>
        <v>2138</v>
      </c>
      <c r="K623" s="9">
        <f>'[2]2020_Rohdaten'!I760</f>
        <v>1583</v>
      </c>
      <c r="L623" s="9">
        <f>'[2]2020_Rohdaten'!J760</f>
        <v>7117</v>
      </c>
      <c r="M623" s="9">
        <f>'[2]2020_Rohdaten'!K760</f>
        <v>12906</v>
      </c>
      <c r="N623" s="9">
        <f>'[2]2020_Rohdaten'!L760</f>
        <v>2183</v>
      </c>
      <c r="O623" s="9">
        <f>'[2]2020_Rohdaten'!M760</f>
        <v>2933</v>
      </c>
      <c r="P623" s="9">
        <f>'[2]2020_Rohdaten'!N760</f>
        <v>1638</v>
      </c>
      <c r="Q623" s="9">
        <f>'[2]2020_Rohdaten'!O760</f>
        <v>1302</v>
      </c>
      <c r="R623" s="9">
        <f>'[2]2020_Rohdaten'!P760</f>
        <v>864</v>
      </c>
      <c r="S623" s="9">
        <f>'[2]2020_Rohdaten'!Q760</f>
        <v>3986</v>
      </c>
      <c r="T623" s="9">
        <f>'[2]2020_Rohdaten'!R760</f>
        <v>8206</v>
      </c>
      <c r="U623" s="9">
        <f>'[2]2020_Rohdaten'!S760</f>
        <v>912</v>
      </c>
      <c r="V623" s="9">
        <f>'[2]2020_Rohdaten'!T760</f>
        <v>1598</v>
      </c>
      <c r="W623" s="9">
        <f>'[2]2020_Rohdaten'!U760</f>
        <v>1010</v>
      </c>
      <c r="X623" s="9">
        <f>'[2]2020_Rohdaten'!V760</f>
        <v>836</v>
      </c>
      <c r="Y623" s="9">
        <f>'[2]2020_Rohdaten'!W760</f>
        <v>719</v>
      </c>
      <c r="Z623" s="9">
        <f>'[2]2020_Rohdaten'!X760</f>
        <v>3131</v>
      </c>
    </row>
    <row r="624" spans="2:26" s="9" customFormat="1" ht="7.8" x14ac:dyDescent="0.15">
      <c r="B624" s="9">
        <v>459</v>
      </c>
      <c r="C624" s="9">
        <f>'[2]2020_Rohdaten'!A777</f>
        <v>455</v>
      </c>
      <c r="D624" s="9" t="str">
        <f>VLOOKUP(C624,[3]Tabelle1!$A$1:$B$68,2,FALSE)</f>
        <v>Friesland</v>
      </c>
      <c r="E624" s="9">
        <f>'[2]2020_Rohdaten'!C777</f>
        <v>2012</v>
      </c>
      <c r="F624" s="9">
        <f>'[2]2020_Rohdaten'!D777</f>
        <v>2687</v>
      </c>
      <c r="G624" s="9">
        <f>'[2]2020_Rohdaten'!E777</f>
        <v>204</v>
      </c>
      <c r="H624" s="9">
        <f>'[2]2020_Rohdaten'!F777</f>
        <v>331</v>
      </c>
      <c r="I624" s="9">
        <f>'[2]2020_Rohdaten'!G777</f>
        <v>124</v>
      </c>
      <c r="J624" s="9">
        <f>'[2]2020_Rohdaten'!H777</f>
        <v>121</v>
      </c>
      <c r="K624" s="9">
        <f>'[2]2020_Rohdaten'!I777</f>
        <v>151</v>
      </c>
      <c r="L624" s="9">
        <f>'[2]2020_Rohdaten'!J777</f>
        <v>1756</v>
      </c>
      <c r="M624" s="9">
        <f>'[2]2020_Rohdaten'!K777</f>
        <v>1313</v>
      </c>
      <c r="N624" s="9">
        <f>'[2]2020_Rohdaten'!L777</f>
        <v>106</v>
      </c>
      <c r="O624" s="9">
        <f>'[2]2020_Rohdaten'!M777</f>
        <v>161</v>
      </c>
      <c r="P624" s="9">
        <f>'[2]2020_Rohdaten'!N777</f>
        <v>55</v>
      </c>
      <c r="Q624" s="9">
        <f>'[2]2020_Rohdaten'!O777</f>
        <v>51</v>
      </c>
      <c r="R624" s="9">
        <f>'[2]2020_Rohdaten'!P777</f>
        <v>62</v>
      </c>
      <c r="S624" s="9">
        <f>'[2]2020_Rohdaten'!Q777</f>
        <v>878</v>
      </c>
      <c r="T624" s="9">
        <f>'[2]2020_Rohdaten'!R777</f>
        <v>1374</v>
      </c>
      <c r="U624" s="9">
        <f>'[2]2020_Rohdaten'!S777</f>
        <v>98</v>
      </c>
      <c r="V624" s="9">
        <f>'[2]2020_Rohdaten'!T777</f>
        <v>170</v>
      </c>
      <c r="W624" s="9">
        <f>'[2]2020_Rohdaten'!U777</f>
        <v>69</v>
      </c>
      <c r="X624" s="9">
        <f>'[2]2020_Rohdaten'!V777</f>
        <v>70</v>
      </c>
      <c r="Y624" s="9">
        <f>'[2]2020_Rohdaten'!W777</f>
        <v>89</v>
      </c>
      <c r="Z624" s="9">
        <f>'[2]2020_Rohdaten'!X777</f>
        <v>878</v>
      </c>
    </row>
    <row r="625" spans="2:26" s="9" customFormat="1" ht="7.8" x14ac:dyDescent="0.15">
      <c r="B625" s="9">
        <v>460</v>
      </c>
      <c r="C625" s="9">
        <f>'[2]2020_Rohdaten'!A794</f>
        <v>456</v>
      </c>
      <c r="D625" s="9" t="str">
        <f>VLOOKUP(C625,[3]Tabelle1!$A$1:$B$68,2,FALSE)</f>
        <v>Grafschaft Bentheim</v>
      </c>
      <c r="E625" s="9">
        <f>'[2]2020_Rohdaten'!C794</f>
        <v>2012</v>
      </c>
      <c r="F625" s="9">
        <f>'[2]2020_Rohdaten'!D794</f>
        <v>16768</v>
      </c>
      <c r="G625" s="9">
        <f>'[2]2020_Rohdaten'!E794</f>
        <v>1077</v>
      </c>
      <c r="H625" s="9">
        <f>'[2]2020_Rohdaten'!F794</f>
        <v>2572</v>
      </c>
      <c r="I625" s="9">
        <f>'[2]2020_Rohdaten'!G794</f>
        <v>1838</v>
      </c>
      <c r="J625" s="9">
        <f>'[2]2020_Rohdaten'!H794</f>
        <v>1685</v>
      </c>
      <c r="K625" s="9">
        <f>'[2]2020_Rohdaten'!I794</f>
        <v>1579</v>
      </c>
      <c r="L625" s="9">
        <f>'[2]2020_Rohdaten'!J794</f>
        <v>8017</v>
      </c>
      <c r="M625" s="9">
        <f>'[2]2020_Rohdaten'!K794</f>
        <v>8977</v>
      </c>
      <c r="N625" s="9">
        <f>'[2]2020_Rohdaten'!L794</f>
        <v>586</v>
      </c>
      <c r="O625" s="9">
        <f>'[2]2020_Rohdaten'!M794</f>
        <v>1369</v>
      </c>
      <c r="P625" s="9">
        <f>'[2]2020_Rohdaten'!N794</f>
        <v>967</v>
      </c>
      <c r="Q625" s="9">
        <f>'[2]2020_Rohdaten'!O794</f>
        <v>886</v>
      </c>
      <c r="R625" s="9">
        <f>'[2]2020_Rohdaten'!P794</f>
        <v>837</v>
      </c>
      <c r="S625" s="9">
        <f>'[2]2020_Rohdaten'!Q794</f>
        <v>4332</v>
      </c>
      <c r="T625" s="9">
        <f>'[2]2020_Rohdaten'!R794</f>
        <v>7791</v>
      </c>
      <c r="U625" s="9">
        <f>'[2]2020_Rohdaten'!S794</f>
        <v>491</v>
      </c>
      <c r="V625" s="9">
        <f>'[2]2020_Rohdaten'!T794</f>
        <v>1203</v>
      </c>
      <c r="W625" s="9">
        <f>'[2]2020_Rohdaten'!U794</f>
        <v>871</v>
      </c>
      <c r="X625" s="9">
        <f>'[2]2020_Rohdaten'!V794</f>
        <v>799</v>
      </c>
      <c r="Y625" s="9">
        <f>'[2]2020_Rohdaten'!W794</f>
        <v>742</v>
      </c>
      <c r="Z625" s="9">
        <f>'[2]2020_Rohdaten'!X794</f>
        <v>3685</v>
      </c>
    </row>
    <row r="626" spans="2:26" s="9" customFormat="1" ht="7.8" x14ac:dyDescent="0.15">
      <c r="B626" s="9">
        <v>461</v>
      </c>
      <c r="C626" s="9">
        <f>'[2]2020_Rohdaten'!A811</f>
        <v>457</v>
      </c>
      <c r="D626" s="9" t="str">
        <f>VLOOKUP(C626,[3]Tabelle1!$A$1:$B$68,2,FALSE)</f>
        <v>Leer</v>
      </c>
      <c r="E626" s="9">
        <f>'[2]2020_Rohdaten'!C811</f>
        <v>2012</v>
      </c>
      <c r="F626" s="9">
        <f>'[2]2020_Rohdaten'!D811</f>
        <v>7867</v>
      </c>
      <c r="G626" s="9">
        <f>'[2]2020_Rohdaten'!E811</f>
        <v>765</v>
      </c>
      <c r="H626" s="9">
        <f>'[2]2020_Rohdaten'!F811</f>
        <v>1578</v>
      </c>
      <c r="I626" s="9">
        <f>'[2]2020_Rohdaten'!G811</f>
        <v>1067</v>
      </c>
      <c r="J626" s="9">
        <f>'[2]2020_Rohdaten'!H811</f>
        <v>826</v>
      </c>
      <c r="K626" s="9">
        <f>'[2]2020_Rohdaten'!I811</f>
        <v>597</v>
      </c>
      <c r="L626" s="9">
        <f>'[2]2020_Rohdaten'!J811</f>
        <v>3034</v>
      </c>
      <c r="M626" s="9">
        <f>'[2]2020_Rohdaten'!K811</f>
        <v>4202</v>
      </c>
      <c r="N626" s="9">
        <f>'[2]2020_Rohdaten'!L811</f>
        <v>475</v>
      </c>
      <c r="O626" s="9">
        <f>'[2]2020_Rohdaten'!M811</f>
        <v>892</v>
      </c>
      <c r="P626" s="9">
        <f>'[2]2020_Rohdaten'!N811</f>
        <v>569</v>
      </c>
      <c r="Q626" s="9">
        <f>'[2]2020_Rohdaten'!O811</f>
        <v>436</v>
      </c>
      <c r="R626" s="9">
        <f>'[2]2020_Rohdaten'!P811</f>
        <v>293</v>
      </c>
      <c r="S626" s="9">
        <f>'[2]2020_Rohdaten'!Q811</f>
        <v>1537</v>
      </c>
      <c r="T626" s="9">
        <f>'[2]2020_Rohdaten'!R811</f>
        <v>3665</v>
      </c>
      <c r="U626" s="9">
        <f>'[2]2020_Rohdaten'!S811</f>
        <v>290</v>
      </c>
      <c r="V626" s="9">
        <f>'[2]2020_Rohdaten'!T811</f>
        <v>686</v>
      </c>
      <c r="W626" s="9">
        <f>'[2]2020_Rohdaten'!U811</f>
        <v>498</v>
      </c>
      <c r="X626" s="9">
        <f>'[2]2020_Rohdaten'!V811</f>
        <v>390</v>
      </c>
      <c r="Y626" s="9">
        <f>'[2]2020_Rohdaten'!W811</f>
        <v>304</v>
      </c>
      <c r="Z626" s="9">
        <f>'[2]2020_Rohdaten'!X811</f>
        <v>1497</v>
      </c>
    </row>
    <row r="627" spans="2:26" s="9" customFormat="1" ht="7.8" x14ac:dyDescent="0.15">
      <c r="B627" s="9">
        <v>462</v>
      </c>
      <c r="C627" s="9">
        <f>'[2]2020_Rohdaten'!A828</f>
        <v>458</v>
      </c>
      <c r="D627" s="9" t="str">
        <f>VLOOKUP(C627,[3]Tabelle1!$A$1:$B$68,2,FALSE)</f>
        <v>Oldenburg</v>
      </c>
      <c r="E627" s="9">
        <f>'[2]2020_Rohdaten'!C828</f>
        <v>2012</v>
      </c>
      <c r="F627" s="9">
        <f>'[2]2020_Rohdaten'!D828</f>
        <v>6328</v>
      </c>
      <c r="G627" s="9">
        <f>'[2]2020_Rohdaten'!E828</f>
        <v>826</v>
      </c>
      <c r="H627" s="9">
        <f>'[2]2020_Rohdaten'!F828</f>
        <v>1559</v>
      </c>
      <c r="I627" s="9">
        <f>'[2]2020_Rohdaten'!G828</f>
        <v>529</v>
      </c>
      <c r="J627" s="9">
        <f>'[2]2020_Rohdaten'!H828</f>
        <v>379</v>
      </c>
      <c r="K627" s="9">
        <f>'[2]2020_Rohdaten'!I828</f>
        <v>350</v>
      </c>
      <c r="L627" s="9">
        <f>'[2]2020_Rohdaten'!J828</f>
        <v>2685</v>
      </c>
      <c r="M627" s="9">
        <f>'[2]2020_Rohdaten'!K828</f>
        <v>3458</v>
      </c>
      <c r="N627" s="9">
        <f>'[2]2020_Rohdaten'!L828</f>
        <v>526</v>
      </c>
      <c r="O627" s="9">
        <f>'[2]2020_Rohdaten'!M828</f>
        <v>869</v>
      </c>
      <c r="P627" s="9">
        <f>'[2]2020_Rohdaten'!N828</f>
        <v>336</v>
      </c>
      <c r="Q627" s="9">
        <f>'[2]2020_Rohdaten'!O828</f>
        <v>188</v>
      </c>
      <c r="R627" s="9">
        <f>'[2]2020_Rohdaten'!P828</f>
        <v>185</v>
      </c>
      <c r="S627" s="9">
        <f>'[2]2020_Rohdaten'!Q828</f>
        <v>1354</v>
      </c>
      <c r="T627" s="9">
        <f>'[2]2020_Rohdaten'!R828</f>
        <v>2870</v>
      </c>
      <c r="U627" s="9">
        <f>'[2]2020_Rohdaten'!S828</f>
        <v>300</v>
      </c>
      <c r="V627" s="9">
        <f>'[2]2020_Rohdaten'!T828</f>
        <v>690</v>
      </c>
      <c r="W627" s="9">
        <f>'[2]2020_Rohdaten'!U828</f>
        <v>193</v>
      </c>
      <c r="X627" s="9">
        <f>'[2]2020_Rohdaten'!V828</f>
        <v>191</v>
      </c>
      <c r="Y627" s="9">
        <f>'[2]2020_Rohdaten'!W828</f>
        <v>165</v>
      </c>
      <c r="Z627" s="9">
        <f>'[2]2020_Rohdaten'!X828</f>
        <v>1331</v>
      </c>
    </row>
    <row r="628" spans="2:26" s="9" customFormat="1" ht="7.8" x14ac:dyDescent="0.15">
      <c r="B628" s="9">
        <v>463</v>
      </c>
      <c r="C628" s="9">
        <f>'[2]2020_Rohdaten'!A845</f>
        <v>459</v>
      </c>
      <c r="D628" s="9" t="str">
        <f>VLOOKUP(C628,[3]Tabelle1!$A$1:$B$68,2,FALSE)</f>
        <v>Osnabrück</v>
      </c>
      <c r="E628" s="9">
        <f>'[2]2020_Rohdaten'!C845</f>
        <v>2012</v>
      </c>
      <c r="F628" s="9">
        <f>'[2]2020_Rohdaten'!D845</f>
        <v>19312</v>
      </c>
      <c r="G628" s="9">
        <f>'[2]2020_Rohdaten'!E845</f>
        <v>1895</v>
      </c>
      <c r="H628" s="9">
        <f>'[2]2020_Rohdaten'!F845</f>
        <v>2687</v>
      </c>
      <c r="I628" s="9">
        <f>'[2]2020_Rohdaten'!G845</f>
        <v>1210</v>
      </c>
      <c r="J628" s="9">
        <f>'[2]2020_Rohdaten'!H845</f>
        <v>927</v>
      </c>
      <c r="K628" s="9">
        <f>'[2]2020_Rohdaten'!I845</f>
        <v>953</v>
      </c>
      <c r="L628" s="9">
        <f>'[2]2020_Rohdaten'!J845</f>
        <v>11640</v>
      </c>
      <c r="M628" s="9">
        <f>'[2]2020_Rohdaten'!K845</f>
        <v>10574</v>
      </c>
      <c r="N628" s="9">
        <f>'[2]2020_Rohdaten'!L845</f>
        <v>1162</v>
      </c>
      <c r="O628" s="9">
        <f>'[2]2020_Rohdaten'!M845</f>
        <v>1578</v>
      </c>
      <c r="P628" s="9">
        <f>'[2]2020_Rohdaten'!N845</f>
        <v>667</v>
      </c>
      <c r="Q628" s="9">
        <f>'[2]2020_Rohdaten'!O845</f>
        <v>475</v>
      </c>
      <c r="R628" s="9">
        <f>'[2]2020_Rohdaten'!P845</f>
        <v>459</v>
      </c>
      <c r="S628" s="9">
        <f>'[2]2020_Rohdaten'!Q845</f>
        <v>6233</v>
      </c>
      <c r="T628" s="9">
        <f>'[2]2020_Rohdaten'!R845</f>
        <v>8738</v>
      </c>
      <c r="U628" s="9">
        <f>'[2]2020_Rohdaten'!S845</f>
        <v>733</v>
      </c>
      <c r="V628" s="9">
        <f>'[2]2020_Rohdaten'!T845</f>
        <v>1109</v>
      </c>
      <c r="W628" s="9">
        <f>'[2]2020_Rohdaten'!U845</f>
        <v>543</v>
      </c>
      <c r="X628" s="9">
        <f>'[2]2020_Rohdaten'!V845</f>
        <v>452</v>
      </c>
      <c r="Y628" s="9">
        <f>'[2]2020_Rohdaten'!W845</f>
        <v>494</v>
      </c>
      <c r="Z628" s="9">
        <f>'[2]2020_Rohdaten'!X845</f>
        <v>5407</v>
      </c>
    </row>
    <row r="629" spans="2:26" s="9" customFormat="1" ht="7.8" x14ac:dyDescent="0.15">
      <c r="B629" s="9">
        <v>464</v>
      </c>
      <c r="C629" s="9">
        <f>'[2]2020_Rohdaten'!A862</f>
        <v>460</v>
      </c>
      <c r="D629" s="9" t="str">
        <f>VLOOKUP(C629,[3]Tabelle1!$A$1:$B$68,2,FALSE)</f>
        <v>Vechta</v>
      </c>
      <c r="E629" s="9">
        <f>'[2]2020_Rohdaten'!C862</f>
        <v>2012</v>
      </c>
      <c r="F629" s="9">
        <f>'[2]2020_Rohdaten'!D862</f>
        <v>11183</v>
      </c>
      <c r="G629" s="9">
        <f>'[2]2020_Rohdaten'!E862</f>
        <v>1407</v>
      </c>
      <c r="H629" s="9">
        <f>'[2]2020_Rohdaten'!F862</f>
        <v>2245</v>
      </c>
      <c r="I629" s="9">
        <f>'[2]2020_Rohdaten'!G862</f>
        <v>940</v>
      </c>
      <c r="J629" s="9">
        <f>'[2]2020_Rohdaten'!H862</f>
        <v>654</v>
      </c>
      <c r="K629" s="9">
        <f>'[2]2020_Rohdaten'!I862</f>
        <v>635</v>
      </c>
      <c r="L629" s="9">
        <f>'[2]2020_Rohdaten'!J862</f>
        <v>5302</v>
      </c>
      <c r="M629" s="9">
        <f>'[2]2020_Rohdaten'!K862</f>
        <v>6062</v>
      </c>
      <c r="N629" s="9">
        <f>'[2]2020_Rohdaten'!L862</f>
        <v>810</v>
      </c>
      <c r="O629" s="9">
        <f>'[2]2020_Rohdaten'!M862</f>
        <v>1259</v>
      </c>
      <c r="P629" s="9">
        <f>'[2]2020_Rohdaten'!N862</f>
        <v>503</v>
      </c>
      <c r="Q629" s="9">
        <f>'[2]2020_Rohdaten'!O862</f>
        <v>342</v>
      </c>
      <c r="R629" s="9">
        <f>'[2]2020_Rohdaten'!P862</f>
        <v>309</v>
      </c>
      <c r="S629" s="9">
        <f>'[2]2020_Rohdaten'!Q862</f>
        <v>2839</v>
      </c>
      <c r="T629" s="9">
        <f>'[2]2020_Rohdaten'!R862</f>
        <v>5121</v>
      </c>
      <c r="U629" s="9">
        <f>'[2]2020_Rohdaten'!S862</f>
        <v>597</v>
      </c>
      <c r="V629" s="9">
        <f>'[2]2020_Rohdaten'!T862</f>
        <v>986</v>
      </c>
      <c r="W629" s="9">
        <f>'[2]2020_Rohdaten'!U862</f>
        <v>437</v>
      </c>
      <c r="X629" s="9">
        <f>'[2]2020_Rohdaten'!V862</f>
        <v>312</v>
      </c>
      <c r="Y629" s="9">
        <f>'[2]2020_Rohdaten'!W862</f>
        <v>326</v>
      </c>
      <c r="Z629" s="9">
        <f>'[2]2020_Rohdaten'!X862</f>
        <v>2463</v>
      </c>
    </row>
    <row r="630" spans="2:26" s="9" customFormat="1" ht="7.8" x14ac:dyDescent="0.15">
      <c r="B630" s="9">
        <v>465</v>
      </c>
      <c r="C630" s="9">
        <f>'[2]2020_Rohdaten'!A879</f>
        <v>461</v>
      </c>
      <c r="D630" s="9" t="str">
        <f>VLOOKUP(C630,[3]Tabelle1!$A$1:$B$68,2,FALSE)</f>
        <v>Wesermarsch</v>
      </c>
      <c r="E630" s="9">
        <f>'[2]2020_Rohdaten'!C879</f>
        <v>2012</v>
      </c>
      <c r="F630" s="9">
        <f>'[2]2020_Rohdaten'!D879</f>
        <v>4669</v>
      </c>
      <c r="G630" s="9">
        <f>'[2]2020_Rohdaten'!E879</f>
        <v>282</v>
      </c>
      <c r="H630" s="9">
        <f>'[2]2020_Rohdaten'!F879</f>
        <v>460</v>
      </c>
      <c r="I630" s="9">
        <f>'[2]2020_Rohdaten'!G879</f>
        <v>255</v>
      </c>
      <c r="J630" s="9">
        <f>'[2]2020_Rohdaten'!H879</f>
        <v>361</v>
      </c>
      <c r="K630" s="9">
        <f>'[2]2020_Rohdaten'!I879</f>
        <v>294</v>
      </c>
      <c r="L630" s="9">
        <f>'[2]2020_Rohdaten'!J879</f>
        <v>3017</v>
      </c>
      <c r="M630" s="9">
        <f>'[2]2020_Rohdaten'!K879</f>
        <v>2502</v>
      </c>
      <c r="N630" s="9">
        <f>'[2]2020_Rohdaten'!L879</f>
        <v>162</v>
      </c>
      <c r="O630" s="9">
        <f>'[2]2020_Rohdaten'!M879</f>
        <v>266</v>
      </c>
      <c r="P630" s="9">
        <f>'[2]2020_Rohdaten'!N879</f>
        <v>118</v>
      </c>
      <c r="Q630" s="9">
        <f>'[2]2020_Rohdaten'!O879</f>
        <v>236</v>
      </c>
      <c r="R630" s="9">
        <f>'[2]2020_Rohdaten'!P879</f>
        <v>140</v>
      </c>
      <c r="S630" s="9">
        <f>'[2]2020_Rohdaten'!Q879</f>
        <v>1580</v>
      </c>
      <c r="T630" s="9">
        <f>'[2]2020_Rohdaten'!R879</f>
        <v>2167</v>
      </c>
      <c r="U630" s="9">
        <f>'[2]2020_Rohdaten'!S879</f>
        <v>120</v>
      </c>
      <c r="V630" s="9">
        <f>'[2]2020_Rohdaten'!T879</f>
        <v>194</v>
      </c>
      <c r="W630" s="9">
        <f>'[2]2020_Rohdaten'!U879</f>
        <v>137</v>
      </c>
      <c r="X630" s="9">
        <f>'[2]2020_Rohdaten'!V879</f>
        <v>125</v>
      </c>
      <c r="Y630" s="9">
        <f>'[2]2020_Rohdaten'!W879</f>
        <v>154</v>
      </c>
      <c r="Z630" s="9">
        <f>'[2]2020_Rohdaten'!X879</f>
        <v>1437</v>
      </c>
    </row>
    <row r="631" spans="2:26" s="9" customFormat="1" ht="7.8" x14ac:dyDescent="0.15">
      <c r="B631" s="9">
        <v>466</v>
      </c>
      <c r="C631" s="9">
        <f>'[2]2020_Rohdaten'!A896</f>
        <v>462</v>
      </c>
      <c r="D631" s="9" t="str">
        <f>VLOOKUP(C631,[3]Tabelle1!$A$1:$B$68,2,FALSE)</f>
        <v>Wittmund</v>
      </c>
      <c r="E631" s="9">
        <f>'[2]2020_Rohdaten'!C896</f>
        <v>2012</v>
      </c>
      <c r="F631" s="9">
        <f>'[2]2020_Rohdaten'!D896</f>
        <v>1446</v>
      </c>
      <c r="G631" s="9">
        <f>'[2]2020_Rohdaten'!E896</f>
        <v>166</v>
      </c>
      <c r="H631" s="9">
        <f>'[2]2020_Rohdaten'!F896</f>
        <v>263</v>
      </c>
      <c r="I631" s="9">
        <f>'[2]2020_Rohdaten'!G896</f>
        <v>107</v>
      </c>
      <c r="J631" s="9">
        <f>'[2]2020_Rohdaten'!H896</f>
        <v>70</v>
      </c>
      <c r="K631" s="9">
        <f>'[2]2020_Rohdaten'!I896</f>
        <v>115</v>
      </c>
      <c r="L631" s="9">
        <f>'[2]2020_Rohdaten'!J896</f>
        <v>725</v>
      </c>
      <c r="M631" s="9">
        <f>'[2]2020_Rohdaten'!K896</f>
        <v>676</v>
      </c>
      <c r="N631" s="9">
        <f>'[2]2020_Rohdaten'!L896</f>
        <v>80</v>
      </c>
      <c r="O631" s="9">
        <f>'[2]2020_Rohdaten'!M896</f>
        <v>109</v>
      </c>
      <c r="P631" s="9">
        <f>'[2]2020_Rohdaten'!N896</f>
        <v>46</v>
      </c>
      <c r="Q631" s="9">
        <f>'[2]2020_Rohdaten'!O896</f>
        <v>25</v>
      </c>
      <c r="R631" s="9">
        <f>'[2]2020_Rohdaten'!P896</f>
        <v>52</v>
      </c>
      <c r="S631" s="9">
        <f>'[2]2020_Rohdaten'!Q896</f>
        <v>364</v>
      </c>
      <c r="T631" s="9">
        <f>'[2]2020_Rohdaten'!R896</f>
        <v>770</v>
      </c>
      <c r="U631" s="9">
        <f>'[2]2020_Rohdaten'!S896</f>
        <v>86</v>
      </c>
      <c r="V631" s="9">
        <f>'[2]2020_Rohdaten'!T896</f>
        <v>154</v>
      </c>
      <c r="W631" s="9">
        <f>'[2]2020_Rohdaten'!U896</f>
        <v>61</v>
      </c>
      <c r="X631" s="9">
        <f>'[2]2020_Rohdaten'!V896</f>
        <v>45</v>
      </c>
      <c r="Y631" s="9">
        <f>'[2]2020_Rohdaten'!W896</f>
        <v>63</v>
      </c>
      <c r="Z631" s="9">
        <f>'[2]2020_Rohdaten'!X896</f>
        <v>361</v>
      </c>
    </row>
    <row r="632" spans="2:26" s="10" customFormat="1" ht="16.5" customHeight="1" x14ac:dyDescent="0.3">
      <c r="B632" s="10">
        <v>467</v>
      </c>
      <c r="C632" s="10">
        <f>'[2]2020_Rohdaten'!A607</f>
        <v>4</v>
      </c>
      <c r="D632" s="10" t="str">
        <f>VLOOKUP(C632,[3]Tabelle1!$A$1:$B$68,2,FALSE)</f>
        <v>Statistische Region Weser-Ems</v>
      </c>
      <c r="E632" s="10">
        <f>'[2]2020_Rohdaten'!C607</f>
        <v>2012</v>
      </c>
      <c r="F632" s="10">
        <f>'[2]2020_Rohdaten'!D607</f>
        <v>152042</v>
      </c>
      <c r="G632" s="10">
        <f>'[2]2020_Rohdaten'!E607</f>
        <v>16099</v>
      </c>
      <c r="H632" s="10">
        <f>'[2]2020_Rohdaten'!F607</f>
        <v>26722</v>
      </c>
      <c r="I632" s="10">
        <f>'[2]2020_Rohdaten'!G607</f>
        <v>12825</v>
      </c>
      <c r="J632" s="10">
        <f>'[2]2020_Rohdaten'!H607</f>
        <v>10621</v>
      </c>
      <c r="K632" s="10">
        <f>'[2]2020_Rohdaten'!I607</f>
        <v>9738</v>
      </c>
      <c r="L632" s="10">
        <f>'[2]2020_Rohdaten'!J607</f>
        <v>76037</v>
      </c>
      <c r="M632" s="10">
        <f>'[2]2020_Rohdaten'!K607</f>
        <v>83317</v>
      </c>
      <c r="N632" s="10">
        <f>'[2]2020_Rohdaten'!L607</f>
        <v>9997</v>
      </c>
      <c r="O632" s="10">
        <f>'[2]2020_Rohdaten'!M607</f>
        <v>15424</v>
      </c>
      <c r="P632" s="10">
        <f>'[2]2020_Rohdaten'!N607</f>
        <v>7202</v>
      </c>
      <c r="Q632" s="10">
        <f>'[2]2020_Rohdaten'!O607</f>
        <v>5652</v>
      </c>
      <c r="R632" s="10">
        <f>'[2]2020_Rohdaten'!P607</f>
        <v>4894</v>
      </c>
      <c r="S632" s="10">
        <f>'[2]2020_Rohdaten'!Q607</f>
        <v>40148</v>
      </c>
      <c r="T632" s="10">
        <f>'[2]2020_Rohdaten'!R607</f>
        <v>68725</v>
      </c>
      <c r="U632" s="10">
        <f>'[2]2020_Rohdaten'!S607</f>
        <v>6102</v>
      </c>
      <c r="V632" s="10">
        <f>'[2]2020_Rohdaten'!T607</f>
        <v>11298</v>
      </c>
      <c r="W632" s="10">
        <f>'[2]2020_Rohdaten'!U607</f>
        <v>5623</v>
      </c>
      <c r="X632" s="10">
        <f>'[2]2020_Rohdaten'!V607</f>
        <v>4969</v>
      </c>
      <c r="Y632" s="10">
        <f>'[2]2020_Rohdaten'!W607</f>
        <v>4844</v>
      </c>
      <c r="Z632" s="10">
        <f>'[2]2020_Rohdaten'!X607</f>
        <v>35889</v>
      </c>
    </row>
    <row r="633" spans="2:26" s="10" customFormat="1" ht="16.5" customHeight="1" x14ac:dyDescent="0.3">
      <c r="B633" s="10">
        <v>468</v>
      </c>
      <c r="C633" s="10">
        <f>'[2]2020_Rohdaten'!A12</f>
        <v>0</v>
      </c>
      <c r="D633" s="10" t="str">
        <f>VLOOKUP(C633,[3]Tabelle1!$A$1:$B$68,2,FALSE)</f>
        <v>Niedersachsen</v>
      </c>
      <c r="E633" s="10">
        <f>'[2]2020_Rohdaten'!C12</f>
        <v>2012</v>
      </c>
      <c r="F633" s="10">
        <f>'[2]2020_Rohdaten'!D12</f>
        <v>492072</v>
      </c>
      <c r="G633" s="10">
        <f>'[2]2020_Rohdaten'!E12</f>
        <v>38773</v>
      </c>
      <c r="H633" s="10">
        <f>'[2]2020_Rohdaten'!F12</f>
        <v>67385</v>
      </c>
      <c r="I633" s="10">
        <f>'[2]2020_Rohdaten'!G12</f>
        <v>29837</v>
      </c>
      <c r="J633" s="10">
        <f>'[2]2020_Rohdaten'!H12</f>
        <v>27130</v>
      </c>
      <c r="K633" s="10">
        <f>'[2]2020_Rohdaten'!I12</f>
        <v>27588</v>
      </c>
      <c r="L633" s="10">
        <f>'[2]2020_Rohdaten'!J12</f>
        <v>301359</v>
      </c>
      <c r="M633" s="10">
        <f>'[2]2020_Rohdaten'!K12</f>
        <v>255855</v>
      </c>
      <c r="N633" s="10">
        <f>'[2]2020_Rohdaten'!L12</f>
        <v>22694</v>
      </c>
      <c r="O633" s="10">
        <f>'[2]2020_Rohdaten'!M12</f>
        <v>37170</v>
      </c>
      <c r="P633" s="10">
        <f>'[2]2020_Rohdaten'!N12</f>
        <v>15456</v>
      </c>
      <c r="Q633" s="10">
        <f>'[2]2020_Rohdaten'!O12</f>
        <v>13263</v>
      </c>
      <c r="R633" s="10">
        <f>'[2]2020_Rohdaten'!P12</f>
        <v>12834</v>
      </c>
      <c r="S633" s="10">
        <f>'[2]2020_Rohdaten'!Q12</f>
        <v>154438</v>
      </c>
      <c r="T633" s="10">
        <f>'[2]2020_Rohdaten'!R12</f>
        <v>236217</v>
      </c>
      <c r="U633" s="10">
        <f>'[2]2020_Rohdaten'!S12</f>
        <v>16079</v>
      </c>
      <c r="V633" s="10">
        <f>'[2]2020_Rohdaten'!T12</f>
        <v>30215</v>
      </c>
      <c r="W633" s="10">
        <f>'[2]2020_Rohdaten'!U12</f>
        <v>14381</v>
      </c>
      <c r="X633" s="10">
        <f>'[2]2020_Rohdaten'!V12</f>
        <v>13867</v>
      </c>
      <c r="Y633" s="10">
        <f>'[2]2020_Rohdaten'!W12</f>
        <v>14754</v>
      </c>
      <c r="Z633" s="10">
        <f>'[2]2020_Rohdaten'!X12</f>
        <v>146921</v>
      </c>
    </row>
    <row r="634" spans="2:26" s="9" customFormat="1" ht="7.8" x14ac:dyDescent="0.15">
      <c r="B634" s="9">
        <v>469</v>
      </c>
      <c r="C634" s="9">
        <f>'[2]2020_Rohdaten'!A45</f>
        <v>101</v>
      </c>
      <c r="D634" s="9" t="str">
        <f>VLOOKUP(C634,[3]Tabelle1!$A$1:$B$68,2,FALSE)</f>
        <v>Braunschweig, Stadt</v>
      </c>
      <c r="E634" s="9">
        <f>'[2]2020_Rohdaten'!C45</f>
        <v>2011</v>
      </c>
      <c r="F634" s="9">
        <f>'[2]2020_Rohdaten'!D45</f>
        <v>20214</v>
      </c>
      <c r="G634" s="9">
        <f>'[2]2020_Rohdaten'!E45</f>
        <v>1956</v>
      </c>
      <c r="H634" s="9">
        <f>'[2]2020_Rohdaten'!F45</f>
        <v>2261</v>
      </c>
      <c r="I634" s="9">
        <f>'[2]2020_Rohdaten'!G45</f>
        <v>1253</v>
      </c>
      <c r="J634" s="9">
        <f>'[2]2020_Rohdaten'!H45</f>
        <v>1320</v>
      </c>
      <c r="K634" s="9">
        <f>'[2]2020_Rohdaten'!I45</f>
        <v>1231</v>
      </c>
      <c r="L634" s="9">
        <f>'[2]2020_Rohdaten'!J45</f>
        <v>12193</v>
      </c>
      <c r="M634" s="9">
        <f>'[2]2020_Rohdaten'!K45</f>
        <v>10423</v>
      </c>
      <c r="N634" s="9">
        <f>'[2]2020_Rohdaten'!L45</f>
        <v>1126</v>
      </c>
      <c r="O634" s="9">
        <f>'[2]2020_Rohdaten'!M45</f>
        <v>1144</v>
      </c>
      <c r="P634" s="9">
        <f>'[2]2020_Rohdaten'!N45</f>
        <v>611</v>
      </c>
      <c r="Q634" s="9">
        <f>'[2]2020_Rohdaten'!O45</f>
        <v>631</v>
      </c>
      <c r="R634" s="9">
        <f>'[2]2020_Rohdaten'!P45</f>
        <v>578</v>
      </c>
      <c r="S634" s="9">
        <f>'[2]2020_Rohdaten'!Q45</f>
        <v>6333</v>
      </c>
      <c r="T634" s="9">
        <f>'[2]2020_Rohdaten'!R45</f>
        <v>9791</v>
      </c>
      <c r="U634" s="9">
        <f>'[2]2020_Rohdaten'!S45</f>
        <v>830</v>
      </c>
      <c r="V634" s="9">
        <f>'[2]2020_Rohdaten'!T45</f>
        <v>1117</v>
      </c>
      <c r="W634" s="9">
        <f>'[2]2020_Rohdaten'!U45</f>
        <v>642</v>
      </c>
      <c r="X634" s="9">
        <f>'[2]2020_Rohdaten'!V45</f>
        <v>689</v>
      </c>
      <c r="Y634" s="9">
        <f>'[2]2020_Rohdaten'!W45</f>
        <v>653</v>
      </c>
      <c r="Z634" s="9">
        <f>'[2]2020_Rohdaten'!X45</f>
        <v>5860</v>
      </c>
    </row>
    <row r="635" spans="2:26" s="9" customFormat="1" ht="7.8" x14ac:dyDescent="0.15">
      <c r="B635" s="9">
        <v>470</v>
      </c>
      <c r="C635" s="9">
        <f>'[2]2020_Rohdaten'!A62</f>
        <v>102</v>
      </c>
      <c r="D635" s="9" t="str">
        <f>VLOOKUP(C635,[3]Tabelle1!$A$1:$B$68,2,FALSE)</f>
        <v>Salzgitter, Stadt</v>
      </c>
      <c r="E635" s="9">
        <f>'[2]2020_Rohdaten'!C62</f>
        <v>2011</v>
      </c>
      <c r="F635" s="9">
        <f>'[2]2020_Rohdaten'!D62</f>
        <v>9804</v>
      </c>
      <c r="G635" s="9">
        <f>'[2]2020_Rohdaten'!E62</f>
        <v>296</v>
      </c>
      <c r="H635" s="9">
        <f>'[2]2020_Rohdaten'!F62</f>
        <v>530</v>
      </c>
      <c r="I635" s="9">
        <f>'[2]2020_Rohdaten'!G62</f>
        <v>288</v>
      </c>
      <c r="J635" s="9">
        <f>'[2]2020_Rohdaten'!H62</f>
        <v>411</v>
      </c>
      <c r="K635" s="9">
        <f>'[2]2020_Rohdaten'!I62</f>
        <v>464</v>
      </c>
      <c r="L635" s="9">
        <f>'[2]2020_Rohdaten'!J62</f>
        <v>7815</v>
      </c>
      <c r="M635" s="9">
        <f>'[2]2020_Rohdaten'!K62</f>
        <v>4942</v>
      </c>
      <c r="N635" s="9">
        <f>'[2]2020_Rohdaten'!L62</f>
        <v>154</v>
      </c>
      <c r="O635" s="9">
        <f>'[2]2020_Rohdaten'!M62</f>
        <v>292</v>
      </c>
      <c r="P635" s="9">
        <f>'[2]2020_Rohdaten'!N62</f>
        <v>131</v>
      </c>
      <c r="Q635" s="9">
        <f>'[2]2020_Rohdaten'!O62</f>
        <v>185</v>
      </c>
      <c r="R635" s="9">
        <f>'[2]2020_Rohdaten'!P62</f>
        <v>211</v>
      </c>
      <c r="S635" s="9">
        <f>'[2]2020_Rohdaten'!Q62</f>
        <v>3969</v>
      </c>
      <c r="T635" s="9">
        <f>'[2]2020_Rohdaten'!R62</f>
        <v>4862</v>
      </c>
      <c r="U635" s="9">
        <f>'[2]2020_Rohdaten'!S62</f>
        <v>142</v>
      </c>
      <c r="V635" s="9">
        <f>'[2]2020_Rohdaten'!T62</f>
        <v>238</v>
      </c>
      <c r="W635" s="9">
        <f>'[2]2020_Rohdaten'!U62</f>
        <v>157</v>
      </c>
      <c r="X635" s="9">
        <f>'[2]2020_Rohdaten'!V62</f>
        <v>226</v>
      </c>
      <c r="Y635" s="9">
        <f>'[2]2020_Rohdaten'!W62</f>
        <v>253</v>
      </c>
      <c r="Z635" s="9">
        <f>'[2]2020_Rohdaten'!X62</f>
        <v>3846</v>
      </c>
    </row>
    <row r="636" spans="2:26" s="9" customFormat="1" ht="7.8" x14ac:dyDescent="0.15">
      <c r="B636" s="9">
        <v>471</v>
      </c>
      <c r="C636" s="9">
        <f>'[2]2020_Rohdaten'!A79</f>
        <v>103</v>
      </c>
      <c r="D636" s="9" t="str">
        <f>VLOOKUP(C636,[3]Tabelle1!$A$1:$B$68,2,FALSE)</f>
        <v>Wolfsburg, Stadt</v>
      </c>
      <c r="E636" s="9">
        <f>'[2]2020_Rohdaten'!C79</f>
        <v>2011</v>
      </c>
      <c r="F636" s="9">
        <f>'[2]2020_Rohdaten'!D79</f>
        <v>12080</v>
      </c>
      <c r="G636" s="9">
        <f>'[2]2020_Rohdaten'!E79</f>
        <v>693</v>
      </c>
      <c r="H636" s="9">
        <f>'[2]2020_Rohdaten'!F79</f>
        <v>1090</v>
      </c>
      <c r="I636" s="9">
        <f>'[2]2020_Rohdaten'!G79</f>
        <v>532</v>
      </c>
      <c r="J636" s="9">
        <f>'[2]2020_Rohdaten'!H79</f>
        <v>571</v>
      </c>
      <c r="K636" s="9">
        <f>'[2]2020_Rohdaten'!I79</f>
        <v>644</v>
      </c>
      <c r="L636" s="9">
        <f>'[2]2020_Rohdaten'!J79</f>
        <v>8550</v>
      </c>
      <c r="M636" s="9">
        <f>'[2]2020_Rohdaten'!K79</f>
        <v>6335</v>
      </c>
      <c r="N636" s="9">
        <f>'[2]2020_Rohdaten'!L79</f>
        <v>400</v>
      </c>
      <c r="O636" s="9">
        <f>'[2]2020_Rohdaten'!M79</f>
        <v>522</v>
      </c>
      <c r="P636" s="9">
        <f>'[2]2020_Rohdaten'!N79</f>
        <v>241</v>
      </c>
      <c r="Q636" s="9">
        <f>'[2]2020_Rohdaten'!O79</f>
        <v>249</v>
      </c>
      <c r="R636" s="9">
        <f>'[2]2020_Rohdaten'!P79</f>
        <v>291</v>
      </c>
      <c r="S636" s="9">
        <f>'[2]2020_Rohdaten'!Q79</f>
        <v>4632</v>
      </c>
      <c r="T636" s="9">
        <f>'[2]2020_Rohdaten'!R79</f>
        <v>5745</v>
      </c>
      <c r="U636" s="9">
        <f>'[2]2020_Rohdaten'!S79</f>
        <v>293</v>
      </c>
      <c r="V636" s="9">
        <f>'[2]2020_Rohdaten'!T79</f>
        <v>568</v>
      </c>
      <c r="W636" s="9">
        <f>'[2]2020_Rohdaten'!U79</f>
        <v>291</v>
      </c>
      <c r="X636" s="9">
        <f>'[2]2020_Rohdaten'!V79</f>
        <v>322</v>
      </c>
      <c r="Y636" s="9">
        <f>'[2]2020_Rohdaten'!W79</f>
        <v>353</v>
      </c>
      <c r="Z636" s="9">
        <f>'[2]2020_Rohdaten'!X79</f>
        <v>3918</v>
      </c>
    </row>
    <row r="637" spans="2:26" s="9" customFormat="1" ht="7.8" x14ac:dyDescent="0.15">
      <c r="B637" s="9">
        <v>472</v>
      </c>
      <c r="C637" s="9">
        <f>'[2]2020_Rohdaten'!A96</f>
        <v>151</v>
      </c>
      <c r="D637" s="9" t="str">
        <f>VLOOKUP(C637,[3]Tabelle1!$A$1:$B$68,2,FALSE)</f>
        <v>Gifhorn</v>
      </c>
      <c r="E637" s="9">
        <f>'[2]2020_Rohdaten'!C96</f>
        <v>2011</v>
      </c>
      <c r="F637" s="9">
        <f>'[2]2020_Rohdaten'!D96</f>
        <v>7135</v>
      </c>
      <c r="G637" s="9">
        <f>'[2]2020_Rohdaten'!E96</f>
        <v>268</v>
      </c>
      <c r="H637" s="9">
        <f>'[2]2020_Rohdaten'!F96</f>
        <v>580</v>
      </c>
      <c r="I637" s="9">
        <f>'[2]2020_Rohdaten'!G96</f>
        <v>333</v>
      </c>
      <c r="J637" s="9">
        <f>'[2]2020_Rohdaten'!H96</f>
        <v>380</v>
      </c>
      <c r="K637" s="9">
        <f>'[2]2020_Rohdaten'!I96</f>
        <v>443</v>
      </c>
      <c r="L637" s="9">
        <f>'[2]2020_Rohdaten'!J96</f>
        <v>5131</v>
      </c>
      <c r="M637" s="9">
        <f>'[2]2020_Rohdaten'!K96</f>
        <v>3522</v>
      </c>
      <c r="N637" s="9">
        <f>'[2]2020_Rohdaten'!L96</f>
        <v>145</v>
      </c>
      <c r="O637" s="9">
        <f>'[2]2020_Rohdaten'!M96</f>
        <v>271</v>
      </c>
      <c r="P637" s="9">
        <f>'[2]2020_Rohdaten'!N96</f>
        <v>144</v>
      </c>
      <c r="Q637" s="9">
        <f>'[2]2020_Rohdaten'!O96</f>
        <v>152</v>
      </c>
      <c r="R637" s="9">
        <f>'[2]2020_Rohdaten'!P96</f>
        <v>176</v>
      </c>
      <c r="S637" s="9">
        <f>'[2]2020_Rohdaten'!Q96</f>
        <v>2634</v>
      </c>
      <c r="T637" s="9">
        <f>'[2]2020_Rohdaten'!R96</f>
        <v>3613</v>
      </c>
      <c r="U637" s="9">
        <f>'[2]2020_Rohdaten'!S96</f>
        <v>123</v>
      </c>
      <c r="V637" s="9">
        <f>'[2]2020_Rohdaten'!T96</f>
        <v>309</v>
      </c>
      <c r="W637" s="9">
        <f>'[2]2020_Rohdaten'!U96</f>
        <v>189</v>
      </c>
      <c r="X637" s="9">
        <f>'[2]2020_Rohdaten'!V96</f>
        <v>228</v>
      </c>
      <c r="Y637" s="9">
        <f>'[2]2020_Rohdaten'!W96</f>
        <v>267</v>
      </c>
      <c r="Z637" s="9">
        <f>'[2]2020_Rohdaten'!X96</f>
        <v>2497</v>
      </c>
    </row>
    <row r="638" spans="2:26" s="9" customFormat="1" ht="7.8" x14ac:dyDescent="0.15">
      <c r="B638" s="9">
        <v>473</v>
      </c>
      <c r="C638" s="9">
        <f>'[2]2020_Rohdaten'!A113</f>
        <v>153</v>
      </c>
      <c r="D638" s="9" t="str">
        <f>VLOOKUP(C638,[3]Tabelle1!$A$1:$B$68,2,FALSE)</f>
        <v>Goslar</v>
      </c>
      <c r="E638" s="9">
        <f>'[2]2020_Rohdaten'!C113</f>
        <v>2011</v>
      </c>
      <c r="F638" s="9">
        <f>'[2]2020_Rohdaten'!D113</f>
        <v>7059</v>
      </c>
      <c r="G638" s="9">
        <f>'[2]2020_Rohdaten'!E113</f>
        <v>501</v>
      </c>
      <c r="H638" s="9">
        <f>'[2]2020_Rohdaten'!F113</f>
        <v>1011</v>
      </c>
      <c r="I638" s="9">
        <f>'[2]2020_Rohdaten'!G113</f>
        <v>421</v>
      </c>
      <c r="J638" s="9">
        <f>'[2]2020_Rohdaten'!H113</f>
        <v>508</v>
      </c>
      <c r="K638" s="9">
        <f>'[2]2020_Rohdaten'!I113</f>
        <v>377</v>
      </c>
      <c r="L638" s="9">
        <f>'[2]2020_Rohdaten'!J113</f>
        <v>4241</v>
      </c>
      <c r="M638" s="9">
        <f>'[2]2020_Rohdaten'!K113</f>
        <v>3759</v>
      </c>
      <c r="N638" s="9">
        <f>'[2]2020_Rohdaten'!L113</f>
        <v>320</v>
      </c>
      <c r="O638" s="9">
        <f>'[2]2020_Rohdaten'!M113</f>
        <v>578</v>
      </c>
      <c r="P638" s="9">
        <f>'[2]2020_Rohdaten'!N113</f>
        <v>212</v>
      </c>
      <c r="Q638" s="9">
        <f>'[2]2020_Rohdaten'!O113</f>
        <v>251</v>
      </c>
      <c r="R638" s="9">
        <f>'[2]2020_Rohdaten'!P113</f>
        <v>183</v>
      </c>
      <c r="S638" s="9">
        <f>'[2]2020_Rohdaten'!Q113</f>
        <v>2215</v>
      </c>
      <c r="T638" s="9">
        <f>'[2]2020_Rohdaten'!R113</f>
        <v>3300</v>
      </c>
      <c r="U638" s="9">
        <f>'[2]2020_Rohdaten'!S113</f>
        <v>181</v>
      </c>
      <c r="V638" s="9">
        <f>'[2]2020_Rohdaten'!T113</f>
        <v>433</v>
      </c>
      <c r="W638" s="9">
        <f>'[2]2020_Rohdaten'!U113</f>
        <v>209</v>
      </c>
      <c r="X638" s="9">
        <f>'[2]2020_Rohdaten'!V113</f>
        <v>257</v>
      </c>
      <c r="Y638" s="9">
        <f>'[2]2020_Rohdaten'!W113</f>
        <v>194</v>
      </c>
      <c r="Z638" s="9">
        <f>'[2]2020_Rohdaten'!X113</f>
        <v>2026</v>
      </c>
    </row>
    <row r="639" spans="2:26" s="9" customFormat="1" ht="7.8" x14ac:dyDescent="0.15">
      <c r="B639" s="9">
        <v>474</v>
      </c>
      <c r="C639" s="9">
        <f>'[2]2020_Rohdaten'!A130</f>
        <v>154</v>
      </c>
      <c r="D639" s="9" t="str">
        <f>VLOOKUP(C639,[3]Tabelle1!$A$1:$B$68,2,FALSE)</f>
        <v>Helmstedt</v>
      </c>
      <c r="E639" s="9">
        <f>'[2]2020_Rohdaten'!C130</f>
        <v>2011</v>
      </c>
      <c r="F639" s="9">
        <f>'[2]2020_Rohdaten'!D130</f>
        <v>3394</v>
      </c>
      <c r="G639" s="9">
        <f>'[2]2020_Rohdaten'!E130</f>
        <v>167</v>
      </c>
      <c r="H639" s="9">
        <f>'[2]2020_Rohdaten'!F130</f>
        <v>295</v>
      </c>
      <c r="I639" s="9">
        <f>'[2]2020_Rohdaten'!G130</f>
        <v>130</v>
      </c>
      <c r="J639" s="9">
        <f>'[2]2020_Rohdaten'!H130</f>
        <v>173</v>
      </c>
      <c r="K639" s="9">
        <f>'[2]2020_Rohdaten'!I130</f>
        <v>189</v>
      </c>
      <c r="L639" s="9">
        <f>'[2]2020_Rohdaten'!J130</f>
        <v>2440</v>
      </c>
      <c r="M639" s="9">
        <f>'[2]2020_Rohdaten'!K130</f>
        <v>1786</v>
      </c>
      <c r="N639" s="9">
        <f>'[2]2020_Rohdaten'!L130</f>
        <v>95</v>
      </c>
      <c r="O639" s="9">
        <f>'[2]2020_Rohdaten'!M130</f>
        <v>152</v>
      </c>
      <c r="P639" s="9">
        <f>'[2]2020_Rohdaten'!N130</f>
        <v>60</v>
      </c>
      <c r="Q639" s="9">
        <f>'[2]2020_Rohdaten'!O130</f>
        <v>82</v>
      </c>
      <c r="R639" s="9">
        <f>'[2]2020_Rohdaten'!P130</f>
        <v>89</v>
      </c>
      <c r="S639" s="9">
        <f>'[2]2020_Rohdaten'!Q130</f>
        <v>1308</v>
      </c>
      <c r="T639" s="9">
        <f>'[2]2020_Rohdaten'!R130</f>
        <v>1608</v>
      </c>
      <c r="U639" s="9">
        <f>'[2]2020_Rohdaten'!S130</f>
        <v>72</v>
      </c>
      <c r="V639" s="9">
        <f>'[2]2020_Rohdaten'!T130</f>
        <v>143</v>
      </c>
      <c r="W639" s="9">
        <f>'[2]2020_Rohdaten'!U130</f>
        <v>70</v>
      </c>
      <c r="X639" s="9">
        <f>'[2]2020_Rohdaten'!V130</f>
        <v>91</v>
      </c>
      <c r="Y639" s="9">
        <f>'[2]2020_Rohdaten'!W130</f>
        <v>100</v>
      </c>
      <c r="Z639" s="9">
        <f>'[2]2020_Rohdaten'!X130</f>
        <v>1132</v>
      </c>
    </row>
    <row r="640" spans="2:26" s="9" customFormat="1" ht="7.8" x14ac:dyDescent="0.15">
      <c r="B640" s="9">
        <v>475</v>
      </c>
      <c r="C640" s="9">
        <f>'[2]2020_Rohdaten'!A147</f>
        <v>155</v>
      </c>
      <c r="D640" s="9" t="str">
        <f>VLOOKUP(C640,[3]Tabelle1!$A$1:$B$68,2,FALSE)</f>
        <v>Northeim</v>
      </c>
      <c r="E640" s="9">
        <f>'[2]2020_Rohdaten'!C147</f>
        <v>2011</v>
      </c>
      <c r="F640" s="9">
        <f>'[2]2020_Rohdaten'!D147</f>
        <v>5094</v>
      </c>
      <c r="G640" s="9">
        <f>'[2]2020_Rohdaten'!E147</f>
        <v>243</v>
      </c>
      <c r="H640" s="9">
        <f>'[2]2020_Rohdaten'!F147</f>
        <v>440</v>
      </c>
      <c r="I640" s="9">
        <f>'[2]2020_Rohdaten'!G147</f>
        <v>220</v>
      </c>
      <c r="J640" s="9">
        <f>'[2]2020_Rohdaten'!H147</f>
        <v>238</v>
      </c>
      <c r="K640" s="9">
        <f>'[2]2020_Rohdaten'!I147</f>
        <v>296</v>
      </c>
      <c r="L640" s="9">
        <f>'[2]2020_Rohdaten'!J147</f>
        <v>3657</v>
      </c>
      <c r="M640" s="9">
        <f>'[2]2020_Rohdaten'!K147</f>
        <v>2488</v>
      </c>
      <c r="N640" s="9">
        <f>'[2]2020_Rohdaten'!L147</f>
        <v>114</v>
      </c>
      <c r="O640" s="9">
        <f>'[2]2020_Rohdaten'!M147</f>
        <v>227</v>
      </c>
      <c r="P640" s="9">
        <f>'[2]2020_Rohdaten'!N147</f>
        <v>100</v>
      </c>
      <c r="Q640" s="9">
        <f>'[2]2020_Rohdaten'!O147</f>
        <v>99</v>
      </c>
      <c r="R640" s="9">
        <f>'[2]2020_Rohdaten'!P147</f>
        <v>131</v>
      </c>
      <c r="S640" s="9">
        <f>'[2]2020_Rohdaten'!Q147</f>
        <v>1817</v>
      </c>
      <c r="T640" s="9">
        <f>'[2]2020_Rohdaten'!R147</f>
        <v>2606</v>
      </c>
      <c r="U640" s="9">
        <f>'[2]2020_Rohdaten'!S147</f>
        <v>129</v>
      </c>
      <c r="V640" s="9">
        <f>'[2]2020_Rohdaten'!T147</f>
        <v>213</v>
      </c>
      <c r="W640" s="9">
        <f>'[2]2020_Rohdaten'!U147</f>
        <v>120</v>
      </c>
      <c r="X640" s="9">
        <f>'[2]2020_Rohdaten'!V147</f>
        <v>139</v>
      </c>
      <c r="Y640" s="9">
        <f>'[2]2020_Rohdaten'!W147</f>
        <v>165</v>
      </c>
      <c r="Z640" s="9">
        <f>'[2]2020_Rohdaten'!X147</f>
        <v>1840</v>
      </c>
    </row>
    <row r="641" spans="2:26" s="9" customFormat="1" ht="7.8" x14ac:dyDescent="0.15">
      <c r="B641" s="9">
        <v>476</v>
      </c>
      <c r="C641" s="9">
        <f>'[2]2020_Rohdaten'!A164</f>
        <v>157</v>
      </c>
      <c r="D641" s="9" t="str">
        <f>VLOOKUP(C641,[3]Tabelle1!$A$1:$B$68,2,FALSE)</f>
        <v>Peine</v>
      </c>
      <c r="E641" s="9">
        <f>'[2]2020_Rohdaten'!C164</f>
        <v>2011</v>
      </c>
      <c r="F641" s="9">
        <f>'[2]2020_Rohdaten'!D164</f>
        <v>6369</v>
      </c>
      <c r="G641" s="9">
        <f>'[2]2020_Rohdaten'!E164</f>
        <v>339</v>
      </c>
      <c r="H641" s="9">
        <f>'[2]2020_Rohdaten'!F164</f>
        <v>450</v>
      </c>
      <c r="I641" s="9">
        <f>'[2]2020_Rohdaten'!G164</f>
        <v>271</v>
      </c>
      <c r="J641" s="9">
        <f>'[2]2020_Rohdaten'!H164</f>
        <v>305</v>
      </c>
      <c r="K641" s="9">
        <f>'[2]2020_Rohdaten'!I164</f>
        <v>358</v>
      </c>
      <c r="L641" s="9">
        <f>'[2]2020_Rohdaten'!J164</f>
        <v>4646</v>
      </c>
      <c r="M641" s="9">
        <f>'[2]2020_Rohdaten'!K164</f>
        <v>3118</v>
      </c>
      <c r="N641" s="9">
        <f>'[2]2020_Rohdaten'!L164</f>
        <v>160</v>
      </c>
      <c r="O641" s="9">
        <f>'[2]2020_Rohdaten'!M164</f>
        <v>212</v>
      </c>
      <c r="P641" s="9">
        <f>'[2]2020_Rohdaten'!N164</f>
        <v>114</v>
      </c>
      <c r="Q641" s="9">
        <f>'[2]2020_Rohdaten'!O164</f>
        <v>140</v>
      </c>
      <c r="R641" s="9">
        <f>'[2]2020_Rohdaten'!P164</f>
        <v>168</v>
      </c>
      <c r="S641" s="9">
        <f>'[2]2020_Rohdaten'!Q164</f>
        <v>2324</v>
      </c>
      <c r="T641" s="9">
        <f>'[2]2020_Rohdaten'!R164</f>
        <v>3251</v>
      </c>
      <c r="U641" s="9">
        <f>'[2]2020_Rohdaten'!S164</f>
        <v>179</v>
      </c>
      <c r="V641" s="9">
        <f>'[2]2020_Rohdaten'!T164</f>
        <v>238</v>
      </c>
      <c r="W641" s="9">
        <f>'[2]2020_Rohdaten'!U164</f>
        <v>157</v>
      </c>
      <c r="X641" s="9">
        <f>'[2]2020_Rohdaten'!V164</f>
        <v>165</v>
      </c>
      <c r="Y641" s="9">
        <f>'[2]2020_Rohdaten'!W164</f>
        <v>190</v>
      </c>
      <c r="Z641" s="9">
        <f>'[2]2020_Rohdaten'!X164</f>
        <v>2322</v>
      </c>
    </row>
    <row r="642" spans="2:26" s="9" customFormat="1" ht="7.8" x14ac:dyDescent="0.15">
      <c r="B642" s="9">
        <v>477</v>
      </c>
      <c r="C642" s="9">
        <f>'[2]2020_Rohdaten'!A181</f>
        <v>158</v>
      </c>
      <c r="D642" s="9" t="str">
        <f>VLOOKUP(C642,[3]Tabelle1!$A$1:$B$68,2,FALSE)</f>
        <v>Wolfenbüttel</v>
      </c>
      <c r="E642" s="9">
        <f>'[2]2020_Rohdaten'!C181</f>
        <v>2011</v>
      </c>
      <c r="F642" s="9">
        <f>'[2]2020_Rohdaten'!D181</f>
        <v>4509</v>
      </c>
      <c r="G642" s="9">
        <f>'[2]2020_Rohdaten'!E181</f>
        <v>285</v>
      </c>
      <c r="H642" s="9">
        <f>'[2]2020_Rohdaten'!F181</f>
        <v>444</v>
      </c>
      <c r="I642" s="9">
        <f>'[2]2020_Rohdaten'!G181</f>
        <v>240</v>
      </c>
      <c r="J642" s="9">
        <f>'[2]2020_Rohdaten'!H181</f>
        <v>255</v>
      </c>
      <c r="K642" s="9">
        <f>'[2]2020_Rohdaten'!I181</f>
        <v>310</v>
      </c>
      <c r="L642" s="9">
        <f>'[2]2020_Rohdaten'!J181</f>
        <v>2975</v>
      </c>
      <c r="M642" s="9">
        <f>'[2]2020_Rohdaten'!K181</f>
        <v>2268</v>
      </c>
      <c r="N642" s="9">
        <f>'[2]2020_Rohdaten'!L181</f>
        <v>154</v>
      </c>
      <c r="O642" s="9">
        <f>'[2]2020_Rohdaten'!M181</f>
        <v>238</v>
      </c>
      <c r="P642" s="9">
        <f>'[2]2020_Rohdaten'!N181</f>
        <v>107</v>
      </c>
      <c r="Q642" s="9">
        <f>'[2]2020_Rohdaten'!O181</f>
        <v>100</v>
      </c>
      <c r="R642" s="9">
        <f>'[2]2020_Rohdaten'!P181</f>
        <v>136</v>
      </c>
      <c r="S642" s="9">
        <f>'[2]2020_Rohdaten'!Q181</f>
        <v>1533</v>
      </c>
      <c r="T642" s="9">
        <f>'[2]2020_Rohdaten'!R181</f>
        <v>2241</v>
      </c>
      <c r="U642" s="9">
        <f>'[2]2020_Rohdaten'!S181</f>
        <v>131</v>
      </c>
      <c r="V642" s="9">
        <f>'[2]2020_Rohdaten'!T181</f>
        <v>206</v>
      </c>
      <c r="W642" s="9">
        <f>'[2]2020_Rohdaten'!U181</f>
        <v>133</v>
      </c>
      <c r="X642" s="9">
        <f>'[2]2020_Rohdaten'!V181</f>
        <v>155</v>
      </c>
      <c r="Y642" s="9">
        <f>'[2]2020_Rohdaten'!W181</f>
        <v>174</v>
      </c>
      <c r="Z642" s="9">
        <f>'[2]2020_Rohdaten'!X181</f>
        <v>1442</v>
      </c>
    </row>
    <row r="643" spans="2:26" s="9" customFormat="1" ht="7.8" x14ac:dyDescent="0.15">
      <c r="B643" s="9">
        <v>478</v>
      </c>
      <c r="C643" s="9">
        <f>'[2]2020_Rohdaten'!A198</f>
        <v>159</v>
      </c>
      <c r="D643" s="9" t="str">
        <f>VLOOKUP(C643,[3]Tabelle1!$A$1:$B$68,2,FALSE)</f>
        <v>Göttingen</v>
      </c>
      <c r="E643" s="9">
        <f>'[2]2020_Rohdaten'!C198</f>
        <v>2011</v>
      </c>
      <c r="F643" s="9">
        <f>'[2]2020_Rohdaten'!D198</f>
        <v>18911</v>
      </c>
      <c r="G643" s="9">
        <f>'[2]2020_Rohdaten'!E198</f>
        <v>1542</v>
      </c>
      <c r="H643" s="9">
        <f>'[2]2020_Rohdaten'!F198</f>
        <v>2354</v>
      </c>
      <c r="I643" s="9">
        <f>'[2]2020_Rohdaten'!G198</f>
        <v>1050</v>
      </c>
      <c r="J643" s="9">
        <f>'[2]2020_Rohdaten'!H198</f>
        <v>1175</v>
      </c>
      <c r="K643" s="9">
        <f>'[2]2020_Rohdaten'!I198</f>
        <v>1098</v>
      </c>
      <c r="L643" s="9">
        <f>'[2]2020_Rohdaten'!J198</f>
        <v>11692</v>
      </c>
      <c r="M643" s="9">
        <f>'[2]2020_Rohdaten'!K198</f>
        <v>9276</v>
      </c>
      <c r="N643" s="9">
        <f>'[2]2020_Rohdaten'!L198</f>
        <v>778</v>
      </c>
      <c r="O643" s="9">
        <f>'[2]2020_Rohdaten'!M198</f>
        <v>1173</v>
      </c>
      <c r="P643" s="9">
        <f>'[2]2020_Rohdaten'!N198</f>
        <v>471</v>
      </c>
      <c r="Q643" s="9">
        <f>'[2]2020_Rohdaten'!O198</f>
        <v>542</v>
      </c>
      <c r="R643" s="9">
        <f>'[2]2020_Rohdaten'!P198</f>
        <v>492</v>
      </c>
      <c r="S643" s="9">
        <f>'[2]2020_Rohdaten'!Q198</f>
        <v>5820</v>
      </c>
      <c r="T643" s="9">
        <f>'[2]2020_Rohdaten'!R198</f>
        <v>9635</v>
      </c>
      <c r="U643" s="9">
        <f>'[2]2020_Rohdaten'!S198</f>
        <v>764</v>
      </c>
      <c r="V643" s="9">
        <f>'[2]2020_Rohdaten'!T198</f>
        <v>1181</v>
      </c>
      <c r="W643" s="9">
        <f>'[2]2020_Rohdaten'!U198</f>
        <v>579</v>
      </c>
      <c r="X643" s="9">
        <f>'[2]2020_Rohdaten'!V198</f>
        <v>633</v>
      </c>
      <c r="Y643" s="9">
        <f>'[2]2020_Rohdaten'!W198</f>
        <v>606</v>
      </c>
      <c r="Z643" s="9">
        <f>'[2]2020_Rohdaten'!X198</f>
        <v>5872</v>
      </c>
    </row>
    <row r="644" spans="2:26" s="10" customFormat="1" ht="16.5" customHeight="1" x14ac:dyDescent="0.3">
      <c r="B644" s="10">
        <v>479</v>
      </c>
      <c r="C644" s="10">
        <f>'[2]2020_Rohdaten'!A28</f>
        <v>1</v>
      </c>
      <c r="D644" s="10" t="str">
        <f>VLOOKUP(C644,[3]Tabelle1!$A$1:$B$68,2,FALSE)</f>
        <v>Statistische Region Braunschweig</v>
      </c>
      <c r="E644" s="10">
        <f>'[2]2020_Rohdaten'!C28</f>
        <v>2011</v>
      </c>
      <c r="F644" s="10">
        <f>'[2]2020_Rohdaten'!D28</f>
        <v>94569</v>
      </c>
      <c r="G644" s="10">
        <f>'[2]2020_Rohdaten'!E28</f>
        <v>6290</v>
      </c>
      <c r="H644" s="10">
        <f>'[2]2020_Rohdaten'!F28</f>
        <v>9455</v>
      </c>
      <c r="I644" s="10">
        <f>'[2]2020_Rohdaten'!G28</f>
        <v>4738</v>
      </c>
      <c r="J644" s="10">
        <f>'[2]2020_Rohdaten'!H28</f>
        <v>5336</v>
      </c>
      <c r="K644" s="10">
        <f>'[2]2020_Rohdaten'!I28</f>
        <v>5410</v>
      </c>
      <c r="L644" s="10">
        <f>'[2]2020_Rohdaten'!J28</f>
        <v>63340</v>
      </c>
      <c r="M644" s="10">
        <f>'[2]2020_Rohdaten'!K28</f>
        <v>47917</v>
      </c>
      <c r="N644" s="10">
        <f>'[2]2020_Rohdaten'!L28</f>
        <v>3446</v>
      </c>
      <c r="O644" s="10">
        <f>'[2]2020_Rohdaten'!M28</f>
        <v>4809</v>
      </c>
      <c r="P644" s="10">
        <f>'[2]2020_Rohdaten'!N28</f>
        <v>2191</v>
      </c>
      <c r="Q644" s="10">
        <f>'[2]2020_Rohdaten'!O28</f>
        <v>2431</v>
      </c>
      <c r="R644" s="10">
        <f>'[2]2020_Rohdaten'!P28</f>
        <v>2455</v>
      </c>
      <c r="S644" s="10">
        <f>'[2]2020_Rohdaten'!Q28</f>
        <v>32585</v>
      </c>
      <c r="T644" s="10">
        <f>'[2]2020_Rohdaten'!R28</f>
        <v>46652</v>
      </c>
      <c r="U644" s="10">
        <f>'[2]2020_Rohdaten'!S28</f>
        <v>2844</v>
      </c>
      <c r="V644" s="10">
        <f>'[2]2020_Rohdaten'!T28</f>
        <v>4646</v>
      </c>
      <c r="W644" s="10">
        <f>'[2]2020_Rohdaten'!U28</f>
        <v>2547</v>
      </c>
      <c r="X644" s="10">
        <f>'[2]2020_Rohdaten'!V28</f>
        <v>2905</v>
      </c>
      <c r="Y644" s="10">
        <f>'[2]2020_Rohdaten'!W28</f>
        <v>2955</v>
      </c>
      <c r="Z644" s="10">
        <f>'[2]2020_Rohdaten'!X28</f>
        <v>30755</v>
      </c>
    </row>
    <row r="645" spans="2:26" s="9" customFormat="1" ht="7.8" x14ac:dyDescent="0.15">
      <c r="B645" s="9">
        <v>480</v>
      </c>
      <c r="C645" s="9">
        <f>'[2]2020_Rohdaten'!A249</f>
        <v>241</v>
      </c>
      <c r="D645" s="9" t="str">
        <f>VLOOKUP(C645,[3]Tabelle1!$A$1:$B$68,2,FALSE)</f>
        <v>Region Hannover</v>
      </c>
      <c r="E645" s="9">
        <f>'[2]2020_Rohdaten'!C249</f>
        <v>2011</v>
      </c>
      <c r="F645" s="9">
        <f>'[2]2020_Rohdaten'!D249</f>
        <v>115062</v>
      </c>
      <c r="G645" s="9">
        <f>'[2]2020_Rohdaten'!E249</f>
        <v>6315</v>
      </c>
      <c r="H645" s="9">
        <f>'[2]2020_Rohdaten'!F249</f>
        <v>11326</v>
      </c>
      <c r="I645" s="9">
        <f>'[2]2020_Rohdaten'!G249</f>
        <v>5624</v>
      </c>
      <c r="J645" s="9">
        <f>'[2]2020_Rohdaten'!H249</f>
        <v>5991</v>
      </c>
      <c r="K645" s="9">
        <f>'[2]2020_Rohdaten'!I249</f>
        <v>7208</v>
      </c>
      <c r="L645" s="9">
        <f>'[2]2020_Rohdaten'!J249</f>
        <v>78598</v>
      </c>
      <c r="M645" s="9">
        <f>'[2]2020_Rohdaten'!K249</f>
        <v>57664</v>
      </c>
      <c r="N645" s="9">
        <f>'[2]2020_Rohdaten'!L249</f>
        <v>3508</v>
      </c>
      <c r="O645" s="9">
        <f>'[2]2020_Rohdaten'!M249</f>
        <v>5820</v>
      </c>
      <c r="P645" s="9">
        <f>'[2]2020_Rohdaten'!N249</f>
        <v>2597</v>
      </c>
      <c r="Q645" s="9">
        <f>'[2]2020_Rohdaten'!O249</f>
        <v>2664</v>
      </c>
      <c r="R645" s="9">
        <f>'[2]2020_Rohdaten'!P249</f>
        <v>3215</v>
      </c>
      <c r="S645" s="9">
        <f>'[2]2020_Rohdaten'!Q249</f>
        <v>39860</v>
      </c>
      <c r="T645" s="9">
        <f>'[2]2020_Rohdaten'!R249</f>
        <v>57398</v>
      </c>
      <c r="U645" s="9">
        <f>'[2]2020_Rohdaten'!S249</f>
        <v>2807</v>
      </c>
      <c r="V645" s="9">
        <f>'[2]2020_Rohdaten'!T249</f>
        <v>5506</v>
      </c>
      <c r="W645" s="9">
        <f>'[2]2020_Rohdaten'!U249</f>
        <v>3027</v>
      </c>
      <c r="X645" s="9">
        <f>'[2]2020_Rohdaten'!V249</f>
        <v>3327</v>
      </c>
      <c r="Y645" s="9">
        <f>'[2]2020_Rohdaten'!W249</f>
        <v>3993</v>
      </c>
      <c r="Z645" s="9">
        <f>'[2]2020_Rohdaten'!X249</f>
        <v>38738</v>
      </c>
    </row>
    <row r="646" spans="2:26" s="9" customFormat="1" ht="7.8" x14ac:dyDescent="0.15">
      <c r="B646" s="9">
        <v>481</v>
      </c>
      <c r="C646" s="9">
        <f>'[2]2020_Rohdaten'!A266</f>
        <v>241001</v>
      </c>
      <c r="D646" s="9" t="str">
        <f>VLOOKUP(C646,[3]Tabelle1!$A$1:$B$68,2,FALSE)</f>
        <v>dav. Hannover, Lhst.</v>
      </c>
      <c r="E646" s="9">
        <f>'[2]2020_Rohdaten'!C266</f>
        <v>2011</v>
      </c>
      <c r="F646" s="9">
        <f>'[2]2020_Rohdaten'!D266</f>
        <v>75793</v>
      </c>
      <c r="G646" s="9">
        <f>'[2]2020_Rohdaten'!E266</f>
        <v>4883</v>
      </c>
      <c r="H646" s="9">
        <f>'[2]2020_Rohdaten'!F266</f>
        <v>8217</v>
      </c>
      <c r="I646" s="9">
        <f>'[2]2020_Rohdaten'!G266</f>
        <v>3980</v>
      </c>
      <c r="J646" s="9">
        <f>'[2]2020_Rohdaten'!H266</f>
        <v>3897</v>
      </c>
      <c r="K646" s="9">
        <f>'[2]2020_Rohdaten'!I266</f>
        <v>4782</v>
      </c>
      <c r="L646" s="9">
        <f>'[2]2020_Rohdaten'!J266</f>
        <v>50034</v>
      </c>
      <c r="M646" s="9">
        <f>'[2]2020_Rohdaten'!K266</f>
        <v>38216</v>
      </c>
      <c r="N646" s="9">
        <f>'[2]2020_Rohdaten'!L266</f>
        <v>2760</v>
      </c>
      <c r="O646" s="9">
        <f>'[2]2020_Rohdaten'!M266</f>
        <v>4306</v>
      </c>
      <c r="P646" s="9">
        <f>'[2]2020_Rohdaten'!N266</f>
        <v>1855</v>
      </c>
      <c r="Q646" s="9">
        <f>'[2]2020_Rohdaten'!O266</f>
        <v>1764</v>
      </c>
      <c r="R646" s="9">
        <f>'[2]2020_Rohdaten'!P266</f>
        <v>2151</v>
      </c>
      <c r="S646" s="9">
        <f>'[2]2020_Rohdaten'!Q266</f>
        <v>25380</v>
      </c>
      <c r="T646" s="9">
        <f>'[2]2020_Rohdaten'!R266</f>
        <v>37577</v>
      </c>
      <c r="U646" s="9">
        <f>'[2]2020_Rohdaten'!S266</f>
        <v>2123</v>
      </c>
      <c r="V646" s="9">
        <f>'[2]2020_Rohdaten'!T266</f>
        <v>3911</v>
      </c>
      <c r="W646" s="9">
        <f>'[2]2020_Rohdaten'!U266</f>
        <v>2125</v>
      </c>
      <c r="X646" s="9">
        <f>'[2]2020_Rohdaten'!V266</f>
        <v>2133</v>
      </c>
      <c r="Y646" s="9">
        <f>'[2]2020_Rohdaten'!W266</f>
        <v>2631</v>
      </c>
      <c r="Z646" s="9">
        <f>'[2]2020_Rohdaten'!X266</f>
        <v>24654</v>
      </c>
    </row>
    <row r="647" spans="2:26" s="9" customFormat="1" ht="7.8" x14ac:dyDescent="0.15">
      <c r="B647" s="9">
        <v>482</v>
      </c>
      <c r="C647" s="9">
        <v>241999</v>
      </c>
      <c r="D647" s="9" t="str">
        <f>VLOOKUP(C647,[3]Tabelle1!$A$1:$B$68,2,FALSE)</f>
        <v>dav. Hannover, Umland</v>
      </c>
      <c r="E647" s="9">
        <v>2011</v>
      </c>
      <c r="F647" s="9">
        <f>F645-F646</f>
        <v>39269</v>
      </c>
      <c r="G647" s="9">
        <f t="shared" ref="G647:Z647" si="9">G645-G646</f>
        <v>1432</v>
      </c>
      <c r="H647" s="9">
        <f t="shared" si="9"/>
        <v>3109</v>
      </c>
      <c r="I647" s="9">
        <f t="shared" si="9"/>
        <v>1644</v>
      </c>
      <c r="J647" s="9">
        <f t="shared" si="9"/>
        <v>2094</v>
      </c>
      <c r="K647" s="9">
        <f t="shared" si="9"/>
        <v>2426</v>
      </c>
      <c r="L647" s="9">
        <f t="shared" si="9"/>
        <v>28564</v>
      </c>
      <c r="M647" s="9">
        <f t="shared" si="9"/>
        <v>19448</v>
      </c>
      <c r="N647" s="9">
        <f t="shared" si="9"/>
        <v>748</v>
      </c>
      <c r="O647" s="9">
        <f t="shared" si="9"/>
        <v>1514</v>
      </c>
      <c r="P647" s="9">
        <f t="shared" si="9"/>
        <v>742</v>
      </c>
      <c r="Q647" s="9">
        <f t="shared" si="9"/>
        <v>900</v>
      </c>
      <c r="R647" s="9">
        <f t="shared" si="9"/>
        <v>1064</v>
      </c>
      <c r="S647" s="9">
        <f t="shared" si="9"/>
        <v>14480</v>
      </c>
      <c r="T647" s="9">
        <f t="shared" si="9"/>
        <v>19821</v>
      </c>
      <c r="U647" s="9">
        <f t="shared" si="9"/>
        <v>684</v>
      </c>
      <c r="V647" s="9">
        <f t="shared" si="9"/>
        <v>1595</v>
      </c>
      <c r="W647" s="9">
        <f t="shared" si="9"/>
        <v>902</v>
      </c>
      <c r="X647" s="9">
        <f t="shared" si="9"/>
        <v>1194</v>
      </c>
      <c r="Y647" s="9">
        <f t="shared" si="9"/>
        <v>1362</v>
      </c>
      <c r="Z647" s="9">
        <f t="shared" si="9"/>
        <v>14084</v>
      </c>
    </row>
    <row r="648" spans="2:26" s="9" customFormat="1" ht="7.8" x14ac:dyDescent="0.15">
      <c r="B648" s="9">
        <v>483</v>
      </c>
      <c r="C648" s="9">
        <f>'[2]2020_Rohdaten'!A283</f>
        <v>251</v>
      </c>
      <c r="D648" s="9" t="str">
        <f>VLOOKUP(C648,[3]Tabelle1!$A$1:$B$68,2,FALSE)</f>
        <v>Diepholz</v>
      </c>
      <c r="E648" s="9">
        <f>'[2]2020_Rohdaten'!C283</f>
        <v>2011</v>
      </c>
      <c r="F648" s="9">
        <f>'[2]2020_Rohdaten'!D283</f>
        <v>8386</v>
      </c>
      <c r="G648" s="9">
        <f>'[2]2020_Rohdaten'!E283</f>
        <v>375</v>
      </c>
      <c r="H648" s="9">
        <f>'[2]2020_Rohdaten'!F283</f>
        <v>898</v>
      </c>
      <c r="I648" s="9">
        <f>'[2]2020_Rohdaten'!G283</f>
        <v>570</v>
      </c>
      <c r="J648" s="9">
        <f>'[2]2020_Rohdaten'!H283</f>
        <v>577</v>
      </c>
      <c r="K648" s="9">
        <f>'[2]2020_Rohdaten'!I283</f>
        <v>547</v>
      </c>
      <c r="L648" s="9">
        <f>'[2]2020_Rohdaten'!J283</f>
        <v>5419</v>
      </c>
      <c r="M648" s="9">
        <f>'[2]2020_Rohdaten'!K283</f>
        <v>4098</v>
      </c>
      <c r="N648" s="9">
        <f>'[2]2020_Rohdaten'!L283</f>
        <v>187</v>
      </c>
      <c r="O648" s="9">
        <f>'[2]2020_Rohdaten'!M283</f>
        <v>442</v>
      </c>
      <c r="P648" s="9">
        <f>'[2]2020_Rohdaten'!N283</f>
        <v>253</v>
      </c>
      <c r="Q648" s="9">
        <f>'[2]2020_Rohdaten'!O283</f>
        <v>283</v>
      </c>
      <c r="R648" s="9">
        <f>'[2]2020_Rohdaten'!P283</f>
        <v>245</v>
      </c>
      <c r="S648" s="9">
        <f>'[2]2020_Rohdaten'!Q283</f>
        <v>2688</v>
      </c>
      <c r="T648" s="9">
        <f>'[2]2020_Rohdaten'!R283</f>
        <v>4288</v>
      </c>
      <c r="U648" s="9">
        <f>'[2]2020_Rohdaten'!S283</f>
        <v>188</v>
      </c>
      <c r="V648" s="9">
        <f>'[2]2020_Rohdaten'!T283</f>
        <v>456</v>
      </c>
      <c r="W648" s="9">
        <f>'[2]2020_Rohdaten'!U283</f>
        <v>317</v>
      </c>
      <c r="X648" s="9">
        <f>'[2]2020_Rohdaten'!V283</f>
        <v>294</v>
      </c>
      <c r="Y648" s="9">
        <f>'[2]2020_Rohdaten'!W283</f>
        <v>302</v>
      </c>
      <c r="Z648" s="9">
        <f>'[2]2020_Rohdaten'!X283</f>
        <v>2731</v>
      </c>
    </row>
    <row r="649" spans="2:26" s="9" customFormat="1" ht="7.8" x14ac:dyDescent="0.15">
      <c r="B649" s="9">
        <v>484</v>
      </c>
      <c r="C649" s="9">
        <f>'[2]2020_Rohdaten'!A300</f>
        <v>252</v>
      </c>
      <c r="D649" s="9" t="str">
        <f>VLOOKUP(C649,[3]Tabelle1!$A$1:$B$68,2,FALSE)</f>
        <v>Hameln-Pyrmont</v>
      </c>
      <c r="E649" s="9">
        <f>'[2]2020_Rohdaten'!C300</f>
        <v>2011</v>
      </c>
      <c r="F649" s="9">
        <f>'[2]2020_Rohdaten'!D300</f>
        <v>10319</v>
      </c>
      <c r="G649" s="9">
        <f>'[2]2020_Rohdaten'!E300</f>
        <v>424</v>
      </c>
      <c r="H649" s="9">
        <f>'[2]2020_Rohdaten'!F300</f>
        <v>777</v>
      </c>
      <c r="I649" s="9">
        <f>'[2]2020_Rohdaten'!G300</f>
        <v>370</v>
      </c>
      <c r="J649" s="9">
        <f>'[2]2020_Rohdaten'!H300</f>
        <v>404</v>
      </c>
      <c r="K649" s="9">
        <f>'[2]2020_Rohdaten'!I300</f>
        <v>543</v>
      </c>
      <c r="L649" s="9">
        <f>'[2]2020_Rohdaten'!J300</f>
        <v>7801</v>
      </c>
      <c r="M649" s="9">
        <f>'[2]2020_Rohdaten'!K300</f>
        <v>5136</v>
      </c>
      <c r="N649" s="9">
        <f>'[2]2020_Rohdaten'!L300</f>
        <v>192</v>
      </c>
      <c r="O649" s="9">
        <f>'[2]2020_Rohdaten'!M300</f>
        <v>392</v>
      </c>
      <c r="P649" s="9">
        <f>'[2]2020_Rohdaten'!N300</f>
        <v>172</v>
      </c>
      <c r="Q649" s="9">
        <f>'[2]2020_Rohdaten'!O300</f>
        <v>166</v>
      </c>
      <c r="R649" s="9">
        <f>'[2]2020_Rohdaten'!P300</f>
        <v>234</v>
      </c>
      <c r="S649" s="9">
        <f>'[2]2020_Rohdaten'!Q300</f>
        <v>3980</v>
      </c>
      <c r="T649" s="9">
        <f>'[2]2020_Rohdaten'!R300</f>
        <v>5183</v>
      </c>
      <c r="U649" s="9">
        <f>'[2]2020_Rohdaten'!S300</f>
        <v>232</v>
      </c>
      <c r="V649" s="9">
        <f>'[2]2020_Rohdaten'!T300</f>
        <v>385</v>
      </c>
      <c r="W649" s="9">
        <f>'[2]2020_Rohdaten'!U300</f>
        <v>198</v>
      </c>
      <c r="X649" s="9">
        <f>'[2]2020_Rohdaten'!V300</f>
        <v>238</v>
      </c>
      <c r="Y649" s="9">
        <f>'[2]2020_Rohdaten'!W300</f>
        <v>309</v>
      </c>
      <c r="Z649" s="9">
        <f>'[2]2020_Rohdaten'!X300</f>
        <v>3821</v>
      </c>
    </row>
    <row r="650" spans="2:26" s="9" customFormat="1" ht="7.8" x14ac:dyDescent="0.15">
      <c r="B650" s="9">
        <v>485</v>
      </c>
      <c r="C650" s="9">
        <f>'[2]2020_Rohdaten'!A317</f>
        <v>254</v>
      </c>
      <c r="D650" s="9" t="str">
        <f>VLOOKUP(C650,[3]Tabelle1!$A$1:$B$68,2,FALSE)</f>
        <v>Hildesheim</v>
      </c>
      <c r="E650" s="9">
        <f>'[2]2020_Rohdaten'!C317</f>
        <v>2011</v>
      </c>
      <c r="F650" s="9">
        <f>'[2]2020_Rohdaten'!D317</f>
        <v>13859</v>
      </c>
      <c r="G650" s="9">
        <f>'[2]2020_Rohdaten'!E317</f>
        <v>809</v>
      </c>
      <c r="H650" s="9">
        <f>'[2]2020_Rohdaten'!F317</f>
        <v>1348</v>
      </c>
      <c r="I650" s="9">
        <f>'[2]2020_Rohdaten'!G317</f>
        <v>723</v>
      </c>
      <c r="J650" s="9">
        <f>'[2]2020_Rohdaten'!H317</f>
        <v>774</v>
      </c>
      <c r="K650" s="9">
        <f>'[2]2020_Rohdaten'!I317</f>
        <v>949</v>
      </c>
      <c r="L650" s="9">
        <f>'[2]2020_Rohdaten'!J317</f>
        <v>9256</v>
      </c>
      <c r="M650" s="9">
        <f>'[2]2020_Rohdaten'!K317</f>
        <v>6797</v>
      </c>
      <c r="N650" s="9">
        <f>'[2]2020_Rohdaten'!L317</f>
        <v>398</v>
      </c>
      <c r="O650" s="9">
        <f>'[2]2020_Rohdaten'!M317</f>
        <v>670</v>
      </c>
      <c r="P650" s="9">
        <f>'[2]2020_Rohdaten'!N317</f>
        <v>313</v>
      </c>
      <c r="Q650" s="9">
        <f>'[2]2020_Rohdaten'!O317</f>
        <v>332</v>
      </c>
      <c r="R650" s="9">
        <f>'[2]2020_Rohdaten'!P317</f>
        <v>403</v>
      </c>
      <c r="S650" s="9">
        <f>'[2]2020_Rohdaten'!Q317</f>
        <v>4681</v>
      </c>
      <c r="T650" s="9">
        <f>'[2]2020_Rohdaten'!R317</f>
        <v>7062</v>
      </c>
      <c r="U650" s="9">
        <f>'[2]2020_Rohdaten'!S317</f>
        <v>411</v>
      </c>
      <c r="V650" s="9">
        <f>'[2]2020_Rohdaten'!T317</f>
        <v>678</v>
      </c>
      <c r="W650" s="9">
        <f>'[2]2020_Rohdaten'!U317</f>
        <v>410</v>
      </c>
      <c r="X650" s="9">
        <f>'[2]2020_Rohdaten'!V317</f>
        <v>442</v>
      </c>
      <c r="Y650" s="9">
        <f>'[2]2020_Rohdaten'!W317</f>
        <v>546</v>
      </c>
      <c r="Z650" s="9">
        <f>'[2]2020_Rohdaten'!X317</f>
        <v>4575</v>
      </c>
    </row>
    <row r="651" spans="2:26" s="9" customFormat="1" ht="7.8" x14ac:dyDescent="0.15">
      <c r="B651" s="9">
        <v>486</v>
      </c>
      <c r="C651" s="9">
        <f>'[2]2020_Rohdaten'!A351</f>
        <v>255</v>
      </c>
      <c r="D651" s="9" t="str">
        <f>VLOOKUP(C651,[3]Tabelle1!$A$1:$B$68,2,FALSE)</f>
        <v>Holzminden</v>
      </c>
      <c r="E651" s="9">
        <f>'[2]2020_Rohdaten'!C351</f>
        <v>2011</v>
      </c>
      <c r="F651" s="9">
        <f>'[2]2020_Rohdaten'!D351</f>
        <v>3100</v>
      </c>
      <c r="G651" s="9">
        <f>'[2]2020_Rohdaten'!E351</f>
        <v>186</v>
      </c>
      <c r="H651" s="9">
        <f>'[2]2020_Rohdaten'!F351</f>
        <v>189</v>
      </c>
      <c r="I651" s="9">
        <f>'[2]2020_Rohdaten'!G351</f>
        <v>107</v>
      </c>
      <c r="J651" s="9">
        <f>'[2]2020_Rohdaten'!H351</f>
        <v>128</v>
      </c>
      <c r="K651" s="9">
        <f>'[2]2020_Rohdaten'!I351</f>
        <v>160</v>
      </c>
      <c r="L651" s="9">
        <f>'[2]2020_Rohdaten'!J351</f>
        <v>2330</v>
      </c>
      <c r="M651" s="9">
        <f>'[2]2020_Rohdaten'!K351</f>
        <v>1548</v>
      </c>
      <c r="N651" s="9">
        <f>'[2]2020_Rohdaten'!L351</f>
        <v>96</v>
      </c>
      <c r="O651" s="9">
        <f>'[2]2020_Rohdaten'!M351</f>
        <v>86</v>
      </c>
      <c r="P651" s="9">
        <f>'[2]2020_Rohdaten'!N351</f>
        <v>44</v>
      </c>
      <c r="Q651" s="9">
        <f>'[2]2020_Rohdaten'!O351</f>
        <v>57</v>
      </c>
      <c r="R651" s="9">
        <f>'[2]2020_Rohdaten'!P351</f>
        <v>74</v>
      </c>
      <c r="S651" s="9">
        <f>'[2]2020_Rohdaten'!Q351</f>
        <v>1191</v>
      </c>
      <c r="T651" s="9">
        <f>'[2]2020_Rohdaten'!R351</f>
        <v>1552</v>
      </c>
      <c r="U651" s="9">
        <f>'[2]2020_Rohdaten'!S351</f>
        <v>90</v>
      </c>
      <c r="V651" s="9">
        <f>'[2]2020_Rohdaten'!T351</f>
        <v>103</v>
      </c>
      <c r="W651" s="9">
        <f>'[2]2020_Rohdaten'!U351</f>
        <v>63</v>
      </c>
      <c r="X651" s="9">
        <f>'[2]2020_Rohdaten'!V351</f>
        <v>71</v>
      </c>
      <c r="Y651" s="9">
        <f>'[2]2020_Rohdaten'!W351</f>
        <v>86</v>
      </c>
      <c r="Z651" s="9">
        <f>'[2]2020_Rohdaten'!X351</f>
        <v>1139</v>
      </c>
    </row>
    <row r="652" spans="2:26" s="9" customFormat="1" ht="7.8" x14ac:dyDescent="0.15">
      <c r="B652" s="9">
        <v>487</v>
      </c>
      <c r="C652" s="9">
        <f>'[2]2020_Rohdaten'!A368</f>
        <v>256</v>
      </c>
      <c r="D652" s="9" t="str">
        <f>VLOOKUP(C652,[3]Tabelle1!$A$1:$B$68,2,FALSE)</f>
        <v>Nienburg (Weser)</v>
      </c>
      <c r="E652" s="9">
        <f>'[2]2020_Rohdaten'!C368</f>
        <v>2011</v>
      </c>
      <c r="F652" s="9">
        <f>'[2]2020_Rohdaten'!D368</f>
        <v>5252</v>
      </c>
      <c r="G652" s="9">
        <f>'[2]2020_Rohdaten'!E368</f>
        <v>394</v>
      </c>
      <c r="H652" s="9">
        <f>'[2]2020_Rohdaten'!F368</f>
        <v>493</v>
      </c>
      <c r="I652" s="9">
        <f>'[2]2020_Rohdaten'!G368</f>
        <v>265</v>
      </c>
      <c r="J652" s="9">
        <f>'[2]2020_Rohdaten'!H368</f>
        <v>257</v>
      </c>
      <c r="K652" s="9">
        <f>'[2]2020_Rohdaten'!I368</f>
        <v>273</v>
      </c>
      <c r="L652" s="9">
        <f>'[2]2020_Rohdaten'!J368</f>
        <v>3570</v>
      </c>
      <c r="M652" s="9">
        <f>'[2]2020_Rohdaten'!K368</f>
        <v>2753</v>
      </c>
      <c r="N652" s="9">
        <f>'[2]2020_Rohdaten'!L368</f>
        <v>250</v>
      </c>
      <c r="O652" s="9">
        <f>'[2]2020_Rohdaten'!M368</f>
        <v>248</v>
      </c>
      <c r="P652" s="9">
        <f>'[2]2020_Rohdaten'!N368</f>
        <v>121</v>
      </c>
      <c r="Q652" s="9">
        <f>'[2]2020_Rohdaten'!O368</f>
        <v>113</v>
      </c>
      <c r="R652" s="9">
        <f>'[2]2020_Rohdaten'!P368</f>
        <v>110</v>
      </c>
      <c r="S652" s="9">
        <f>'[2]2020_Rohdaten'!Q368</f>
        <v>1911</v>
      </c>
      <c r="T652" s="9">
        <f>'[2]2020_Rohdaten'!R368</f>
        <v>2499</v>
      </c>
      <c r="U652" s="9">
        <f>'[2]2020_Rohdaten'!S368</f>
        <v>144</v>
      </c>
      <c r="V652" s="9">
        <f>'[2]2020_Rohdaten'!T368</f>
        <v>245</v>
      </c>
      <c r="W652" s="9">
        <f>'[2]2020_Rohdaten'!U368</f>
        <v>144</v>
      </c>
      <c r="X652" s="9">
        <f>'[2]2020_Rohdaten'!V368</f>
        <v>144</v>
      </c>
      <c r="Y652" s="9">
        <f>'[2]2020_Rohdaten'!W368</f>
        <v>163</v>
      </c>
      <c r="Z652" s="9">
        <f>'[2]2020_Rohdaten'!X368</f>
        <v>1659</v>
      </c>
    </row>
    <row r="653" spans="2:26" s="9" customFormat="1" ht="7.8" x14ac:dyDescent="0.15">
      <c r="B653" s="9">
        <v>488</v>
      </c>
      <c r="C653" s="9">
        <f>'[2]2020_Rohdaten'!A385</f>
        <v>257</v>
      </c>
      <c r="D653" s="9" t="str">
        <f>VLOOKUP(C653,[3]Tabelle1!$A$1:$B$68,2,FALSE)</f>
        <v>Schaumburg</v>
      </c>
      <c r="E653" s="9">
        <f>'[2]2020_Rohdaten'!C385</f>
        <v>2011</v>
      </c>
      <c r="F653" s="9">
        <f>'[2]2020_Rohdaten'!D385</f>
        <v>8341</v>
      </c>
      <c r="G653" s="9">
        <f>'[2]2020_Rohdaten'!E385</f>
        <v>339</v>
      </c>
      <c r="H653" s="9">
        <f>'[2]2020_Rohdaten'!F385</f>
        <v>551</v>
      </c>
      <c r="I653" s="9">
        <f>'[2]2020_Rohdaten'!G385</f>
        <v>314</v>
      </c>
      <c r="J653" s="9">
        <f>'[2]2020_Rohdaten'!H385</f>
        <v>378</v>
      </c>
      <c r="K653" s="9">
        <f>'[2]2020_Rohdaten'!I385</f>
        <v>399</v>
      </c>
      <c r="L653" s="9">
        <f>'[2]2020_Rohdaten'!J385</f>
        <v>6360</v>
      </c>
      <c r="M653" s="9">
        <f>'[2]2020_Rohdaten'!K385</f>
        <v>4239</v>
      </c>
      <c r="N653" s="9">
        <f>'[2]2020_Rohdaten'!L385</f>
        <v>181</v>
      </c>
      <c r="O653" s="9">
        <f>'[2]2020_Rohdaten'!M385</f>
        <v>280</v>
      </c>
      <c r="P653" s="9">
        <f>'[2]2020_Rohdaten'!N385</f>
        <v>152</v>
      </c>
      <c r="Q653" s="9">
        <f>'[2]2020_Rohdaten'!O385</f>
        <v>162</v>
      </c>
      <c r="R653" s="9">
        <f>'[2]2020_Rohdaten'!P385</f>
        <v>165</v>
      </c>
      <c r="S653" s="9">
        <f>'[2]2020_Rohdaten'!Q385</f>
        <v>3299</v>
      </c>
      <c r="T653" s="9">
        <f>'[2]2020_Rohdaten'!R385</f>
        <v>4102</v>
      </c>
      <c r="U653" s="9">
        <f>'[2]2020_Rohdaten'!S385</f>
        <v>158</v>
      </c>
      <c r="V653" s="9">
        <f>'[2]2020_Rohdaten'!T385</f>
        <v>271</v>
      </c>
      <c r="W653" s="9">
        <f>'[2]2020_Rohdaten'!U385</f>
        <v>162</v>
      </c>
      <c r="X653" s="9">
        <f>'[2]2020_Rohdaten'!V385</f>
        <v>216</v>
      </c>
      <c r="Y653" s="9">
        <f>'[2]2020_Rohdaten'!W385</f>
        <v>234</v>
      </c>
      <c r="Z653" s="9">
        <f>'[2]2020_Rohdaten'!X385</f>
        <v>3061</v>
      </c>
    </row>
    <row r="654" spans="2:26" s="10" customFormat="1" ht="16.5" customHeight="1" x14ac:dyDescent="0.3">
      <c r="B654" s="10">
        <v>489</v>
      </c>
      <c r="C654" s="10">
        <f>'[2]2020_Rohdaten'!A232</f>
        <v>2</v>
      </c>
      <c r="D654" s="10" t="str">
        <f>VLOOKUP(C654,[3]Tabelle1!$A$1:$B$68,2,FALSE)</f>
        <v>Statistische Region Hannover</v>
      </c>
      <c r="E654" s="10">
        <f>'[2]2020_Rohdaten'!C232</f>
        <v>2011</v>
      </c>
      <c r="F654" s="10">
        <f>'[2]2020_Rohdaten'!D232</f>
        <v>164319</v>
      </c>
      <c r="G654" s="10">
        <f>'[2]2020_Rohdaten'!E232</f>
        <v>8842</v>
      </c>
      <c r="H654" s="10">
        <f>'[2]2020_Rohdaten'!F232</f>
        <v>15582</v>
      </c>
      <c r="I654" s="10">
        <f>'[2]2020_Rohdaten'!G232</f>
        <v>7973</v>
      </c>
      <c r="J654" s="10">
        <f>'[2]2020_Rohdaten'!H232</f>
        <v>8509</v>
      </c>
      <c r="K654" s="10">
        <f>'[2]2020_Rohdaten'!I232</f>
        <v>10079</v>
      </c>
      <c r="L654" s="10">
        <f>'[2]2020_Rohdaten'!J232</f>
        <v>113334</v>
      </c>
      <c r="M654" s="10">
        <f>'[2]2020_Rohdaten'!K232</f>
        <v>82235</v>
      </c>
      <c r="N654" s="10">
        <f>'[2]2020_Rohdaten'!L232</f>
        <v>4812</v>
      </c>
      <c r="O654" s="10">
        <f>'[2]2020_Rohdaten'!M232</f>
        <v>7938</v>
      </c>
      <c r="P654" s="10">
        <f>'[2]2020_Rohdaten'!N232</f>
        <v>3652</v>
      </c>
      <c r="Q654" s="10">
        <f>'[2]2020_Rohdaten'!O232</f>
        <v>3777</v>
      </c>
      <c r="R654" s="10">
        <f>'[2]2020_Rohdaten'!P232</f>
        <v>4446</v>
      </c>
      <c r="S654" s="10">
        <f>'[2]2020_Rohdaten'!Q232</f>
        <v>57610</v>
      </c>
      <c r="T654" s="10">
        <f>'[2]2020_Rohdaten'!R232</f>
        <v>82084</v>
      </c>
      <c r="U654" s="10">
        <f>'[2]2020_Rohdaten'!S232</f>
        <v>4030</v>
      </c>
      <c r="V654" s="10">
        <f>'[2]2020_Rohdaten'!T232</f>
        <v>7644</v>
      </c>
      <c r="W654" s="10">
        <f>'[2]2020_Rohdaten'!U232</f>
        <v>4321</v>
      </c>
      <c r="X654" s="10">
        <f>'[2]2020_Rohdaten'!V232</f>
        <v>4732</v>
      </c>
      <c r="Y654" s="10">
        <f>'[2]2020_Rohdaten'!W232</f>
        <v>5633</v>
      </c>
      <c r="Z654" s="10">
        <f>'[2]2020_Rohdaten'!X232</f>
        <v>55724</v>
      </c>
    </row>
    <row r="655" spans="2:26" s="9" customFormat="1" ht="7.8" x14ac:dyDescent="0.15">
      <c r="B655" s="9">
        <v>490</v>
      </c>
      <c r="C655" s="9">
        <f>'[2]2020_Rohdaten'!A419</f>
        <v>351</v>
      </c>
      <c r="D655" s="9" t="str">
        <f>VLOOKUP(C655,[3]Tabelle1!$A$1:$B$68,2,FALSE)</f>
        <v>Celle</v>
      </c>
      <c r="E655" s="9">
        <f>'[2]2020_Rohdaten'!C419</f>
        <v>2011</v>
      </c>
      <c r="F655" s="9">
        <f>'[2]2020_Rohdaten'!D419</f>
        <v>7689</v>
      </c>
      <c r="G655" s="9">
        <f>'[2]2020_Rohdaten'!E419</f>
        <v>527</v>
      </c>
      <c r="H655" s="9">
        <f>'[2]2020_Rohdaten'!F419</f>
        <v>898</v>
      </c>
      <c r="I655" s="9">
        <f>'[2]2020_Rohdaten'!G419</f>
        <v>346</v>
      </c>
      <c r="J655" s="9">
        <f>'[2]2020_Rohdaten'!H419</f>
        <v>373</v>
      </c>
      <c r="K655" s="9">
        <f>'[2]2020_Rohdaten'!I419</f>
        <v>459</v>
      </c>
      <c r="L655" s="9">
        <f>'[2]2020_Rohdaten'!J419</f>
        <v>5086</v>
      </c>
      <c r="M655" s="9">
        <f>'[2]2020_Rohdaten'!K419</f>
        <v>3953</v>
      </c>
      <c r="N655" s="9">
        <f>'[2]2020_Rohdaten'!L419</f>
        <v>286</v>
      </c>
      <c r="O655" s="9">
        <f>'[2]2020_Rohdaten'!M419</f>
        <v>460</v>
      </c>
      <c r="P655" s="9">
        <f>'[2]2020_Rohdaten'!N419</f>
        <v>152</v>
      </c>
      <c r="Q655" s="9">
        <f>'[2]2020_Rohdaten'!O419</f>
        <v>162</v>
      </c>
      <c r="R655" s="9">
        <f>'[2]2020_Rohdaten'!P419</f>
        <v>217</v>
      </c>
      <c r="S655" s="9">
        <f>'[2]2020_Rohdaten'!Q419</f>
        <v>2676</v>
      </c>
      <c r="T655" s="9">
        <f>'[2]2020_Rohdaten'!R419</f>
        <v>3736</v>
      </c>
      <c r="U655" s="9">
        <f>'[2]2020_Rohdaten'!S419</f>
        <v>241</v>
      </c>
      <c r="V655" s="9">
        <f>'[2]2020_Rohdaten'!T419</f>
        <v>438</v>
      </c>
      <c r="W655" s="9">
        <f>'[2]2020_Rohdaten'!U419</f>
        <v>194</v>
      </c>
      <c r="X655" s="9">
        <f>'[2]2020_Rohdaten'!V419</f>
        <v>211</v>
      </c>
      <c r="Y655" s="9">
        <f>'[2]2020_Rohdaten'!W419</f>
        <v>242</v>
      </c>
      <c r="Z655" s="9">
        <f>'[2]2020_Rohdaten'!X419</f>
        <v>2410</v>
      </c>
    </row>
    <row r="656" spans="2:26" s="9" customFormat="1" ht="7.8" x14ac:dyDescent="0.15">
      <c r="B656" s="9">
        <v>491</v>
      </c>
      <c r="C656" s="9">
        <f>'[2]2020_Rohdaten'!A436</f>
        <v>352</v>
      </c>
      <c r="D656" s="9" t="str">
        <f>VLOOKUP(C656,[3]Tabelle1!$A$1:$B$68,2,FALSE)</f>
        <v>Cuxhaven</v>
      </c>
      <c r="E656" s="9">
        <f>'[2]2020_Rohdaten'!C436</f>
        <v>2011</v>
      </c>
      <c r="F656" s="9">
        <f>'[2]2020_Rohdaten'!D436</f>
        <v>8134</v>
      </c>
      <c r="G656" s="9">
        <f>'[2]2020_Rohdaten'!E436</f>
        <v>309</v>
      </c>
      <c r="H656" s="9">
        <f>'[2]2020_Rohdaten'!F436</f>
        <v>749</v>
      </c>
      <c r="I656" s="9">
        <f>'[2]2020_Rohdaten'!G436</f>
        <v>408</v>
      </c>
      <c r="J656" s="9">
        <f>'[2]2020_Rohdaten'!H436</f>
        <v>370</v>
      </c>
      <c r="K656" s="9">
        <f>'[2]2020_Rohdaten'!I436</f>
        <v>474</v>
      </c>
      <c r="L656" s="9">
        <f>'[2]2020_Rohdaten'!J436</f>
        <v>5824</v>
      </c>
      <c r="M656" s="9">
        <f>'[2]2020_Rohdaten'!K436</f>
        <v>4125</v>
      </c>
      <c r="N656" s="9">
        <f>'[2]2020_Rohdaten'!L436</f>
        <v>174</v>
      </c>
      <c r="O656" s="9">
        <f>'[2]2020_Rohdaten'!M436</f>
        <v>424</v>
      </c>
      <c r="P656" s="9">
        <f>'[2]2020_Rohdaten'!N436</f>
        <v>205</v>
      </c>
      <c r="Q656" s="9">
        <f>'[2]2020_Rohdaten'!O436</f>
        <v>157</v>
      </c>
      <c r="R656" s="9">
        <f>'[2]2020_Rohdaten'!P436</f>
        <v>250</v>
      </c>
      <c r="S656" s="9">
        <f>'[2]2020_Rohdaten'!Q436</f>
        <v>2915</v>
      </c>
      <c r="T656" s="9">
        <f>'[2]2020_Rohdaten'!R436</f>
        <v>4009</v>
      </c>
      <c r="U656" s="9">
        <f>'[2]2020_Rohdaten'!S436</f>
        <v>135</v>
      </c>
      <c r="V656" s="9">
        <f>'[2]2020_Rohdaten'!T436</f>
        <v>325</v>
      </c>
      <c r="W656" s="9">
        <f>'[2]2020_Rohdaten'!U436</f>
        <v>203</v>
      </c>
      <c r="X656" s="9">
        <f>'[2]2020_Rohdaten'!V436</f>
        <v>213</v>
      </c>
      <c r="Y656" s="9">
        <f>'[2]2020_Rohdaten'!W436</f>
        <v>224</v>
      </c>
      <c r="Z656" s="9">
        <f>'[2]2020_Rohdaten'!X436</f>
        <v>2909</v>
      </c>
    </row>
    <row r="657" spans="2:26" s="9" customFormat="1" ht="7.8" x14ac:dyDescent="0.15">
      <c r="B657" s="9">
        <v>492</v>
      </c>
      <c r="C657" s="9">
        <f>'[2]2020_Rohdaten'!A453</f>
        <v>353</v>
      </c>
      <c r="D657" s="9" t="str">
        <f>VLOOKUP(C657,[3]Tabelle1!$A$1:$B$68,2,FALSE)</f>
        <v>Harburg</v>
      </c>
      <c r="E657" s="9">
        <f>'[2]2020_Rohdaten'!C453</f>
        <v>2011</v>
      </c>
      <c r="F657" s="9">
        <f>'[2]2020_Rohdaten'!D453</f>
        <v>11025</v>
      </c>
      <c r="G657" s="9">
        <f>'[2]2020_Rohdaten'!E453</f>
        <v>521</v>
      </c>
      <c r="H657" s="9">
        <f>'[2]2020_Rohdaten'!F453</f>
        <v>1311</v>
      </c>
      <c r="I657" s="9">
        <f>'[2]2020_Rohdaten'!G453</f>
        <v>631</v>
      </c>
      <c r="J657" s="9">
        <f>'[2]2020_Rohdaten'!H453</f>
        <v>676</v>
      </c>
      <c r="K657" s="9">
        <f>'[2]2020_Rohdaten'!I453</f>
        <v>734</v>
      </c>
      <c r="L657" s="9">
        <f>'[2]2020_Rohdaten'!J453</f>
        <v>7152</v>
      </c>
      <c r="M657" s="9">
        <f>'[2]2020_Rohdaten'!K453</f>
        <v>5416</v>
      </c>
      <c r="N657" s="9">
        <f>'[2]2020_Rohdaten'!L453</f>
        <v>278</v>
      </c>
      <c r="O657" s="9">
        <f>'[2]2020_Rohdaten'!M453</f>
        <v>682</v>
      </c>
      <c r="P657" s="9">
        <f>'[2]2020_Rohdaten'!N453</f>
        <v>291</v>
      </c>
      <c r="Q657" s="9">
        <f>'[2]2020_Rohdaten'!O453</f>
        <v>286</v>
      </c>
      <c r="R657" s="9">
        <f>'[2]2020_Rohdaten'!P453</f>
        <v>311</v>
      </c>
      <c r="S657" s="9">
        <f>'[2]2020_Rohdaten'!Q453</f>
        <v>3568</v>
      </c>
      <c r="T657" s="9">
        <f>'[2]2020_Rohdaten'!R453</f>
        <v>5609</v>
      </c>
      <c r="U657" s="9">
        <f>'[2]2020_Rohdaten'!S453</f>
        <v>243</v>
      </c>
      <c r="V657" s="9">
        <f>'[2]2020_Rohdaten'!T453</f>
        <v>629</v>
      </c>
      <c r="W657" s="9">
        <f>'[2]2020_Rohdaten'!U453</f>
        <v>340</v>
      </c>
      <c r="X657" s="9">
        <f>'[2]2020_Rohdaten'!V453</f>
        <v>390</v>
      </c>
      <c r="Y657" s="9">
        <f>'[2]2020_Rohdaten'!W453</f>
        <v>423</v>
      </c>
      <c r="Z657" s="9">
        <f>'[2]2020_Rohdaten'!X453</f>
        <v>3584</v>
      </c>
    </row>
    <row r="658" spans="2:26" s="9" customFormat="1" ht="7.8" x14ac:dyDescent="0.15">
      <c r="B658" s="9">
        <v>493</v>
      </c>
      <c r="C658" s="9">
        <f>'[2]2020_Rohdaten'!A470</f>
        <v>354</v>
      </c>
      <c r="D658" s="9" t="str">
        <f>VLOOKUP(C658,[3]Tabelle1!$A$1:$B$68,2,FALSE)</f>
        <v>Lüchow-Dannenberg</v>
      </c>
      <c r="E658" s="9">
        <f>'[2]2020_Rohdaten'!C470</f>
        <v>2011</v>
      </c>
      <c r="F658" s="9">
        <f>'[2]2020_Rohdaten'!D470</f>
        <v>1456</v>
      </c>
      <c r="G658" s="9">
        <f>'[2]2020_Rohdaten'!E470</f>
        <v>115</v>
      </c>
      <c r="H658" s="9">
        <f>'[2]2020_Rohdaten'!F470</f>
        <v>221</v>
      </c>
      <c r="I658" s="9">
        <f>'[2]2020_Rohdaten'!G470</f>
        <v>93</v>
      </c>
      <c r="J658" s="9">
        <f>'[2]2020_Rohdaten'!H470</f>
        <v>143</v>
      </c>
      <c r="K658" s="9">
        <f>'[2]2020_Rohdaten'!I470</f>
        <v>103</v>
      </c>
      <c r="L658" s="9">
        <f>'[2]2020_Rohdaten'!J470</f>
        <v>781</v>
      </c>
      <c r="M658" s="9">
        <f>'[2]2020_Rohdaten'!K470</f>
        <v>821</v>
      </c>
      <c r="N658" s="9">
        <f>'[2]2020_Rohdaten'!L470</f>
        <v>77</v>
      </c>
      <c r="O658" s="9">
        <f>'[2]2020_Rohdaten'!M470</f>
        <v>139</v>
      </c>
      <c r="P658" s="9">
        <f>'[2]2020_Rohdaten'!N470</f>
        <v>57</v>
      </c>
      <c r="Q658" s="9">
        <f>'[2]2020_Rohdaten'!O470</f>
        <v>89</v>
      </c>
      <c r="R658" s="9">
        <f>'[2]2020_Rohdaten'!P470</f>
        <v>57</v>
      </c>
      <c r="S658" s="9">
        <f>'[2]2020_Rohdaten'!Q470</f>
        <v>402</v>
      </c>
      <c r="T658" s="9">
        <f>'[2]2020_Rohdaten'!R470</f>
        <v>635</v>
      </c>
      <c r="U658" s="9">
        <f>'[2]2020_Rohdaten'!S470</f>
        <v>38</v>
      </c>
      <c r="V658" s="9">
        <f>'[2]2020_Rohdaten'!T470</f>
        <v>82</v>
      </c>
      <c r="W658" s="9">
        <f>'[2]2020_Rohdaten'!U470</f>
        <v>36</v>
      </c>
      <c r="X658" s="9">
        <f>'[2]2020_Rohdaten'!V470</f>
        <v>54</v>
      </c>
      <c r="Y658" s="9">
        <f>'[2]2020_Rohdaten'!W470</f>
        <v>46</v>
      </c>
      <c r="Z658" s="9">
        <f>'[2]2020_Rohdaten'!X470</f>
        <v>379</v>
      </c>
    </row>
    <row r="659" spans="2:26" s="9" customFormat="1" ht="7.8" x14ac:dyDescent="0.15">
      <c r="B659" s="9">
        <v>494</v>
      </c>
      <c r="C659" s="9">
        <f>'[2]2020_Rohdaten'!A487</f>
        <v>355</v>
      </c>
      <c r="D659" s="9" t="str">
        <f>VLOOKUP(C659,[3]Tabelle1!$A$1:$B$68,2,FALSE)</f>
        <v>Lüneburg</v>
      </c>
      <c r="E659" s="9">
        <f>'[2]2020_Rohdaten'!C487</f>
        <v>2011</v>
      </c>
      <c r="F659" s="9">
        <f>'[2]2020_Rohdaten'!D487</f>
        <v>6645</v>
      </c>
      <c r="G659" s="9">
        <f>'[2]2020_Rohdaten'!E487</f>
        <v>540</v>
      </c>
      <c r="H659" s="9">
        <f>'[2]2020_Rohdaten'!F487</f>
        <v>707</v>
      </c>
      <c r="I659" s="9">
        <f>'[2]2020_Rohdaten'!G487</f>
        <v>412</v>
      </c>
      <c r="J659" s="9">
        <f>'[2]2020_Rohdaten'!H487</f>
        <v>457</v>
      </c>
      <c r="K659" s="9">
        <f>'[2]2020_Rohdaten'!I487</f>
        <v>513</v>
      </c>
      <c r="L659" s="9">
        <f>'[2]2020_Rohdaten'!J487</f>
        <v>4016</v>
      </c>
      <c r="M659" s="9">
        <f>'[2]2020_Rohdaten'!K487</f>
        <v>3248</v>
      </c>
      <c r="N659" s="9">
        <f>'[2]2020_Rohdaten'!L487</f>
        <v>282</v>
      </c>
      <c r="O659" s="9">
        <f>'[2]2020_Rohdaten'!M487</f>
        <v>357</v>
      </c>
      <c r="P659" s="9">
        <f>'[2]2020_Rohdaten'!N487</f>
        <v>169</v>
      </c>
      <c r="Q659" s="9">
        <f>'[2]2020_Rohdaten'!O487</f>
        <v>208</v>
      </c>
      <c r="R659" s="9">
        <f>'[2]2020_Rohdaten'!P487</f>
        <v>224</v>
      </c>
      <c r="S659" s="9">
        <f>'[2]2020_Rohdaten'!Q487</f>
        <v>2008</v>
      </c>
      <c r="T659" s="9">
        <f>'[2]2020_Rohdaten'!R487</f>
        <v>3397</v>
      </c>
      <c r="U659" s="9">
        <f>'[2]2020_Rohdaten'!S487</f>
        <v>258</v>
      </c>
      <c r="V659" s="9">
        <f>'[2]2020_Rohdaten'!T487</f>
        <v>350</v>
      </c>
      <c r="W659" s="9">
        <f>'[2]2020_Rohdaten'!U487</f>
        <v>243</v>
      </c>
      <c r="X659" s="9">
        <f>'[2]2020_Rohdaten'!V487</f>
        <v>249</v>
      </c>
      <c r="Y659" s="9">
        <f>'[2]2020_Rohdaten'!W487</f>
        <v>289</v>
      </c>
      <c r="Z659" s="9">
        <f>'[2]2020_Rohdaten'!X487</f>
        <v>2008</v>
      </c>
    </row>
    <row r="660" spans="2:26" s="9" customFormat="1" ht="7.8" x14ac:dyDescent="0.15">
      <c r="B660" s="9">
        <v>495</v>
      </c>
      <c r="C660" s="9">
        <f>'[2]2020_Rohdaten'!A504</f>
        <v>356</v>
      </c>
      <c r="D660" s="9" t="str">
        <f>VLOOKUP(C660,[3]Tabelle1!$A$1:$B$68,2,FALSE)</f>
        <v>Osterholz</v>
      </c>
      <c r="E660" s="9">
        <f>'[2]2020_Rohdaten'!C504</f>
        <v>2011</v>
      </c>
      <c r="F660" s="9">
        <f>'[2]2020_Rohdaten'!D504</f>
        <v>3961</v>
      </c>
      <c r="G660" s="9">
        <f>'[2]2020_Rohdaten'!E504</f>
        <v>254</v>
      </c>
      <c r="H660" s="9">
        <f>'[2]2020_Rohdaten'!F504</f>
        <v>344</v>
      </c>
      <c r="I660" s="9">
        <f>'[2]2020_Rohdaten'!G504</f>
        <v>193</v>
      </c>
      <c r="J660" s="9">
        <f>'[2]2020_Rohdaten'!H504</f>
        <v>194</v>
      </c>
      <c r="K660" s="9">
        <f>'[2]2020_Rohdaten'!I504</f>
        <v>252</v>
      </c>
      <c r="L660" s="9">
        <f>'[2]2020_Rohdaten'!J504</f>
        <v>2724</v>
      </c>
      <c r="M660" s="9">
        <f>'[2]2020_Rohdaten'!K504</f>
        <v>1871</v>
      </c>
      <c r="N660" s="9">
        <f>'[2]2020_Rohdaten'!L504</f>
        <v>148</v>
      </c>
      <c r="O660" s="9">
        <f>'[2]2020_Rohdaten'!M504</f>
        <v>166</v>
      </c>
      <c r="P660" s="9">
        <f>'[2]2020_Rohdaten'!N504</f>
        <v>72</v>
      </c>
      <c r="Q660" s="9">
        <f>'[2]2020_Rohdaten'!O504</f>
        <v>79</v>
      </c>
      <c r="R660" s="9">
        <f>'[2]2020_Rohdaten'!P504</f>
        <v>105</v>
      </c>
      <c r="S660" s="9">
        <f>'[2]2020_Rohdaten'!Q504</f>
        <v>1301</v>
      </c>
      <c r="T660" s="9">
        <f>'[2]2020_Rohdaten'!R504</f>
        <v>2090</v>
      </c>
      <c r="U660" s="9">
        <f>'[2]2020_Rohdaten'!S504</f>
        <v>106</v>
      </c>
      <c r="V660" s="9">
        <f>'[2]2020_Rohdaten'!T504</f>
        <v>178</v>
      </c>
      <c r="W660" s="9">
        <f>'[2]2020_Rohdaten'!U504</f>
        <v>121</v>
      </c>
      <c r="X660" s="9">
        <f>'[2]2020_Rohdaten'!V504</f>
        <v>115</v>
      </c>
      <c r="Y660" s="9">
        <f>'[2]2020_Rohdaten'!W504</f>
        <v>147</v>
      </c>
      <c r="Z660" s="9">
        <f>'[2]2020_Rohdaten'!X504</f>
        <v>1423</v>
      </c>
    </row>
    <row r="661" spans="2:26" s="9" customFormat="1" ht="7.8" x14ac:dyDescent="0.15">
      <c r="B661" s="9">
        <v>496</v>
      </c>
      <c r="C661" s="9">
        <f>'[2]2020_Rohdaten'!A521</f>
        <v>357</v>
      </c>
      <c r="D661" s="9" t="str">
        <f>VLOOKUP(C661,[3]Tabelle1!$A$1:$B$68,2,FALSE)</f>
        <v>Rotenburg (Wümme)</v>
      </c>
      <c r="E661" s="9">
        <f>'[2]2020_Rohdaten'!C521</f>
        <v>2011</v>
      </c>
      <c r="F661" s="9">
        <f>'[2]2020_Rohdaten'!D521</f>
        <v>6347</v>
      </c>
      <c r="G661" s="9">
        <f>'[2]2020_Rohdaten'!E521</f>
        <v>434</v>
      </c>
      <c r="H661" s="9">
        <f>'[2]2020_Rohdaten'!F521</f>
        <v>671</v>
      </c>
      <c r="I661" s="9">
        <f>'[2]2020_Rohdaten'!G521</f>
        <v>480</v>
      </c>
      <c r="J661" s="9">
        <f>'[2]2020_Rohdaten'!H521</f>
        <v>406</v>
      </c>
      <c r="K661" s="9">
        <f>'[2]2020_Rohdaten'!I521</f>
        <v>434</v>
      </c>
      <c r="L661" s="9">
        <f>'[2]2020_Rohdaten'!J521</f>
        <v>3922</v>
      </c>
      <c r="M661" s="9">
        <f>'[2]2020_Rohdaten'!K521</f>
        <v>3342</v>
      </c>
      <c r="N661" s="9">
        <f>'[2]2020_Rohdaten'!L521</f>
        <v>251</v>
      </c>
      <c r="O661" s="9">
        <f>'[2]2020_Rohdaten'!M521</f>
        <v>360</v>
      </c>
      <c r="P661" s="9">
        <f>'[2]2020_Rohdaten'!N521</f>
        <v>269</v>
      </c>
      <c r="Q661" s="9">
        <f>'[2]2020_Rohdaten'!O521</f>
        <v>189</v>
      </c>
      <c r="R661" s="9">
        <f>'[2]2020_Rohdaten'!P521</f>
        <v>200</v>
      </c>
      <c r="S661" s="9">
        <f>'[2]2020_Rohdaten'!Q521</f>
        <v>2073</v>
      </c>
      <c r="T661" s="9">
        <f>'[2]2020_Rohdaten'!R521</f>
        <v>3005</v>
      </c>
      <c r="U661" s="9">
        <f>'[2]2020_Rohdaten'!S521</f>
        <v>183</v>
      </c>
      <c r="V661" s="9">
        <f>'[2]2020_Rohdaten'!T521</f>
        <v>311</v>
      </c>
      <c r="W661" s="9">
        <f>'[2]2020_Rohdaten'!U521</f>
        <v>211</v>
      </c>
      <c r="X661" s="9">
        <f>'[2]2020_Rohdaten'!V521</f>
        <v>217</v>
      </c>
      <c r="Y661" s="9">
        <f>'[2]2020_Rohdaten'!W521</f>
        <v>234</v>
      </c>
      <c r="Z661" s="9">
        <f>'[2]2020_Rohdaten'!X521</f>
        <v>1849</v>
      </c>
    </row>
    <row r="662" spans="2:26" s="9" customFormat="1" ht="7.8" x14ac:dyDescent="0.15">
      <c r="B662" s="9">
        <v>497</v>
      </c>
      <c r="C662" s="9">
        <f>'[2]2020_Rohdaten'!A538</f>
        <v>358</v>
      </c>
      <c r="D662" s="9" t="str">
        <f>VLOOKUP(C662,[3]Tabelle1!$A$1:$B$68,2,FALSE)</f>
        <v>Heidekreis</v>
      </c>
      <c r="E662" s="9">
        <f>'[2]2020_Rohdaten'!C538</f>
        <v>2011</v>
      </c>
      <c r="F662" s="9">
        <f>'[2]2020_Rohdaten'!D538</f>
        <v>5996</v>
      </c>
      <c r="G662" s="9">
        <f>'[2]2020_Rohdaten'!E538</f>
        <v>309</v>
      </c>
      <c r="H662" s="9">
        <f>'[2]2020_Rohdaten'!F538</f>
        <v>833</v>
      </c>
      <c r="I662" s="9">
        <f>'[2]2020_Rohdaten'!G538</f>
        <v>337</v>
      </c>
      <c r="J662" s="9">
        <f>'[2]2020_Rohdaten'!H538</f>
        <v>341</v>
      </c>
      <c r="K662" s="9">
        <f>'[2]2020_Rohdaten'!I538</f>
        <v>362</v>
      </c>
      <c r="L662" s="9">
        <f>'[2]2020_Rohdaten'!J538</f>
        <v>3814</v>
      </c>
      <c r="M662" s="9">
        <f>'[2]2020_Rohdaten'!K538</f>
        <v>3049</v>
      </c>
      <c r="N662" s="9">
        <f>'[2]2020_Rohdaten'!L538</f>
        <v>161</v>
      </c>
      <c r="O662" s="9">
        <f>'[2]2020_Rohdaten'!M538</f>
        <v>454</v>
      </c>
      <c r="P662" s="9">
        <f>'[2]2020_Rohdaten'!N538</f>
        <v>161</v>
      </c>
      <c r="Q662" s="9">
        <f>'[2]2020_Rohdaten'!O538</f>
        <v>149</v>
      </c>
      <c r="R662" s="9">
        <f>'[2]2020_Rohdaten'!P538</f>
        <v>148</v>
      </c>
      <c r="S662" s="9">
        <f>'[2]2020_Rohdaten'!Q538</f>
        <v>1976</v>
      </c>
      <c r="T662" s="9">
        <f>'[2]2020_Rohdaten'!R538</f>
        <v>2947</v>
      </c>
      <c r="U662" s="9">
        <f>'[2]2020_Rohdaten'!S538</f>
        <v>148</v>
      </c>
      <c r="V662" s="9">
        <f>'[2]2020_Rohdaten'!T538</f>
        <v>379</v>
      </c>
      <c r="W662" s="9">
        <f>'[2]2020_Rohdaten'!U538</f>
        <v>176</v>
      </c>
      <c r="X662" s="9">
        <f>'[2]2020_Rohdaten'!V538</f>
        <v>192</v>
      </c>
      <c r="Y662" s="9">
        <f>'[2]2020_Rohdaten'!W538</f>
        <v>214</v>
      </c>
      <c r="Z662" s="9">
        <f>'[2]2020_Rohdaten'!X538</f>
        <v>1838</v>
      </c>
    </row>
    <row r="663" spans="2:26" s="9" customFormat="1" ht="7.8" x14ac:dyDescent="0.15">
      <c r="B663" s="9">
        <v>498</v>
      </c>
      <c r="C663" s="9">
        <f>'[2]2020_Rohdaten'!A555</f>
        <v>359</v>
      </c>
      <c r="D663" s="9" t="str">
        <f>VLOOKUP(C663,[3]Tabelle1!$A$1:$B$68,2,FALSE)</f>
        <v>Stade</v>
      </c>
      <c r="E663" s="9">
        <f>'[2]2020_Rohdaten'!C555</f>
        <v>2011</v>
      </c>
      <c r="F663" s="9">
        <f>'[2]2020_Rohdaten'!D555</f>
        <v>8854</v>
      </c>
      <c r="G663" s="9">
        <f>'[2]2020_Rohdaten'!E555</f>
        <v>921</v>
      </c>
      <c r="H663" s="9">
        <f>'[2]2020_Rohdaten'!F555</f>
        <v>1060</v>
      </c>
      <c r="I663" s="9">
        <f>'[2]2020_Rohdaten'!G555</f>
        <v>599</v>
      </c>
      <c r="J663" s="9">
        <f>'[2]2020_Rohdaten'!H555</f>
        <v>575</v>
      </c>
      <c r="K663" s="9">
        <f>'[2]2020_Rohdaten'!I555</f>
        <v>576</v>
      </c>
      <c r="L663" s="9">
        <f>'[2]2020_Rohdaten'!J555</f>
        <v>5123</v>
      </c>
      <c r="M663" s="9">
        <f>'[2]2020_Rohdaten'!K555</f>
        <v>4729</v>
      </c>
      <c r="N663" s="9">
        <f>'[2]2020_Rohdaten'!L555</f>
        <v>603</v>
      </c>
      <c r="O663" s="9">
        <f>'[2]2020_Rohdaten'!M555</f>
        <v>608</v>
      </c>
      <c r="P663" s="9">
        <f>'[2]2020_Rohdaten'!N555</f>
        <v>298</v>
      </c>
      <c r="Q663" s="9">
        <f>'[2]2020_Rohdaten'!O555</f>
        <v>245</v>
      </c>
      <c r="R663" s="9">
        <f>'[2]2020_Rohdaten'!P555</f>
        <v>266</v>
      </c>
      <c r="S663" s="9">
        <f>'[2]2020_Rohdaten'!Q555</f>
        <v>2709</v>
      </c>
      <c r="T663" s="9">
        <f>'[2]2020_Rohdaten'!R555</f>
        <v>4125</v>
      </c>
      <c r="U663" s="9">
        <f>'[2]2020_Rohdaten'!S555</f>
        <v>318</v>
      </c>
      <c r="V663" s="9">
        <f>'[2]2020_Rohdaten'!T555</f>
        <v>452</v>
      </c>
      <c r="W663" s="9">
        <f>'[2]2020_Rohdaten'!U555</f>
        <v>301</v>
      </c>
      <c r="X663" s="9">
        <f>'[2]2020_Rohdaten'!V555</f>
        <v>330</v>
      </c>
      <c r="Y663" s="9">
        <f>'[2]2020_Rohdaten'!W555</f>
        <v>310</v>
      </c>
      <c r="Z663" s="9">
        <f>'[2]2020_Rohdaten'!X555</f>
        <v>2414</v>
      </c>
    </row>
    <row r="664" spans="2:26" s="9" customFormat="1" ht="7.8" x14ac:dyDescent="0.15">
      <c r="B664" s="9">
        <v>499</v>
      </c>
      <c r="C664" s="9">
        <f>'[2]2020_Rohdaten'!A572</f>
        <v>360</v>
      </c>
      <c r="D664" s="9" t="str">
        <f>VLOOKUP(C664,[3]Tabelle1!$A$1:$B$68,2,FALSE)</f>
        <v>Uelzen</v>
      </c>
      <c r="E664" s="9">
        <f>'[2]2020_Rohdaten'!C572</f>
        <v>2011</v>
      </c>
      <c r="F664" s="9">
        <f>'[2]2020_Rohdaten'!D572</f>
        <v>2563</v>
      </c>
      <c r="G664" s="9">
        <f>'[2]2020_Rohdaten'!E572</f>
        <v>146</v>
      </c>
      <c r="H664" s="9">
        <f>'[2]2020_Rohdaten'!F572</f>
        <v>288</v>
      </c>
      <c r="I664" s="9">
        <f>'[2]2020_Rohdaten'!G572</f>
        <v>166</v>
      </c>
      <c r="J664" s="9">
        <f>'[2]2020_Rohdaten'!H572</f>
        <v>218</v>
      </c>
      <c r="K664" s="9">
        <f>'[2]2020_Rohdaten'!I572</f>
        <v>182</v>
      </c>
      <c r="L664" s="9">
        <f>'[2]2020_Rohdaten'!J572</f>
        <v>1563</v>
      </c>
      <c r="M664" s="9">
        <f>'[2]2020_Rohdaten'!K572</f>
        <v>1260</v>
      </c>
      <c r="N664" s="9">
        <f>'[2]2020_Rohdaten'!L572</f>
        <v>81</v>
      </c>
      <c r="O664" s="9">
        <f>'[2]2020_Rohdaten'!M572</f>
        <v>150</v>
      </c>
      <c r="P664" s="9">
        <f>'[2]2020_Rohdaten'!N572</f>
        <v>72</v>
      </c>
      <c r="Q664" s="9">
        <f>'[2]2020_Rohdaten'!O572</f>
        <v>95</v>
      </c>
      <c r="R664" s="9">
        <f>'[2]2020_Rohdaten'!P572</f>
        <v>79</v>
      </c>
      <c r="S664" s="9">
        <f>'[2]2020_Rohdaten'!Q572</f>
        <v>783</v>
      </c>
      <c r="T664" s="9">
        <f>'[2]2020_Rohdaten'!R572</f>
        <v>1303</v>
      </c>
      <c r="U664" s="9">
        <f>'[2]2020_Rohdaten'!S572</f>
        <v>65</v>
      </c>
      <c r="V664" s="9">
        <f>'[2]2020_Rohdaten'!T572</f>
        <v>138</v>
      </c>
      <c r="W664" s="9">
        <f>'[2]2020_Rohdaten'!U572</f>
        <v>94</v>
      </c>
      <c r="X664" s="9">
        <f>'[2]2020_Rohdaten'!V572</f>
        <v>123</v>
      </c>
      <c r="Y664" s="9">
        <f>'[2]2020_Rohdaten'!W572</f>
        <v>103</v>
      </c>
      <c r="Z664" s="9">
        <f>'[2]2020_Rohdaten'!X572</f>
        <v>780</v>
      </c>
    </row>
    <row r="665" spans="2:26" s="9" customFormat="1" ht="7.8" x14ac:dyDescent="0.15">
      <c r="B665" s="9">
        <v>500</v>
      </c>
      <c r="C665" s="9">
        <f>'[2]2020_Rohdaten'!A589</f>
        <v>361</v>
      </c>
      <c r="D665" s="9" t="str">
        <f>VLOOKUP(C665,[3]Tabelle1!$A$1:$B$68,2,FALSE)</f>
        <v>Verden</v>
      </c>
      <c r="E665" s="9">
        <f>'[2]2020_Rohdaten'!C589</f>
        <v>2011</v>
      </c>
      <c r="F665" s="9">
        <f>'[2]2020_Rohdaten'!D589</f>
        <v>6554</v>
      </c>
      <c r="G665" s="9">
        <f>'[2]2020_Rohdaten'!E589</f>
        <v>224</v>
      </c>
      <c r="H665" s="9">
        <f>'[2]2020_Rohdaten'!F589</f>
        <v>554</v>
      </c>
      <c r="I665" s="9">
        <f>'[2]2020_Rohdaten'!G589</f>
        <v>292</v>
      </c>
      <c r="J665" s="9">
        <f>'[2]2020_Rohdaten'!H589</f>
        <v>335</v>
      </c>
      <c r="K665" s="9">
        <f>'[2]2020_Rohdaten'!I589</f>
        <v>422</v>
      </c>
      <c r="L665" s="9">
        <f>'[2]2020_Rohdaten'!J589</f>
        <v>4727</v>
      </c>
      <c r="M665" s="9">
        <f>'[2]2020_Rohdaten'!K589</f>
        <v>3199</v>
      </c>
      <c r="N665" s="9">
        <f>'[2]2020_Rohdaten'!L589</f>
        <v>112</v>
      </c>
      <c r="O665" s="9">
        <f>'[2]2020_Rohdaten'!M589</f>
        <v>270</v>
      </c>
      <c r="P665" s="9">
        <f>'[2]2020_Rohdaten'!N589</f>
        <v>141</v>
      </c>
      <c r="Q665" s="9">
        <f>'[2]2020_Rohdaten'!O589</f>
        <v>152</v>
      </c>
      <c r="R665" s="9">
        <f>'[2]2020_Rohdaten'!P589</f>
        <v>188</v>
      </c>
      <c r="S665" s="9">
        <f>'[2]2020_Rohdaten'!Q589</f>
        <v>2336</v>
      </c>
      <c r="T665" s="9">
        <f>'[2]2020_Rohdaten'!R589</f>
        <v>3355</v>
      </c>
      <c r="U665" s="9">
        <f>'[2]2020_Rohdaten'!S589</f>
        <v>112</v>
      </c>
      <c r="V665" s="9">
        <f>'[2]2020_Rohdaten'!T589</f>
        <v>284</v>
      </c>
      <c r="W665" s="9">
        <f>'[2]2020_Rohdaten'!U589</f>
        <v>151</v>
      </c>
      <c r="X665" s="9">
        <f>'[2]2020_Rohdaten'!V589</f>
        <v>183</v>
      </c>
      <c r="Y665" s="9">
        <f>'[2]2020_Rohdaten'!W589</f>
        <v>234</v>
      </c>
      <c r="Z665" s="9">
        <f>'[2]2020_Rohdaten'!X589</f>
        <v>2391</v>
      </c>
    </row>
    <row r="666" spans="2:26" s="10" customFormat="1" ht="16.5" customHeight="1" x14ac:dyDescent="0.3">
      <c r="B666" s="10">
        <v>501</v>
      </c>
      <c r="C666" s="10">
        <f>'[2]2020_Rohdaten'!A402</f>
        <v>3</v>
      </c>
      <c r="D666" s="10" t="str">
        <f>VLOOKUP(C666,[3]Tabelle1!$A$1:$B$68,2,FALSE)</f>
        <v>Statistische Region Lüneburg</v>
      </c>
      <c r="E666" s="10">
        <f>'[2]2020_Rohdaten'!C402</f>
        <v>2011</v>
      </c>
      <c r="F666" s="10">
        <f>'[2]2020_Rohdaten'!D402</f>
        <v>69224</v>
      </c>
      <c r="G666" s="10">
        <f>'[2]2020_Rohdaten'!E402</f>
        <v>4300</v>
      </c>
      <c r="H666" s="10">
        <f>'[2]2020_Rohdaten'!F402</f>
        <v>7636</v>
      </c>
      <c r="I666" s="10">
        <f>'[2]2020_Rohdaten'!G402</f>
        <v>3957</v>
      </c>
      <c r="J666" s="10">
        <f>'[2]2020_Rohdaten'!H402</f>
        <v>4088</v>
      </c>
      <c r="K666" s="10">
        <f>'[2]2020_Rohdaten'!I402</f>
        <v>4511</v>
      </c>
      <c r="L666" s="10">
        <f>'[2]2020_Rohdaten'!J402</f>
        <v>44732</v>
      </c>
      <c r="M666" s="10">
        <f>'[2]2020_Rohdaten'!K402</f>
        <v>35013</v>
      </c>
      <c r="N666" s="10">
        <f>'[2]2020_Rohdaten'!L402</f>
        <v>2453</v>
      </c>
      <c r="O666" s="10">
        <f>'[2]2020_Rohdaten'!M402</f>
        <v>4070</v>
      </c>
      <c r="P666" s="10">
        <f>'[2]2020_Rohdaten'!N402</f>
        <v>1887</v>
      </c>
      <c r="Q666" s="10">
        <f>'[2]2020_Rohdaten'!O402</f>
        <v>1811</v>
      </c>
      <c r="R666" s="10">
        <f>'[2]2020_Rohdaten'!P402</f>
        <v>2045</v>
      </c>
      <c r="S666" s="10">
        <f>'[2]2020_Rohdaten'!Q402</f>
        <v>22747</v>
      </c>
      <c r="T666" s="10">
        <f>'[2]2020_Rohdaten'!R402</f>
        <v>34211</v>
      </c>
      <c r="U666" s="10">
        <f>'[2]2020_Rohdaten'!S402</f>
        <v>1847</v>
      </c>
      <c r="V666" s="10">
        <f>'[2]2020_Rohdaten'!T402</f>
        <v>3566</v>
      </c>
      <c r="W666" s="10">
        <f>'[2]2020_Rohdaten'!U402</f>
        <v>2070</v>
      </c>
      <c r="X666" s="10">
        <f>'[2]2020_Rohdaten'!V402</f>
        <v>2277</v>
      </c>
      <c r="Y666" s="10">
        <f>'[2]2020_Rohdaten'!W402</f>
        <v>2466</v>
      </c>
      <c r="Z666" s="10">
        <f>'[2]2020_Rohdaten'!X402</f>
        <v>21985</v>
      </c>
    </row>
    <row r="667" spans="2:26" s="9" customFormat="1" ht="7.8" x14ac:dyDescent="0.15">
      <c r="B667" s="9">
        <v>502</v>
      </c>
      <c r="C667" s="9">
        <f>'[2]2020_Rohdaten'!A623</f>
        <v>401</v>
      </c>
      <c r="D667" s="9" t="str">
        <f>VLOOKUP(C667,[3]Tabelle1!$A$1:$B$68,2,FALSE)</f>
        <v>Delmenhorst, Stadt</v>
      </c>
      <c r="E667" s="9">
        <f>'[2]2020_Rohdaten'!C623</f>
        <v>2011</v>
      </c>
      <c r="F667" s="9">
        <f>'[2]2020_Rohdaten'!D623</f>
        <v>6243</v>
      </c>
      <c r="G667" s="9">
        <f>'[2]2020_Rohdaten'!E623</f>
        <v>313</v>
      </c>
      <c r="H667" s="9">
        <f>'[2]2020_Rohdaten'!F623</f>
        <v>593</v>
      </c>
      <c r="I667" s="9">
        <f>'[2]2020_Rohdaten'!G623</f>
        <v>275</v>
      </c>
      <c r="J667" s="9">
        <f>'[2]2020_Rohdaten'!H623</f>
        <v>335</v>
      </c>
      <c r="K667" s="9">
        <f>'[2]2020_Rohdaten'!I623</f>
        <v>335</v>
      </c>
      <c r="L667" s="9">
        <f>'[2]2020_Rohdaten'!J623</f>
        <v>4392</v>
      </c>
      <c r="M667" s="9">
        <f>'[2]2020_Rohdaten'!K623</f>
        <v>3115</v>
      </c>
      <c r="N667" s="9">
        <f>'[2]2020_Rohdaten'!L623</f>
        <v>169</v>
      </c>
      <c r="O667" s="9">
        <f>'[2]2020_Rohdaten'!M623</f>
        <v>297</v>
      </c>
      <c r="P667" s="9">
        <f>'[2]2020_Rohdaten'!N623</f>
        <v>129</v>
      </c>
      <c r="Q667" s="9">
        <f>'[2]2020_Rohdaten'!O623</f>
        <v>163</v>
      </c>
      <c r="R667" s="9">
        <f>'[2]2020_Rohdaten'!P623</f>
        <v>138</v>
      </c>
      <c r="S667" s="9">
        <f>'[2]2020_Rohdaten'!Q623</f>
        <v>2219</v>
      </c>
      <c r="T667" s="9">
        <f>'[2]2020_Rohdaten'!R623</f>
        <v>3128</v>
      </c>
      <c r="U667" s="9">
        <f>'[2]2020_Rohdaten'!S623</f>
        <v>144</v>
      </c>
      <c r="V667" s="9">
        <f>'[2]2020_Rohdaten'!T623</f>
        <v>296</v>
      </c>
      <c r="W667" s="9">
        <f>'[2]2020_Rohdaten'!U623</f>
        <v>146</v>
      </c>
      <c r="X667" s="9">
        <f>'[2]2020_Rohdaten'!V623</f>
        <v>172</v>
      </c>
      <c r="Y667" s="9">
        <f>'[2]2020_Rohdaten'!W623</f>
        <v>197</v>
      </c>
      <c r="Z667" s="9">
        <f>'[2]2020_Rohdaten'!X623</f>
        <v>2173</v>
      </c>
    </row>
    <row r="668" spans="2:26" s="9" customFormat="1" ht="7.8" x14ac:dyDescent="0.15">
      <c r="B668" s="9">
        <v>503</v>
      </c>
      <c r="C668" s="9">
        <f>'[2]2020_Rohdaten'!A640</f>
        <v>402</v>
      </c>
      <c r="D668" s="9" t="str">
        <f>VLOOKUP(C668,[3]Tabelle1!$A$1:$B$68,2,FALSE)</f>
        <v>Emden, Stadt</v>
      </c>
      <c r="E668" s="9">
        <f>'[2]2020_Rohdaten'!C640</f>
        <v>2011</v>
      </c>
      <c r="F668" s="9">
        <f>'[2]2020_Rohdaten'!D640</f>
        <v>2487</v>
      </c>
      <c r="G668" s="9">
        <f>'[2]2020_Rohdaten'!E640</f>
        <v>221</v>
      </c>
      <c r="H668" s="9">
        <f>'[2]2020_Rohdaten'!F640</f>
        <v>380</v>
      </c>
      <c r="I668" s="9">
        <f>'[2]2020_Rohdaten'!G640</f>
        <v>157</v>
      </c>
      <c r="J668" s="9">
        <f>'[2]2020_Rohdaten'!H640</f>
        <v>172</v>
      </c>
      <c r="K668" s="9">
        <f>'[2]2020_Rohdaten'!I640</f>
        <v>165</v>
      </c>
      <c r="L668" s="9">
        <f>'[2]2020_Rohdaten'!J640</f>
        <v>1392</v>
      </c>
      <c r="M668" s="9">
        <f>'[2]2020_Rohdaten'!K640</f>
        <v>1398</v>
      </c>
      <c r="N668" s="9">
        <f>'[2]2020_Rohdaten'!L640</f>
        <v>148</v>
      </c>
      <c r="O668" s="9">
        <f>'[2]2020_Rohdaten'!M640</f>
        <v>233</v>
      </c>
      <c r="P668" s="9">
        <f>'[2]2020_Rohdaten'!N640</f>
        <v>88</v>
      </c>
      <c r="Q668" s="9">
        <f>'[2]2020_Rohdaten'!O640</f>
        <v>88</v>
      </c>
      <c r="R668" s="9">
        <f>'[2]2020_Rohdaten'!P640</f>
        <v>93</v>
      </c>
      <c r="S668" s="9">
        <f>'[2]2020_Rohdaten'!Q640</f>
        <v>748</v>
      </c>
      <c r="T668" s="9">
        <f>'[2]2020_Rohdaten'!R640</f>
        <v>1089</v>
      </c>
      <c r="U668" s="9">
        <f>'[2]2020_Rohdaten'!S640</f>
        <v>73</v>
      </c>
      <c r="V668" s="9">
        <f>'[2]2020_Rohdaten'!T640</f>
        <v>147</v>
      </c>
      <c r="W668" s="9">
        <f>'[2]2020_Rohdaten'!U640</f>
        <v>69</v>
      </c>
      <c r="X668" s="9">
        <f>'[2]2020_Rohdaten'!V640</f>
        <v>84</v>
      </c>
      <c r="Y668" s="9">
        <f>'[2]2020_Rohdaten'!W640</f>
        <v>72</v>
      </c>
      <c r="Z668" s="9">
        <f>'[2]2020_Rohdaten'!X640</f>
        <v>644</v>
      </c>
    </row>
    <row r="669" spans="2:26" s="9" customFormat="1" ht="7.8" x14ac:dyDescent="0.15">
      <c r="B669" s="9">
        <v>504</v>
      </c>
      <c r="C669" s="9">
        <f>'[2]2020_Rohdaten'!A657</f>
        <v>403</v>
      </c>
      <c r="D669" s="9" t="str">
        <f>VLOOKUP(C669,[3]Tabelle1!$A$1:$B$68,2,FALSE)</f>
        <v>Oldenburg (Oldb), Stadt</v>
      </c>
      <c r="E669" s="9">
        <f>'[2]2020_Rohdaten'!C657</f>
        <v>2011</v>
      </c>
      <c r="F669" s="9">
        <f>'[2]2020_Rohdaten'!D657</f>
        <v>9409</v>
      </c>
      <c r="G669" s="9">
        <f>'[2]2020_Rohdaten'!E657</f>
        <v>756</v>
      </c>
      <c r="H669" s="9">
        <f>'[2]2020_Rohdaten'!F657</f>
        <v>1492</v>
      </c>
      <c r="I669" s="9">
        <f>'[2]2020_Rohdaten'!G657</f>
        <v>637</v>
      </c>
      <c r="J669" s="9">
        <f>'[2]2020_Rohdaten'!H657</f>
        <v>692</v>
      </c>
      <c r="K669" s="9">
        <f>'[2]2020_Rohdaten'!I657</f>
        <v>698</v>
      </c>
      <c r="L669" s="9">
        <f>'[2]2020_Rohdaten'!J657</f>
        <v>5134</v>
      </c>
      <c r="M669" s="9">
        <f>'[2]2020_Rohdaten'!K657</f>
        <v>4715</v>
      </c>
      <c r="N669" s="9">
        <f>'[2]2020_Rohdaten'!L657</f>
        <v>395</v>
      </c>
      <c r="O669" s="9">
        <f>'[2]2020_Rohdaten'!M657</f>
        <v>766</v>
      </c>
      <c r="P669" s="9">
        <f>'[2]2020_Rohdaten'!N657</f>
        <v>320</v>
      </c>
      <c r="Q669" s="9">
        <f>'[2]2020_Rohdaten'!O657</f>
        <v>327</v>
      </c>
      <c r="R669" s="9">
        <f>'[2]2020_Rohdaten'!P657</f>
        <v>311</v>
      </c>
      <c r="S669" s="9">
        <f>'[2]2020_Rohdaten'!Q657</f>
        <v>2596</v>
      </c>
      <c r="T669" s="9">
        <f>'[2]2020_Rohdaten'!R657</f>
        <v>4694</v>
      </c>
      <c r="U669" s="9">
        <f>'[2]2020_Rohdaten'!S657</f>
        <v>361</v>
      </c>
      <c r="V669" s="9">
        <f>'[2]2020_Rohdaten'!T657</f>
        <v>726</v>
      </c>
      <c r="W669" s="9">
        <f>'[2]2020_Rohdaten'!U657</f>
        <v>317</v>
      </c>
      <c r="X669" s="9">
        <f>'[2]2020_Rohdaten'!V657</f>
        <v>365</v>
      </c>
      <c r="Y669" s="9">
        <f>'[2]2020_Rohdaten'!W657</f>
        <v>387</v>
      </c>
      <c r="Z669" s="9">
        <f>'[2]2020_Rohdaten'!X657</f>
        <v>2538</v>
      </c>
    </row>
    <row r="670" spans="2:26" s="9" customFormat="1" ht="7.8" x14ac:dyDescent="0.15">
      <c r="B670" s="9">
        <v>505</v>
      </c>
      <c r="C670" s="9">
        <f>'[2]2020_Rohdaten'!A674</f>
        <v>404</v>
      </c>
      <c r="D670" s="9" t="str">
        <f>VLOOKUP(C670,[3]Tabelle1!$A$1:$B$68,2,FALSE)</f>
        <v>Osnabrück, Stadt</v>
      </c>
      <c r="E670" s="9">
        <f>'[2]2020_Rohdaten'!C674</f>
        <v>2011</v>
      </c>
      <c r="F670" s="9">
        <f>'[2]2020_Rohdaten'!D674</f>
        <v>15209</v>
      </c>
      <c r="G670" s="9">
        <f>'[2]2020_Rohdaten'!E674</f>
        <v>1149</v>
      </c>
      <c r="H670" s="9">
        <f>'[2]2020_Rohdaten'!F674</f>
        <v>1681</v>
      </c>
      <c r="I670" s="9">
        <f>'[2]2020_Rohdaten'!G674</f>
        <v>831</v>
      </c>
      <c r="J670" s="9">
        <f>'[2]2020_Rohdaten'!H674</f>
        <v>852</v>
      </c>
      <c r="K670" s="9">
        <f>'[2]2020_Rohdaten'!I674</f>
        <v>1097</v>
      </c>
      <c r="L670" s="9">
        <f>'[2]2020_Rohdaten'!J674</f>
        <v>9599</v>
      </c>
      <c r="M670" s="9">
        <f>'[2]2020_Rohdaten'!K674</f>
        <v>7725</v>
      </c>
      <c r="N670" s="9">
        <f>'[2]2020_Rohdaten'!L674</f>
        <v>600</v>
      </c>
      <c r="O670" s="9">
        <f>'[2]2020_Rohdaten'!M674</f>
        <v>824</v>
      </c>
      <c r="P670" s="9">
        <f>'[2]2020_Rohdaten'!N674</f>
        <v>380</v>
      </c>
      <c r="Q670" s="9">
        <f>'[2]2020_Rohdaten'!O674</f>
        <v>383</v>
      </c>
      <c r="R670" s="9">
        <f>'[2]2020_Rohdaten'!P674</f>
        <v>508</v>
      </c>
      <c r="S670" s="9">
        <f>'[2]2020_Rohdaten'!Q674</f>
        <v>5030</v>
      </c>
      <c r="T670" s="9">
        <f>'[2]2020_Rohdaten'!R674</f>
        <v>7484</v>
      </c>
      <c r="U670" s="9">
        <f>'[2]2020_Rohdaten'!S674</f>
        <v>549</v>
      </c>
      <c r="V670" s="9">
        <f>'[2]2020_Rohdaten'!T674</f>
        <v>857</v>
      </c>
      <c r="W670" s="9">
        <f>'[2]2020_Rohdaten'!U674</f>
        <v>451</v>
      </c>
      <c r="X670" s="9">
        <f>'[2]2020_Rohdaten'!V674</f>
        <v>469</v>
      </c>
      <c r="Y670" s="9">
        <f>'[2]2020_Rohdaten'!W674</f>
        <v>589</v>
      </c>
      <c r="Z670" s="9">
        <f>'[2]2020_Rohdaten'!X674</f>
        <v>4569</v>
      </c>
    </row>
    <row r="671" spans="2:26" s="9" customFormat="1" ht="7.8" x14ac:dyDescent="0.15">
      <c r="B671" s="9">
        <v>506</v>
      </c>
      <c r="C671" s="9">
        <f>'[2]2020_Rohdaten'!A691</f>
        <v>405</v>
      </c>
      <c r="D671" s="9" t="str">
        <f>VLOOKUP(C671,[3]Tabelle1!$A$1:$B$68,2,FALSE)</f>
        <v>Wilhelmshaven, Stadt</v>
      </c>
      <c r="E671" s="9">
        <f>'[2]2020_Rohdaten'!C691</f>
        <v>2011</v>
      </c>
      <c r="F671" s="9">
        <f>'[2]2020_Rohdaten'!D691</f>
        <v>4277</v>
      </c>
      <c r="G671" s="9">
        <f>'[2]2020_Rohdaten'!E691</f>
        <v>457</v>
      </c>
      <c r="H671" s="9">
        <f>'[2]2020_Rohdaten'!F691</f>
        <v>743</v>
      </c>
      <c r="I671" s="9">
        <f>'[2]2020_Rohdaten'!G691</f>
        <v>293</v>
      </c>
      <c r="J671" s="9">
        <f>'[2]2020_Rohdaten'!H691</f>
        <v>242</v>
      </c>
      <c r="K671" s="9">
        <f>'[2]2020_Rohdaten'!I691</f>
        <v>217</v>
      </c>
      <c r="L671" s="9">
        <f>'[2]2020_Rohdaten'!J691</f>
        <v>2325</v>
      </c>
      <c r="M671" s="9">
        <f>'[2]2020_Rohdaten'!K691</f>
        <v>2381</v>
      </c>
      <c r="N671" s="9">
        <f>'[2]2020_Rohdaten'!L691</f>
        <v>320</v>
      </c>
      <c r="O671" s="9">
        <f>'[2]2020_Rohdaten'!M691</f>
        <v>485</v>
      </c>
      <c r="P671" s="9">
        <f>'[2]2020_Rohdaten'!N691</f>
        <v>180</v>
      </c>
      <c r="Q671" s="9">
        <f>'[2]2020_Rohdaten'!O691</f>
        <v>123</v>
      </c>
      <c r="R671" s="9">
        <f>'[2]2020_Rohdaten'!P691</f>
        <v>87</v>
      </c>
      <c r="S671" s="9">
        <f>'[2]2020_Rohdaten'!Q691</f>
        <v>1186</v>
      </c>
      <c r="T671" s="9">
        <f>'[2]2020_Rohdaten'!R691</f>
        <v>1896</v>
      </c>
      <c r="U671" s="9">
        <f>'[2]2020_Rohdaten'!S691</f>
        <v>137</v>
      </c>
      <c r="V671" s="9">
        <f>'[2]2020_Rohdaten'!T691</f>
        <v>258</v>
      </c>
      <c r="W671" s="9">
        <f>'[2]2020_Rohdaten'!U691</f>
        <v>113</v>
      </c>
      <c r="X671" s="9">
        <f>'[2]2020_Rohdaten'!V691</f>
        <v>119</v>
      </c>
      <c r="Y671" s="9">
        <f>'[2]2020_Rohdaten'!W691</f>
        <v>130</v>
      </c>
      <c r="Z671" s="9">
        <f>'[2]2020_Rohdaten'!X691</f>
        <v>1139</v>
      </c>
    </row>
    <row r="672" spans="2:26" s="9" customFormat="1" ht="7.8" x14ac:dyDescent="0.15">
      <c r="B672" s="9">
        <v>507</v>
      </c>
      <c r="C672" s="9">
        <f>'[2]2020_Rohdaten'!A708</f>
        <v>451</v>
      </c>
      <c r="D672" s="9" t="str">
        <f>VLOOKUP(C672,[3]Tabelle1!$A$1:$B$68,2,FALSE)</f>
        <v>Ammerland</v>
      </c>
      <c r="E672" s="9">
        <f>'[2]2020_Rohdaten'!C708</f>
        <v>2011</v>
      </c>
      <c r="F672" s="9">
        <f>'[2]2020_Rohdaten'!D708</f>
        <v>3749</v>
      </c>
      <c r="G672" s="9">
        <f>'[2]2020_Rohdaten'!E708</f>
        <v>316</v>
      </c>
      <c r="H672" s="9">
        <f>'[2]2020_Rohdaten'!F708</f>
        <v>487</v>
      </c>
      <c r="I672" s="9">
        <f>'[2]2020_Rohdaten'!G708</f>
        <v>255</v>
      </c>
      <c r="J672" s="9">
        <f>'[2]2020_Rohdaten'!H708</f>
        <v>217</v>
      </c>
      <c r="K672" s="9">
        <f>'[2]2020_Rohdaten'!I708</f>
        <v>303</v>
      </c>
      <c r="L672" s="9">
        <f>'[2]2020_Rohdaten'!J708</f>
        <v>2171</v>
      </c>
      <c r="M672" s="9">
        <f>'[2]2020_Rohdaten'!K708</f>
        <v>1916</v>
      </c>
      <c r="N672" s="9">
        <f>'[2]2020_Rohdaten'!L708</f>
        <v>186</v>
      </c>
      <c r="O672" s="9">
        <f>'[2]2020_Rohdaten'!M708</f>
        <v>266</v>
      </c>
      <c r="P672" s="9">
        <f>'[2]2020_Rohdaten'!N708</f>
        <v>118</v>
      </c>
      <c r="Q672" s="9">
        <f>'[2]2020_Rohdaten'!O708</f>
        <v>101</v>
      </c>
      <c r="R672" s="9">
        <f>'[2]2020_Rohdaten'!P708</f>
        <v>150</v>
      </c>
      <c r="S672" s="9">
        <f>'[2]2020_Rohdaten'!Q708</f>
        <v>1095</v>
      </c>
      <c r="T672" s="9">
        <f>'[2]2020_Rohdaten'!R708</f>
        <v>1833</v>
      </c>
      <c r="U672" s="9">
        <f>'[2]2020_Rohdaten'!S708</f>
        <v>130</v>
      </c>
      <c r="V672" s="9">
        <f>'[2]2020_Rohdaten'!T708</f>
        <v>221</v>
      </c>
      <c r="W672" s="9">
        <f>'[2]2020_Rohdaten'!U708</f>
        <v>137</v>
      </c>
      <c r="X672" s="9">
        <f>'[2]2020_Rohdaten'!V708</f>
        <v>116</v>
      </c>
      <c r="Y672" s="9">
        <f>'[2]2020_Rohdaten'!W708</f>
        <v>153</v>
      </c>
      <c r="Z672" s="9">
        <f>'[2]2020_Rohdaten'!X708</f>
        <v>1076</v>
      </c>
    </row>
    <row r="673" spans="2:26" s="9" customFormat="1" ht="7.8" x14ac:dyDescent="0.15">
      <c r="B673" s="9">
        <v>508</v>
      </c>
      <c r="C673" s="9">
        <f>'[2]2020_Rohdaten'!A725</f>
        <v>452</v>
      </c>
      <c r="D673" s="9" t="str">
        <f>VLOOKUP(C673,[3]Tabelle1!$A$1:$B$68,2,FALSE)</f>
        <v>Aurich</v>
      </c>
      <c r="E673" s="9">
        <f>'[2]2020_Rohdaten'!C725</f>
        <v>2011</v>
      </c>
      <c r="F673" s="9">
        <f>'[2]2020_Rohdaten'!D725</f>
        <v>5469</v>
      </c>
      <c r="G673" s="9">
        <f>'[2]2020_Rohdaten'!E725</f>
        <v>459</v>
      </c>
      <c r="H673" s="9">
        <f>'[2]2020_Rohdaten'!F725</f>
        <v>752</v>
      </c>
      <c r="I673" s="9">
        <f>'[2]2020_Rohdaten'!G725</f>
        <v>480</v>
      </c>
      <c r="J673" s="9">
        <f>'[2]2020_Rohdaten'!H725</f>
        <v>369</v>
      </c>
      <c r="K673" s="9">
        <f>'[2]2020_Rohdaten'!I725</f>
        <v>391</v>
      </c>
      <c r="L673" s="9">
        <f>'[2]2020_Rohdaten'!J725</f>
        <v>3018</v>
      </c>
      <c r="M673" s="9">
        <f>'[2]2020_Rohdaten'!K725</f>
        <v>2717</v>
      </c>
      <c r="N673" s="9">
        <f>'[2]2020_Rohdaten'!L725</f>
        <v>205</v>
      </c>
      <c r="O673" s="9">
        <f>'[2]2020_Rohdaten'!M725</f>
        <v>360</v>
      </c>
      <c r="P673" s="9">
        <f>'[2]2020_Rohdaten'!N725</f>
        <v>224</v>
      </c>
      <c r="Q673" s="9">
        <f>'[2]2020_Rohdaten'!O725</f>
        <v>162</v>
      </c>
      <c r="R673" s="9">
        <f>'[2]2020_Rohdaten'!P725</f>
        <v>171</v>
      </c>
      <c r="S673" s="9">
        <f>'[2]2020_Rohdaten'!Q725</f>
        <v>1595</v>
      </c>
      <c r="T673" s="9">
        <f>'[2]2020_Rohdaten'!R725</f>
        <v>2752</v>
      </c>
      <c r="U673" s="9">
        <f>'[2]2020_Rohdaten'!S725</f>
        <v>254</v>
      </c>
      <c r="V673" s="9">
        <f>'[2]2020_Rohdaten'!T725</f>
        <v>392</v>
      </c>
      <c r="W673" s="9">
        <f>'[2]2020_Rohdaten'!U725</f>
        <v>256</v>
      </c>
      <c r="X673" s="9">
        <f>'[2]2020_Rohdaten'!V725</f>
        <v>207</v>
      </c>
      <c r="Y673" s="9">
        <f>'[2]2020_Rohdaten'!W725</f>
        <v>220</v>
      </c>
      <c r="Z673" s="9">
        <f>'[2]2020_Rohdaten'!X725</f>
        <v>1423</v>
      </c>
    </row>
    <row r="674" spans="2:26" s="9" customFormat="1" ht="7.8" x14ac:dyDescent="0.15">
      <c r="B674" s="9">
        <v>509</v>
      </c>
      <c r="C674" s="9">
        <f>'[2]2020_Rohdaten'!A742</f>
        <v>453</v>
      </c>
      <c r="D674" s="9" t="str">
        <f>VLOOKUP(C674,[3]Tabelle1!$A$1:$B$68,2,FALSE)</f>
        <v>Cloppenburg</v>
      </c>
      <c r="E674" s="9">
        <f>'[2]2020_Rohdaten'!C742</f>
        <v>2011</v>
      </c>
      <c r="F674" s="9">
        <f>'[2]2020_Rohdaten'!D742</f>
        <v>9052</v>
      </c>
      <c r="G674" s="9">
        <f>'[2]2020_Rohdaten'!E742</f>
        <v>1167</v>
      </c>
      <c r="H674" s="9">
        <f>'[2]2020_Rohdaten'!F742</f>
        <v>2087</v>
      </c>
      <c r="I674" s="9">
        <f>'[2]2020_Rohdaten'!G742</f>
        <v>808</v>
      </c>
      <c r="J674" s="9">
        <f>'[2]2020_Rohdaten'!H742</f>
        <v>649</v>
      </c>
      <c r="K674" s="9">
        <f>'[2]2020_Rohdaten'!I742</f>
        <v>671</v>
      </c>
      <c r="L674" s="9">
        <f>'[2]2020_Rohdaten'!J742</f>
        <v>3670</v>
      </c>
      <c r="M674" s="9">
        <f>'[2]2020_Rohdaten'!K742</f>
        <v>5491</v>
      </c>
      <c r="N674" s="9">
        <f>'[2]2020_Rohdaten'!L742</f>
        <v>791</v>
      </c>
      <c r="O674" s="9">
        <f>'[2]2020_Rohdaten'!M742</f>
        <v>1413</v>
      </c>
      <c r="P674" s="9">
        <f>'[2]2020_Rohdaten'!N742</f>
        <v>509</v>
      </c>
      <c r="Q674" s="9">
        <f>'[2]2020_Rohdaten'!O742</f>
        <v>384</v>
      </c>
      <c r="R674" s="9">
        <f>'[2]2020_Rohdaten'!P742</f>
        <v>374</v>
      </c>
      <c r="S674" s="9">
        <f>'[2]2020_Rohdaten'!Q742</f>
        <v>2020</v>
      </c>
      <c r="T674" s="9">
        <f>'[2]2020_Rohdaten'!R742</f>
        <v>3561</v>
      </c>
      <c r="U674" s="9">
        <f>'[2]2020_Rohdaten'!S742</f>
        <v>376</v>
      </c>
      <c r="V674" s="9">
        <f>'[2]2020_Rohdaten'!T742</f>
        <v>674</v>
      </c>
      <c r="W674" s="9">
        <f>'[2]2020_Rohdaten'!U742</f>
        <v>299</v>
      </c>
      <c r="X674" s="9">
        <f>'[2]2020_Rohdaten'!V742</f>
        <v>265</v>
      </c>
      <c r="Y674" s="9">
        <f>'[2]2020_Rohdaten'!W742</f>
        <v>297</v>
      </c>
      <c r="Z674" s="9">
        <f>'[2]2020_Rohdaten'!X742</f>
        <v>1650</v>
      </c>
    </row>
    <row r="675" spans="2:26" s="9" customFormat="1" ht="7.8" x14ac:dyDescent="0.15">
      <c r="B675" s="9">
        <v>510</v>
      </c>
      <c r="C675" s="9">
        <f>'[2]2020_Rohdaten'!A759</f>
        <v>454</v>
      </c>
      <c r="D675" s="9" t="str">
        <f>VLOOKUP(C675,[3]Tabelle1!$A$1:$B$68,2,FALSE)</f>
        <v>Emsland</v>
      </c>
      <c r="E675" s="9">
        <f>'[2]2020_Rohdaten'!C759</f>
        <v>2011</v>
      </c>
      <c r="F675" s="9">
        <f>'[2]2020_Rohdaten'!D759</f>
        <v>19224</v>
      </c>
      <c r="G675" s="9">
        <f>'[2]2020_Rohdaten'!E759</f>
        <v>2706</v>
      </c>
      <c r="H675" s="9">
        <f>'[2]2020_Rohdaten'!F759</f>
        <v>4110</v>
      </c>
      <c r="I675" s="9">
        <f>'[2]2020_Rohdaten'!G759</f>
        <v>2551</v>
      </c>
      <c r="J675" s="9">
        <f>'[2]2020_Rohdaten'!H759</f>
        <v>1865</v>
      </c>
      <c r="K675" s="9">
        <f>'[2]2020_Rohdaten'!I759</f>
        <v>1431</v>
      </c>
      <c r="L675" s="9">
        <f>'[2]2020_Rohdaten'!J759</f>
        <v>6561</v>
      </c>
      <c r="M675" s="9">
        <f>'[2]2020_Rohdaten'!K759</f>
        <v>11584</v>
      </c>
      <c r="N675" s="9">
        <f>'[2]2020_Rohdaten'!L759</f>
        <v>1907</v>
      </c>
      <c r="O675" s="9">
        <f>'[2]2020_Rohdaten'!M759</f>
        <v>2594</v>
      </c>
      <c r="P675" s="9">
        <f>'[2]2020_Rohdaten'!N759</f>
        <v>1604</v>
      </c>
      <c r="Q675" s="9">
        <f>'[2]2020_Rohdaten'!O759</f>
        <v>1056</v>
      </c>
      <c r="R675" s="9">
        <f>'[2]2020_Rohdaten'!P759</f>
        <v>800</v>
      </c>
      <c r="S675" s="9">
        <f>'[2]2020_Rohdaten'!Q759</f>
        <v>3623</v>
      </c>
      <c r="T675" s="9">
        <f>'[2]2020_Rohdaten'!R759</f>
        <v>7640</v>
      </c>
      <c r="U675" s="9">
        <f>'[2]2020_Rohdaten'!S759</f>
        <v>799</v>
      </c>
      <c r="V675" s="9">
        <f>'[2]2020_Rohdaten'!T759</f>
        <v>1516</v>
      </c>
      <c r="W675" s="9">
        <f>'[2]2020_Rohdaten'!U759</f>
        <v>947</v>
      </c>
      <c r="X675" s="9">
        <f>'[2]2020_Rohdaten'!V759</f>
        <v>809</v>
      </c>
      <c r="Y675" s="9">
        <f>'[2]2020_Rohdaten'!W759</f>
        <v>631</v>
      </c>
      <c r="Z675" s="9">
        <f>'[2]2020_Rohdaten'!X759</f>
        <v>2938</v>
      </c>
    </row>
    <row r="676" spans="2:26" s="9" customFormat="1" ht="7.8" x14ac:dyDescent="0.15">
      <c r="B676" s="9">
        <v>511</v>
      </c>
      <c r="C676" s="9">
        <f>'[2]2020_Rohdaten'!A776</f>
        <v>455</v>
      </c>
      <c r="D676" s="9" t="str">
        <f>VLOOKUP(C676,[3]Tabelle1!$A$1:$B$68,2,FALSE)</f>
        <v>Friesland</v>
      </c>
      <c r="E676" s="9">
        <f>'[2]2020_Rohdaten'!C776</f>
        <v>2011</v>
      </c>
      <c r="F676" s="9">
        <f>'[2]2020_Rohdaten'!D776</f>
        <v>2735</v>
      </c>
      <c r="G676" s="9">
        <f>'[2]2020_Rohdaten'!E776</f>
        <v>212</v>
      </c>
      <c r="H676" s="9">
        <f>'[2]2020_Rohdaten'!F776</f>
        <v>289</v>
      </c>
      <c r="I676" s="9">
        <f>'[2]2020_Rohdaten'!G776</f>
        <v>150</v>
      </c>
      <c r="J676" s="9">
        <f>'[2]2020_Rohdaten'!H776</f>
        <v>144</v>
      </c>
      <c r="K676" s="9">
        <f>'[2]2020_Rohdaten'!I776</f>
        <v>188</v>
      </c>
      <c r="L676" s="9">
        <f>'[2]2020_Rohdaten'!J776</f>
        <v>1752</v>
      </c>
      <c r="M676" s="9">
        <f>'[2]2020_Rohdaten'!K776</f>
        <v>1374</v>
      </c>
      <c r="N676" s="9">
        <f>'[2]2020_Rohdaten'!L776</f>
        <v>103</v>
      </c>
      <c r="O676" s="9">
        <f>'[2]2020_Rohdaten'!M776</f>
        <v>162</v>
      </c>
      <c r="P676" s="9">
        <f>'[2]2020_Rohdaten'!N776</f>
        <v>74</v>
      </c>
      <c r="Q676" s="9">
        <f>'[2]2020_Rohdaten'!O776</f>
        <v>56</v>
      </c>
      <c r="R676" s="9">
        <f>'[2]2020_Rohdaten'!P776</f>
        <v>91</v>
      </c>
      <c r="S676" s="9">
        <f>'[2]2020_Rohdaten'!Q776</f>
        <v>888</v>
      </c>
      <c r="T676" s="9">
        <f>'[2]2020_Rohdaten'!R776</f>
        <v>1361</v>
      </c>
      <c r="U676" s="9">
        <f>'[2]2020_Rohdaten'!S776</f>
        <v>109</v>
      </c>
      <c r="V676" s="9">
        <f>'[2]2020_Rohdaten'!T776</f>
        <v>127</v>
      </c>
      <c r="W676" s="9">
        <f>'[2]2020_Rohdaten'!U776</f>
        <v>76</v>
      </c>
      <c r="X676" s="9">
        <f>'[2]2020_Rohdaten'!V776</f>
        <v>88</v>
      </c>
      <c r="Y676" s="9">
        <f>'[2]2020_Rohdaten'!W776</f>
        <v>97</v>
      </c>
      <c r="Z676" s="9">
        <f>'[2]2020_Rohdaten'!X776</f>
        <v>864</v>
      </c>
    </row>
    <row r="677" spans="2:26" s="9" customFormat="1" ht="7.8" x14ac:dyDescent="0.15">
      <c r="B677" s="9">
        <v>512</v>
      </c>
      <c r="C677" s="9">
        <f>'[2]2020_Rohdaten'!A793</f>
        <v>456</v>
      </c>
      <c r="D677" s="9" t="str">
        <f>VLOOKUP(C677,[3]Tabelle1!$A$1:$B$68,2,FALSE)</f>
        <v>Grafschaft Bentheim</v>
      </c>
      <c r="E677" s="9">
        <f>'[2]2020_Rohdaten'!C793</f>
        <v>2011</v>
      </c>
      <c r="F677" s="9">
        <f>'[2]2020_Rohdaten'!D793</f>
        <v>16218</v>
      </c>
      <c r="G677" s="9">
        <f>'[2]2020_Rohdaten'!E793</f>
        <v>909</v>
      </c>
      <c r="H677" s="9">
        <f>'[2]2020_Rohdaten'!F793</f>
        <v>2649</v>
      </c>
      <c r="I677" s="9">
        <f>'[2]2020_Rohdaten'!G793</f>
        <v>1876</v>
      </c>
      <c r="J677" s="9">
        <f>'[2]2020_Rohdaten'!H793</f>
        <v>1573</v>
      </c>
      <c r="K677" s="9">
        <f>'[2]2020_Rohdaten'!I793</f>
        <v>1913</v>
      </c>
      <c r="L677" s="9">
        <f>'[2]2020_Rohdaten'!J793</f>
        <v>7298</v>
      </c>
      <c r="M677" s="9">
        <f>'[2]2020_Rohdaten'!K793</f>
        <v>8707</v>
      </c>
      <c r="N677" s="9">
        <f>'[2]2020_Rohdaten'!L793</f>
        <v>486</v>
      </c>
      <c r="O677" s="9">
        <f>'[2]2020_Rohdaten'!M793</f>
        <v>1415</v>
      </c>
      <c r="P677" s="9">
        <f>'[2]2020_Rohdaten'!N793</f>
        <v>1013</v>
      </c>
      <c r="Q677" s="9">
        <f>'[2]2020_Rohdaten'!O793</f>
        <v>827</v>
      </c>
      <c r="R677" s="9">
        <f>'[2]2020_Rohdaten'!P793</f>
        <v>1026</v>
      </c>
      <c r="S677" s="9">
        <f>'[2]2020_Rohdaten'!Q793</f>
        <v>3940</v>
      </c>
      <c r="T677" s="9">
        <f>'[2]2020_Rohdaten'!R793</f>
        <v>7511</v>
      </c>
      <c r="U677" s="9">
        <f>'[2]2020_Rohdaten'!S793</f>
        <v>423</v>
      </c>
      <c r="V677" s="9">
        <f>'[2]2020_Rohdaten'!T793</f>
        <v>1234</v>
      </c>
      <c r="W677" s="9">
        <f>'[2]2020_Rohdaten'!U793</f>
        <v>863</v>
      </c>
      <c r="X677" s="9">
        <f>'[2]2020_Rohdaten'!V793</f>
        <v>746</v>
      </c>
      <c r="Y677" s="9">
        <f>'[2]2020_Rohdaten'!W793</f>
        <v>887</v>
      </c>
      <c r="Z677" s="9">
        <f>'[2]2020_Rohdaten'!X793</f>
        <v>3358</v>
      </c>
    </row>
    <row r="678" spans="2:26" s="9" customFormat="1" ht="7.8" x14ac:dyDescent="0.15">
      <c r="B678" s="9">
        <v>513</v>
      </c>
      <c r="C678" s="9">
        <f>'[2]2020_Rohdaten'!A810</f>
        <v>457</v>
      </c>
      <c r="D678" s="9" t="str">
        <f>VLOOKUP(C678,[3]Tabelle1!$A$1:$B$68,2,FALSE)</f>
        <v>Leer</v>
      </c>
      <c r="E678" s="9">
        <f>'[2]2020_Rohdaten'!C810</f>
        <v>2011</v>
      </c>
      <c r="F678" s="9">
        <f>'[2]2020_Rohdaten'!D810</f>
        <v>7472</v>
      </c>
      <c r="G678" s="9">
        <f>'[2]2020_Rohdaten'!E810</f>
        <v>687</v>
      </c>
      <c r="H678" s="9">
        <f>'[2]2020_Rohdaten'!F810</f>
        <v>1617</v>
      </c>
      <c r="I678" s="9">
        <f>'[2]2020_Rohdaten'!G810</f>
        <v>1017</v>
      </c>
      <c r="J678" s="9">
        <f>'[2]2020_Rohdaten'!H810</f>
        <v>729</v>
      </c>
      <c r="K678" s="9">
        <f>'[2]2020_Rohdaten'!I810</f>
        <v>540</v>
      </c>
      <c r="L678" s="9">
        <f>'[2]2020_Rohdaten'!J810</f>
        <v>2882</v>
      </c>
      <c r="M678" s="9">
        <f>'[2]2020_Rohdaten'!K810</f>
        <v>3921</v>
      </c>
      <c r="N678" s="9">
        <f>'[2]2020_Rohdaten'!L810</f>
        <v>408</v>
      </c>
      <c r="O678" s="9">
        <f>'[2]2020_Rohdaten'!M810</f>
        <v>876</v>
      </c>
      <c r="P678" s="9">
        <f>'[2]2020_Rohdaten'!N810</f>
        <v>536</v>
      </c>
      <c r="Q678" s="9">
        <f>'[2]2020_Rohdaten'!O810</f>
        <v>372</v>
      </c>
      <c r="R678" s="9">
        <f>'[2]2020_Rohdaten'!P810</f>
        <v>263</v>
      </c>
      <c r="S678" s="9">
        <f>'[2]2020_Rohdaten'!Q810</f>
        <v>1466</v>
      </c>
      <c r="T678" s="9">
        <f>'[2]2020_Rohdaten'!R810</f>
        <v>3551</v>
      </c>
      <c r="U678" s="9">
        <f>'[2]2020_Rohdaten'!S810</f>
        <v>279</v>
      </c>
      <c r="V678" s="9">
        <f>'[2]2020_Rohdaten'!T810</f>
        <v>741</v>
      </c>
      <c r="W678" s="9">
        <f>'[2]2020_Rohdaten'!U810</f>
        <v>481</v>
      </c>
      <c r="X678" s="9">
        <f>'[2]2020_Rohdaten'!V810</f>
        <v>357</v>
      </c>
      <c r="Y678" s="9">
        <f>'[2]2020_Rohdaten'!W810</f>
        <v>277</v>
      </c>
      <c r="Z678" s="9">
        <f>'[2]2020_Rohdaten'!X810</f>
        <v>1416</v>
      </c>
    </row>
    <row r="679" spans="2:26" s="9" customFormat="1" ht="7.8" x14ac:dyDescent="0.15">
      <c r="B679" s="9">
        <v>514</v>
      </c>
      <c r="C679" s="9">
        <f>'[2]2020_Rohdaten'!A827</f>
        <v>458</v>
      </c>
      <c r="D679" s="9" t="str">
        <f>VLOOKUP(C679,[3]Tabelle1!$A$1:$B$68,2,FALSE)</f>
        <v>Oldenburg</v>
      </c>
      <c r="E679" s="9">
        <f>'[2]2020_Rohdaten'!C827</f>
        <v>2011</v>
      </c>
      <c r="F679" s="9">
        <f>'[2]2020_Rohdaten'!D827</f>
        <v>5793</v>
      </c>
      <c r="G679" s="9">
        <f>'[2]2020_Rohdaten'!E827</f>
        <v>740</v>
      </c>
      <c r="H679" s="9">
        <f>'[2]2020_Rohdaten'!F827</f>
        <v>1245</v>
      </c>
      <c r="I679" s="9">
        <f>'[2]2020_Rohdaten'!G827</f>
        <v>415</v>
      </c>
      <c r="J679" s="9">
        <f>'[2]2020_Rohdaten'!H827</f>
        <v>382</v>
      </c>
      <c r="K679" s="9">
        <f>'[2]2020_Rohdaten'!I827</f>
        <v>345</v>
      </c>
      <c r="L679" s="9">
        <f>'[2]2020_Rohdaten'!J827</f>
        <v>2666</v>
      </c>
      <c r="M679" s="9">
        <f>'[2]2020_Rohdaten'!K827</f>
        <v>3097</v>
      </c>
      <c r="N679" s="9">
        <f>'[2]2020_Rohdaten'!L827</f>
        <v>445</v>
      </c>
      <c r="O679" s="9">
        <f>'[2]2020_Rohdaten'!M827</f>
        <v>708</v>
      </c>
      <c r="P679" s="9">
        <f>'[2]2020_Rohdaten'!N827</f>
        <v>238</v>
      </c>
      <c r="Q679" s="9">
        <f>'[2]2020_Rohdaten'!O827</f>
        <v>188</v>
      </c>
      <c r="R679" s="9">
        <f>'[2]2020_Rohdaten'!P827</f>
        <v>169</v>
      </c>
      <c r="S679" s="9">
        <f>'[2]2020_Rohdaten'!Q827</f>
        <v>1349</v>
      </c>
      <c r="T679" s="9">
        <f>'[2]2020_Rohdaten'!R827</f>
        <v>2696</v>
      </c>
      <c r="U679" s="9">
        <f>'[2]2020_Rohdaten'!S827</f>
        <v>295</v>
      </c>
      <c r="V679" s="9">
        <f>'[2]2020_Rohdaten'!T827</f>
        <v>537</v>
      </c>
      <c r="W679" s="9">
        <f>'[2]2020_Rohdaten'!U827</f>
        <v>177</v>
      </c>
      <c r="X679" s="9">
        <f>'[2]2020_Rohdaten'!V827</f>
        <v>194</v>
      </c>
      <c r="Y679" s="9">
        <f>'[2]2020_Rohdaten'!W827</f>
        <v>176</v>
      </c>
      <c r="Z679" s="9">
        <f>'[2]2020_Rohdaten'!X827</f>
        <v>1317</v>
      </c>
    </row>
    <row r="680" spans="2:26" s="9" customFormat="1" ht="7.8" x14ac:dyDescent="0.15">
      <c r="B680" s="9">
        <v>515</v>
      </c>
      <c r="C680" s="9">
        <f>'[2]2020_Rohdaten'!A844</f>
        <v>459</v>
      </c>
      <c r="D680" s="9" t="str">
        <f>VLOOKUP(C680,[3]Tabelle1!$A$1:$B$68,2,FALSE)</f>
        <v>Osnabrück</v>
      </c>
      <c r="E680" s="9">
        <f>'[2]2020_Rohdaten'!C844</f>
        <v>2011</v>
      </c>
      <c r="F680" s="9">
        <f>'[2]2020_Rohdaten'!D844</f>
        <v>18422</v>
      </c>
      <c r="G680" s="9">
        <f>'[2]2020_Rohdaten'!E844</f>
        <v>1678</v>
      </c>
      <c r="H680" s="9">
        <f>'[2]2020_Rohdaten'!F844</f>
        <v>2236</v>
      </c>
      <c r="I680" s="9">
        <f>'[2]2020_Rohdaten'!G844</f>
        <v>1088</v>
      </c>
      <c r="J680" s="9">
        <f>'[2]2020_Rohdaten'!H844</f>
        <v>1016</v>
      </c>
      <c r="K680" s="9">
        <f>'[2]2020_Rohdaten'!I844</f>
        <v>1062</v>
      </c>
      <c r="L680" s="9">
        <f>'[2]2020_Rohdaten'!J844</f>
        <v>11342</v>
      </c>
      <c r="M680" s="9">
        <f>'[2]2020_Rohdaten'!K844</f>
        <v>10045</v>
      </c>
      <c r="N680" s="9">
        <f>'[2]2020_Rohdaten'!L844</f>
        <v>1048</v>
      </c>
      <c r="O680" s="9">
        <f>'[2]2020_Rohdaten'!M844</f>
        <v>1298</v>
      </c>
      <c r="P680" s="9">
        <f>'[2]2020_Rohdaten'!N844</f>
        <v>583</v>
      </c>
      <c r="Q680" s="9">
        <f>'[2]2020_Rohdaten'!O844</f>
        <v>504</v>
      </c>
      <c r="R680" s="9">
        <f>'[2]2020_Rohdaten'!P844</f>
        <v>514</v>
      </c>
      <c r="S680" s="9">
        <f>'[2]2020_Rohdaten'!Q844</f>
        <v>6098</v>
      </c>
      <c r="T680" s="9">
        <f>'[2]2020_Rohdaten'!R844</f>
        <v>8377</v>
      </c>
      <c r="U680" s="9">
        <f>'[2]2020_Rohdaten'!S844</f>
        <v>630</v>
      </c>
      <c r="V680" s="9">
        <f>'[2]2020_Rohdaten'!T844</f>
        <v>938</v>
      </c>
      <c r="W680" s="9">
        <f>'[2]2020_Rohdaten'!U844</f>
        <v>505</v>
      </c>
      <c r="X680" s="9">
        <f>'[2]2020_Rohdaten'!V844</f>
        <v>512</v>
      </c>
      <c r="Y680" s="9">
        <f>'[2]2020_Rohdaten'!W844</f>
        <v>548</v>
      </c>
      <c r="Z680" s="9">
        <f>'[2]2020_Rohdaten'!X844</f>
        <v>5244</v>
      </c>
    </row>
    <row r="681" spans="2:26" s="9" customFormat="1" ht="7.8" x14ac:dyDescent="0.15">
      <c r="B681" s="9">
        <v>516</v>
      </c>
      <c r="C681" s="9">
        <f>'[2]2020_Rohdaten'!A861</f>
        <v>460</v>
      </c>
      <c r="D681" s="9" t="str">
        <f>VLOOKUP(C681,[3]Tabelle1!$A$1:$B$68,2,FALSE)</f>
        <v>Vechta</v>
      </c>
      <c r="E681" s="9">
        <f>'[2]2020_Rohdaten'!C861</f>
        <v>2011</v>
      </c>
      <c r="F681" s="9">
        <f>'[2]2020_Rohdaten'!D861</f>
        <v>10724</v>
      </c>
      <c r="G681" s="9">
        <f>'[2]2020_Rohdaten'!E861</f>
        <v>1436</v>
      </c>
      <c r="H681" s="9">
        <f>'[2]2020_Rohdaten'!F861</f>
        <v>1855</v>
      </c>
      <c r="I681" s="9">
        <f>'[2]2020_Rohdaten'!G861</f>
        <v>793</v>
      </c>
      <c r="J681" s="9">
        <f>'[2]2020_Rohdaten'!H861</f>
        <v>703</v>
      </c>
      <c r="K681" s="9">
        <f>'[2]2020_Rohdaten'!I861</f>
        <v>643</v>
      </c>
      <c r="L681" s="9">
        <f>'[2]2020_Rohdaten'!J861</f>
        <v>5294</v>
      </c>
      <c r="M681" s="9">
        <f>'[2]2020_Rohdaten'!K861</f>
        <v>5797</v>
      </c>
      <c r="N681" s="9">
        <f>'[2]2020_Rohdaten'!L861</f>
        <v>821</v>
      </c>
      <c r="O681" s="9">
        <f>'[2]2020_Rohdaten'!M861</f>
        <v>1017</v>
      </c>
      <c r="P681" s="9">
        <f>'[2]2020_Rohdaten'!N861</f>
        <v>440</v>
      </c>
      <c r="Q681" s="9">
        <f>'[2]2020_Rohdaten'!O861</f>
        <v>351</v>
      </c>
      <c r="R681" s="9">
        <f>'[2]2020_Rohdaten'!P861</f>
        <v>315</v>
      </c>
      <c r="S681" s="9">
        <f>'[2]2020_Rohdaten'!Q861</f>
        <v>2853</v>
      </c>
      <c r="T681" s="9">
        <f>'[2]2020_Rohdaten'!R861</f>
        <v>4927</v>
      </c>
      <c r="U681" s="9">
        <f>'[2]2020_Rohdaten'!S861</f>
        <v>615</v>
      </c>
      <c r="V681" s="9">
        <f>'[2]2020_Rohdaten'!T861</f>
        <v>838</v>
      </c>
      <c r="W681" s="9">
        <f>'[2]2020_Rohdaten'!U861</f>
        <v>353</v>
      </c>
      <c r="X681" s="9">
        <f>'[2]2020_Rohdaten'!V861</f>
        <v>352</v>
      </c>
      <c r="Y681" s="9">
        <f>'[2]2020_Rohdaten'!W861</f>
        <v>328</v>
      </c>
      <c r="Z681" s="9">
        <f>'[2]2020_Rohdaten'!X861</f>
        <v>2441</v>
      </c>
    </row>
    <row r="682" spans="2:26" s="9" customFormat="1" ht="7.8" x14ac:dyDescent="0.15">
      <c r="B682" s="9">
        <v>517</v>
      </c>
      <c r="C682" s="9">
        <f>'[2]2020_Rohdaten'!A878</f>
        <v>461</v>
      </c>
      <c r="D682" s="9" t="str">
        <f>VLOOKUP(C682,[3]Tabelle1!$A$1:$B$68,2,FALSE)</f>
        <v>Wesermarsch</v>
      </c>
      <c r="E682" s="9">
        <f>'[2]2020_Rohdaten'!C878</f>
        <v>2011</v>
      </c>
      <c r="F682" s="9">
        <f>'[2]2020_Rohdaten'!D878</f>
        <v>4679</v>
      </c>
      <c r="G682" s="9">
        <f>'[2]2020_Rohdaten'!E878</f>
        <v>227</v>
      </c>
      <c r="H682" s="9">
        <f>'[2]2020_Rohdaten'!F878</f>
        <v>461</v>
      </c>
      <c r="I682" s="9">
        <f>'[2]2020_Rohdaten'!G878</f>
        <v>249</v>
      </c>
      <c r="J682" s="9">
        <f>'[2]2020_Rohdaten'!H878</f>
        <v>397</v>
      </c>
      <c r="K682" s="9">
        <f>'[2]2020_Rohdaten'!I878</f>
        <v>331</v>
      </c>
      <c r="L682" s="9">
        <f>'[2]2020_Rohdaten'!J878</f>
        <v>3014</v>
      </c>
      <c r="M682" s="9">
        <f>'[2]2020_Rohdaten'!K878</f>
        <v>2539</v>
      </c>
      <c r="N682" s="9">
        <f>'[2]2020_Rohdaten'!L878</f>
        <v>144</v>
      </c>
      <c r="O682" s="9">
        <f>'[2]2020_Rohdaten'!M878</f>
        <v>258</v>
      </c>
      <c r="P682" s="9">
        <f>'[2]2020_Rohdaten'!N878</f>
        <v>131</v>
      </c>
      <c r="Q682" s="9">
        <f>'[2]2020_Rohdaten'!O878</f>
        <v>265</v>
      </c>
      <c r="R682" s="9">
        <f>'[2]2020_Rohdaten'!P878</f>
        <v>163</v>
      </c>
      <c r="S682" s="9">
        <f>'[2]2020_Rohdaten'!Q878</f>
        <v>1578</v>
      </c>
      <c r="T682" s="9">
        <f>'[2]2020_Rohdaten'!R878</f>
        <v>2140</v>
      </c>
      <c r="U682" s="9">
        <f>'[2]2020_Rohdaten'!S878</f>
        <v>83</v>
      </c>
      <c r="V682" s="9">
        <f>'[2]2020_Rohdaten'!T878</f>
        <v>203</v>
      </c>
      <c r="W682" s="9">
        <f>'[2]2020_Rohdaten'!U878</f>
        <v>118</v>
      </c>
      <c r="X682" s="9">
        <f>'[2]2020_Rohdaten'!V878</f>
        <v>132</v>
      </c>
      <c r="Y682" s="9">
        <f>'[2]2020_Rohdaten'!W878</f>
        <v>168</v>
      </c>
      <c r="Z682" s="9">
        <f>'[2]2020_Rohdaten'!X878</f>
        <v>1436</v>
      </c>
    </row>
    <row r="683" spans="2:26" s="9" customFormat="1" ht="7.8" x14ac:dyDescent="0.15">
      <c r="B683" s="9">
        <v>518</v>
      </c>
      <c r="C683" s="9">
        <f>'[2]2020_Rohdaten'!A895</f>
        <v>462</v>
      </c>
      <c r="D683" s="9" t="str">
        <f>VLOOKUP(C683,[3]Tabelle1!$A$1:$B$68,2,FALSE)</f>
        <v>Wittmund</v>
      </c>
      <c r="E683" s="9">
        <f>'[2]2020_Rohdaten'!C895</f>
        <v>2011</v>
      </c>
      <c r="F683" s="9">
        <f>'[2]2020_Rohdaten'!D895</f>
        <v>1409</v>
      </c>
      <c r="G683" s="9">
        <f>'[2]2020_Rohdaten'!E895</f>
        <v>151</v>
      </c>
      <c r="H683" s="9">
        <f>'[2]2020_Rohdaten'!F895</f>
        <v>240</v>
      </c>
      <c r="I683" s="9">
        <f>'[2]2020_Rohdaten'!G895</f>
        <v>93</v>
      </c>
      <c r="J683" s="9">
        <f>'[2]2020_Rohdaten'!H895</f>
        <v>91</v>
      </c>
      <c r="K683" s="9">
        <f>'[2]2020_Rohdaten'!I895</f>
        <v>109</v>
      </c>
      <c r="L683" s="9">
        <f>'[2]2020_Rohdaten'!J895</f>
        <v>725</v>
      </c>
      <c r="M683" s="9">
        <f>'[2]2020_Rohdaten'!K895</f>
        <v>648</v>
      </c>
      <c r="N683" s="9">
        <f>'[2]2020_Rohdaten'!L895</f>
        <v>61</v>
      </c>
      <c r="O683" s="9">
        <f>'[2]2020_Rohdaten'!M895</f>
        <v>104</v>
      </c>
      <c r="P683" s="9">
        <f>'[2]2020_Rohdaten'!N895</f>
        <v>39</v>
      </c>
      <c r="Q683" s="9">
        <f>'[2]2020_Rohdaten'!O895</f>
        <v>35</v>
      </c>
      <c r="R683" s="9">
        <f>'[2]2020_Rohdaten'!P895</f>
        <v>43</v>
      </c>
      <c r="S683" s="9">
        <f>'[2]2020_Rohdaten'!Q895</f>
        <v>366</v>
      </c>
      <c r="T683" s="9">
        <f>'[2]2020_Rohdaten'!R895</f>
        <v>761</v>
      </c>
      <c r="U683" s="9">
        <f>'[2]2020_Rohdaten'!S895</f>
        <v>90</v>
      </c>
      <c r="V683" s="9">
        <f>'[2]2020_Rohdaten'!T895</f>
        <v>136</v>
      </c>
      <c r="W683" s="9">
        <f>'[2]2020_Rohdaten'!U895</f>
        <v>54</v>
      </c>
      <c r="X683" s="9">
        <f>'[2]2020_Rohdaten'!V895</f>
        <v>56</v>
      </c>
      <c r="Y683" s="9">
        <f>'[2]2020_Rohdaten'!W895</f>
        <v>66</v>
      </c>
      <c r="Z683" s="9">
        <f>'[2]2020_Rohdaten'!X895</f>
        <v>359</v>
      </c>
    </row>
    <row r="684" spans="2:26" s="10" customFormat="1" ht="16.5" customHeight="1" x14ac:dyDescent="0.3">
      <c r="B684" s="10">
        <v>519</v>
      </c>
      <c r="C684" s="10">
        <f>'[2]2020_Rohdaten'!A606</f>
        <v>4</v>
      </c>
      <c r="D684" s="10" t="str">
        <f>VLOOKUP(C684,[3]Tabelle1!$A$1:$B$68,2,FALSE)</f>
        <v>Statistische Region Weser-Ems</v>
      </c>
      <c r="E684" s="10">
        <f>'[2]2020_Rohdaten'!C606</f>
        <v>2011</v>
      </c>
      <c r="F684" s="10">
        <f>'[2]2020_Rohdaten'!D606</f>
        <v>142571</v>
      </c>
      <c r="G684" s="10">
        <f>'[2]2020_Rohdaten'!E606</f>
        <v>13584</v>
      </c>
      <c r="H684" s="10">
        <f>'[2]2020_Rohdaten'!F606</f>
        <v>22917</v>
      </c>
      <c r="I684" s="10">
        <f>'[2]2020_Rohdaten'!G606</f>
        <v>11968</v>
      </c>
      <c r="J684" s="10">
        <f>'[2]2020_Rohdaten'!H606</f>
        <v>10428</v>
      </c>
      <c r="K684" s="10">
        <f>'[2]2020_Rohdaten'!I606</f>
        <v>10439</v>
      </c>
      <c r="L684" s="10">
        <f>'[2]2020_Rohdaten'!J606</f>
        <v>73235</v>
      </c>
      <c r="M684" s="10">
        <f>'[2]2020_Rohdaten'!K606</f>
        <v>77170</v>
      </c>
      <c r="N684" s="10">
        <f>'[2]2020_Rohdaten'!L606</f>
        <v>8237</v>
      </c>
      <c r="O684" s="10">
        <f>'[2]2020_Rohdaten'!M606</f>
        <v>13076</v>
      </c>
      <c r="P684" s="10">
        <f>'[2]2020_Rohdaten'!N606</f>
        <v>6606</v>
      </c>
      <c r="Q684" s="10">
        <f>'[2]2020_Rohdaten'!O606</f>
        <v>5385</v>
      </c>
      <c r="R684" s="10">
        <f>'[2]2020_Rohdaten'!P606</f>
        <v>5216</v>
      </c>
      <c r="S684" s="10">
        <f>'[2]2020_Rohdaten'!Q606</f>
        <v>38650</v>
      </c>
      <c r="T684" s="10">
        <f>'[2]2020_Rohdaten'!R606</f>
        <v>65401</v>
      </c>
      <c r="U684" s="10">
        <f>'[2]2020_Rohdaten'!S606</f>
        <v>5347</v>
      </c>
      <c r="V684" s="10">
        <f>'[2]2020_Rohdaten'!T606</f>
        <v>9841</v>
      </c>
      <c r="W684" s="10">
        <f>'[2]2020_Rohdaten'!U606</f>
        <v>5362</v>
      </c>
      <c r="X684" s="10">
        <f>'[2]2020_Rohdaten'!V606</f>
        <v>5043</v>
      </c>
      <c r="Y684" s="10">
        <f>'[2]2020_Rohdaten'!W606</f>
        <v>5223</v>
      </c>
      <c r="Z684" s="10">
        <f>'[2]2020_Rohdaten'!X606</f>
        <v>34585</v>
      </c>
    </row>
    <row r="685" spans="2:26" s="10" customFormat="1" ht="16.5" customHeight="1" x14ac:dyDescent="0.3">
      <c r="B685" s="10">
        <v>520</v>
      </c>
      <c r="C685" s="10">
        <f>'[2]2020_Rohdaten'!A11</f>
        <v>0</v>
      </c>
      <c r="D685" s="10" t="str">
        <f>VLOOKUP(C685,[3]Tabelle1!$A$1:$B$68,2,FALSE)</f>
        <v>Niedersachsen</v>
      </c>
      <c r="E685" s="10">
        <f>'[2]2020_Rohdaten'!C11</f>
        <v>2011</v>
      </c>
      <c r="F685" s="10">
        <f>'[2]2020_Rohdaten'!D11</f>
        <v>470683</v>
      </c>
      <c r="G685" s="10">
        <f>'[2]2020_Rohdaten'!E11</f>
        <v>33016</v>
      </c>
      <c r="H685" s="10">
        <f>'[2]2020_Rohdaten'!F11</f>
        <v>55590</v>
      </c>
      <c r="I685" s="10">
        <f>'[2]2020_Rohdaten'!G11</f>
        <v>28636</v>
      </c>
      <c r="J685" s="10">
        <f>'[2]2020_Rohdaten'!H11</f>
        <v>28361</v>
      </c>
      <c r="K685" s="10">
        <f>'[2]2020_Rohdaten'!I11</f>
        <v>30439</v>
      </c>
      <c r="L685" s="10">
        <f>'[2]2020_Rohdaten'!J11</f>
        <v>294641</v>
      </c>
      <c r="M685" s="10">
        <f>'[2]2020_Rohdaten'!K11</f>
        <v>242335</v>
      </c>
      <c r="N685" s="10">
        <f>'[2]2020_Rohdaten'!L11</f>
        <v>18948</v>
      </c>
      <c r="O685" s="10">
        <f>'[2]2020_Rohdaten'!M11</f>
        <v>29893</v>
      </c>
      <c r="P685" s="10">
        <f>'[2]2020_Rohdaten'!N11</f>
        <v>14336</v>
      </c>
      <c r="Q685" s="10">
        <f>'[2]2020_Rohdaten'!O11</f>
        <v>13404</v>
      </c>
      <c r="R685" s="10">
        <f>'[2]2020_Rohdaten'!P11</f>
        <v>14162</v>
      </c>
      <c r="S685" s="10">
        <f>'[2]2020_Rohdaten'!Q11</f>
        <v>151592</v>
      </c>
      <c r="T685" s="10">
        <f>'[2]2020_Rohdaten'!R11</f>
        <v>228348</v>
      </c>
      <c r="U685" s="10">
        <f>'[2]2020_Rohdaten'!S11</f>
        <v>14068</v>
      </c>
      <c r="V685" s="10">
        <f>'[2]2020_Rohdaten'!T11</f>
        <v>25697</v>
      </c>
      <c r="W685" s="10">
        <f>'[2]2020_Rohdaten'!U11</f>
        <v>14300</v>
      </c>
      <c r="X685" s="10">
        <f>'[2]2020_Rohdaten'!V11</f>
        <v>14957</v>
      </c>
      <c r="Y685" s="10">
        <f>'[2]2020_Rohdaten'!W11</f>
        <v>16277</v>
      </c>
      <c r="Z685" s="10">
        <f>'[2]2020_Rohdaten'!X11</f>
        <v>143049</v>
      </c>
    </row>
    <row r="686" spans="2:26" s="9" customFormat="1" ht="7.8" x14ac:dyDescent="0.15">
      <c r="B686" s="9">
        <v>521</v>
      </c>
      <c r="C686" s="9">
        <f>'[2]2020_Rohdaten'!A44</f>
        <v>101</v>
      </c>
      <c r="D686" s="9" t="str">
        <f>VLOOKUP(C686,[3]Tabelle1!$A$1:$B$68,2,FALSE)</f>
        <v>Braunschweig, Stadt</v>
      </c>
      <c r="E686" s="9">
        <f>'[2]2020_Rohdaten'!C44</f>
        <v>2010</v>
      </c>
      <c r="F686" s="9">
        <f>'[2]2020_Rohdaten'!D44</f>
        <v>19660</v>
      </c>
      <c r="G686" s="9">
        <f>'[2]2020_Rohdaten'!E44</f>
        <v>1645</v>
      </c>
      <c r="H686" s="9">
        <f>'[2]2020_Rohdaten'!F44</f>
        <v>2146</v>
      </c>
      <c r="I686" s="9">
        <f>'[2]2020_Rohdaten'!G44</f>
        <v>1294</v>
      </c>
      <c r="J686" s="9">
        <f>'[2]2020_Rohdaten'!H44</f>
        <v>1370</v>
      </c>
      <c r="K686" s="9">
        <f>'[2]2020_Rohdaten'!I44</f>
        <v>1295</v>
      </c>
      <c r="L686" s="9">
        <f>'[2]2020_Rohdaten'!J44</f>
        <v>11910</v>
      </c>
      <c r="M686" s="9">
        <f>'[2]2020_Rohdaten'!K44</f>
        <v>10142</v>
      </c>
      <c r="N686" s="9">
        <f>'[2]2020_Rohdaten'!L44</f>
        <v>973</v>
      </c>
      <c r="O686" s="9">
        <f>'[2]2020_Rohdaten'!M44</f>
        <v>1048</v>
      </c>
      <c r="P686" s="9">
        <f>'[2]2020_Rohdaten'!N44</f>
        <v>639</v>
      </c>
      <c r="Q686" s="9">
        <f>'[2]2020_Rohdaten'!O44</f>
        <v>654</v>
      </c>
      <c r="R686" s="9">
        <f>'[2]2020_Rohdaten'!P44</f>
        <v>623</v>
      </c>
      <c r="S686" s="9">
        <f>'[2]2020_Rohdaten'!Q44</f>
        <v>6205</v>
      </c>
      <c r="T686" s="9">
        <f>'[2]2020_Rohdaten'!R44</f>
        <v>9518</v>
      </c>
      <c r="U686" s="9">
        <f>'[2]2020_Rohdaten'!S44</f>
        <v>672</v>
      </c>
      <c r="V686" s="9">
        <f>'[2]2020_Rohdaten'!T44</f>
        <v>1098</v>
      </c>
      <c r="W686" s="9">
        <f>'[2]2020_Rohdaten'!U44</f>
        <v>655</v>
      </c>
      <c r="X686" s="9">
        <f>'[2]2020_Rohdaten'!V44</f>
        <v>716</v>
      </c>
      <c r="Y686" s="9">
        <f>'[2]2020_Rohdaten'!W44</f>
        <v>672</v>
      </c>
      <c r="Z686" s="9">
        <f>'[2]2020_Rohdaten'!X44</f>
        <v>5705</v>
      </c>
    </row>
    <row r="687" spans="2:26" s="9" customFormat="1" ht="7.8" x14ac:dyDescent="0.15">
      <c r="B687" s="9">
        <v>522</v>
      </c>
      <c r="C687" s="9">
        <f>'[2]2020_Rohdaten'!A61</f>
        <v>102</v>
      </c>
      <c r="D687" s="9" t="str">
        <f>VLOOKUP(C687,[3]Tabelle1!$A$1:$B$68,2,FALSE)</f>
        <v>Salzgitter, Stadt</v>
      </c>
      <c r="E687" s="9">
        <f>'[2]2020_Rohdaten'!C61</f>
        <v>2010</v>
      </c>
      <c r="F687" s="9">
        <f>'[2]2020_Rohdaten'!D61</f>
        <v>9810</v>
      </c>
      <c r="G687" s="9">
        <f>'[2]2020_Rohdaten'!E61</f>
        <v>175</v>
      </c>
      <c r="H687" s="9">
        <f>'[2]2020_Rohdaten'!F61</f>
        <v>494</v>
      </c>
      <c r="I687" s="9">
        <f>'[2]2020_Rohdaten'!G61</f>
        <v>358</v>
      </c>
      <c r="J687" s="9">
        <f>'[2]2020_Rohdaten'!H61</f>
        <v>436</v>
      </c>
      <c r="K687" s="9">
        <f>'[2]2020_Rohdaten'!I61</f>
        <v>527</v>
      </c>
      <c r="L687" s="9">
        <f>'[2]2020_Rohdaten'!J61</f>
        <v>7820</v>
      </c>
      <c r="M687" s="9">
        <f>'[2]2020_Rohdaten'!K61</f>
        <v>4963</v>
      </c>
      <c r="N687" s="9">
        <f>'[2]2020_Rohdaten'!L61</f>
        <v>97</v>
      </c>
      <c r="O687" s="9">
        <f>'[2]2020_Rohdaten'!M61</f>
        <v>269</v>
      </c>
      <c r="P687" s="9">
        <f>'[2]2020_Rohdaten'!N61</f>
        <v>161</v>
      </c>
      <c r="Q687" s="9">
        <f>'[2]2020_Rohdaten'!O61</f>
        <v>190</v>
      </c>
      <c r="R687" s="9">
        <f>'[2]2020_Rohdaten'!P61</f>
        <v>253</v>
      </c>
      <c r="S687" s="9">
        <f>'[2]2020_Rohdaten'!Q61</f>
        <v>3993</v>
      </c>
      <c r="T687" s="9">
        <f>'[2]2020_Rohdaten'!R61</f>
        <v>4847</v>
      </c>
      <c r="U687" s="9">
        <f>'[2]2020_Rohdaten'!S61</f>
        <v>78</v>
      </c>
      <c r="V687" s="9">
        <f>'[2]2020_Rohdaten'!T61</f>
        <v>225</v>
      </c>
      <c r="W687" s="9">
        <f>'[2]2020_Rohdaten'!U61</f>
        <v>197</v>
      </c>
      <c r="X687" s="9">
        <f>'[2]2020_Rohdaten'!V61</f>
        <v>246</v>
      </c>
      <c r="Y687" s="9">
        <f>'[2]2020_Rohdaten'!W61</f>
        <v>274</v>
      </c>
      <c r="Z687" s="9">
        <f>'[2]2020_Rohdaten'!X61</f>
        <v>3827</v>
      </c>
    </row>
    <row r="688" spans="2:26" s="9" customFormat="1" ht="7.8" x14ac:dyDescent="0.15">
      <c r="B688" s="9">
        <v>523</v>
      </c>
      <c r="C688" s="9">
        <f>'[2]2020_Rohdaten'!A78</f>
        <v>103</v>
      </c>
      <c r="D688" s="9" t="str">
        <f>VLOOKUP(C688,[3]Tabelle1!$A$1:$B$68,2,FALSE)</f>
        <v>Wolfsburg, Stadt</v>
      </c>
      <c r="E688" s="9">
        <f>'[2]2020_Rohdaten'!C78</f>
        <v>2010</v>
      </c>
      <c r="F688" s="9">
        <f>'[2]2020_Rohdaten'!D78</f>
        <v>11804</v>
      </c>
      <c r="G688" s="9">
        <f>'[2]2020_Rohdaten'!E78</f>
        <v>564</v>
      </c>
      <c r="H688" s="9">
        <f>'[2]2020_Rohdaten'!F78</f>
        <v>1094</v>
      </c>
      <c r="I688" s="9">
        <f>'[2]2020_Rohdaten'!G78</f>
        <v>530</v>
      </c>
      <c r="J688" s="9">
        <f>'[2]2020_Rohdaten'!H78</f>
        <v>605</v>
      </c>
      <c r="K688" s="9">
        <f>'[2]2020_Rohdaten'!I78</f>
        <v>700</v>
      </c>
      <c r="L688" s="9">
        <f>'[2]2020_Rohdaten'!J78</f>
        <v>8311</v>
      </c>
      <c r="M688" s="9">
        <f>'[2]2020_Rohdaten'!K78</f>
        <v>6184</v>
      </c>
      <c r="N688" s="9">
        <f>'[2]2020_Rohdaten'!L78</f>
        <v>306</v>
      </c>
      <c r="O688" s="9">
        <f>'[2]2020_Rohdaten'!M78</f>
        <v>556</v>
      </c>
      <c r="P688" s="9">
        <f>'[2]2020_Rohdaten'!N78</f>
        <v>226</v>
      </c>
      <c r="Q688" s="9">
        <f>'[2]2020_Rohdaten'!O78</f>
        <v>264</v>
      </c>
      <c r="R688" s="9">
        <f>'[2]2020_Rohdaten'!P78</f>
        <v>312</v>
      </c>
      <c r="S688" s="9">
        <f>'[2]2020_Rohdaten'!Q78</f>
        <v>4520</v>
      </c>
      <c r="T688" s="9">
        <f>'[2]2020_Rohdaten'!R78</f>
        <v>5620</v>
      </c>
      <c r="U688" s="9">
        <f>'[2]2020_Rohdaten'!S78</f>
        <v>258</v>
      </c>
      <c r="V688" s="9">
        <f>'[2]2020_Rohdaten'!T78</f>
        <v>538</v>
      </c>
      <c r="W688" s="9">
        <f>'[2]2020_Rohdaten'!U78</f>
        <v>304</v>
      </c>
      <c r="X688" s="9">
        <f>'[2]2020_Rohdaten'!V78</f>
        <v>341</v>
      </c>
      <c r="Y688" s="9">
        <f>'[2]2020_Rohdaten'!W78</f>
        <v>388</v>
      </c>
      <c r="Z688" s="9">
        <f>'[2]2020_Rohdaten'!X78</f>
        <v>3791</v>
      </c>
    </row>
    <row r="689" spans="2:26" s="9" customFormat="1" ht="7.8" x14ac:dyDescent="0.15">
      <c r="B689" s="9">
        <v>524</v>
      </c>
      <c r="C689" s="9">
        <f>'[2]2020_Rohdaten'!A95</f>
        <v>151</v>
      </c>
      <c r="D689" s="9" t="str">
        <f>VLOOKUP(C689,[3]Tabelle1!$A$1:$B$68,2,FALSE)</f>
        <v>Gifhorn</v>
      </c>
      <c r="E689" s="9">
        <f>'[2]2020_Rohdaten'!C95</f>
        <v>2010</v>
      </c>
      <c r="F689" s="9">
        <f>'[2]2020_Rohdaten'!D95</f>
        <v>7024</v>
      </c>
      <c r="G689" s="9">
        <f>'[2]2020_Rohdaten'!E95</f>
        <v>225</v>
      </c>
      <c r="H689" s="9">
        <f>'[2]2020_Rohdaten'!F95</f>
        <v>549</v>
      </c>
      <c r="I689" s="9">
        <f>'[2]2020_Rohdaten'!G95</f>
        <v>347</v>
      </c>
      <c r="J689" s="9">
        <f>'[2]2020_Rohdaten'!H95</f>
        <v>369</v>
      </c>
      <c r="K689" s="9">
        <f>'[2]2020_Rohdaten'!I95</f>
        <v>500</v>
      </c>
      <c r="L689" s="9">
        <f>'[2]2020_Rohdaten'!J95</f>
        <v>5034</v>
      </c>
      <c r="M689" s="9">
        <f>'[2]2020_Rohdaten'!K95</f>
        <v>3439</v>
      </c>
      <c r="N689" s="9">
        <f>'[2]2020_Rohdaten'!L95</f>
        <v>112</v>
      </c>
      <c r="O689" s="9">
        <f>'[2]2020_Rohdaten'!M95</f>
        <v>244</v>
      </c>
      <c r="P689" s="9">
        <f>'[2]2020_Rohdaten'!N95</f>
        <v>134</v>
      </c>
      <c r="Q689" s="9">
        <f>'[2]2020_Rohdaten'!O95</f>
        <v>145</v>
      </c>
      <c r="R689" s="9">
        <f>'[2]2020_Rohdaten'!P95</f>
        <v>217</v>
      </c>
      <c r="S689" s="9">
        <f>'[2]2020_Rohdaten'!Q95</f>
        <v>2587</v>
      </c>
      <c r="T689" s="9">
        <f>'[2]2020_Rohdaten'!R95</f>
        <v>3585</v>
      </c>
      <c r="U689" s="9">
        <f>'[2]2020_Rohdaten'!S95</f>
        <v>113</v>
      </c>
      <c r="V689" s="9">
        <f>'[2]2020_Rohdaten'!T95</f>
        <v>305</v>
      </c>
      <c r="W689" s="9">
        <f>'[2]2020_Rohdaten'!U95</f>
        <v>213</v>
      </c>
      <c r="X689" s="9">
        <f>'[2]2020_Rohdaten'!V95</f>
        <v>224</v>
      </c>
      <c r="Y689" s="9">
        <f>'[2]2020_Rohdaten'!W95</f>
        <v>283</v>
      </c>
      <c r="Z689" s="9">
        <f>'[2]2020_Rohdaten'!X95</f>
        <v>2447</v>
      </c>
    </row>
    <row r="690" spans="2:26" s="9" customFormat="1" ht="7.8" x14ac:dyDescent="0.15">
      <c r="B690" s="9">
        <v>525</v>
      </c>
      <c r="C690" s="9">
        <f>'[2]2020_Rohdaten'!A112</f>
        <v>153</v>
      </c>
      <c r="D690" s="9" t="str">
        <f>VLOOKUP(C690,[3]Tabelle1!$A$1:$B$68,2,FALSE)</f>
        <v>Goslar</v>
      </c>
      <c r="E690" s="9">
        <f>'[2]2020_Rohdaten'!C112</f>
        <v>2010</v>
      </c>
      <c r="F690" s="9">
        <f>'[2]2020_Rohdaten'!D112</f>
        <v>6980</v>
      </c>
      <c r="G690" s="9">
        <f>'[2]2020_Rohdaten'!E112</f>
        <v>471</v>
      </c>
      <c r="H690" s="9">
        <f>'[2]2020_Rohdaten'!F112</f>
        <v>873</v>
      </c>
      <c r="I690" s="9">
        <f>'[2]2020_Rohdaten'!G112</f>
        <v>495</v>
      </c>
      <c r="J690" s="9">
        <f>'[2]2020_Rohdaten'!H112</f>
        <v>516</v>
      </c>
      <c r="K690" s="9">
        <f>'[2]2020_Rohdaten'!I112</f>
        <v>455</v>
      </c>
      <c r="L690" s="9">
        <f>'[2]2020_Rohdaten'!J112</f>
        <v>4170</v>
      </c>
      <c r="M690" s="9">
        <f>'[2]2020_Rohdaten'!K112</f>
        <v>3658</v>
      </c>
      <c r="N690" s="9">
        <f>'[2]2020_Rohdaten'!L112</f>
        <v>280</v>
      </c>
      <c r="O690" s="9">
        <f>'[2]2020_Rohdaten'!M112</f>
        <v>465</v>
      </c>
      <c r="P690" s="9">
        <f>'[2]2020_Rohdaten'!N112</f>
        <v>251</v>
      </c>
      <c r="Q690" s="9">
        <f>'[2]2020_Rohdaten'!O112</f>
        <v>259</v>
      </c>
      <c r="R690" s="9">
        <f>'[2]2020_Rohdaten'!P112</f>
        <v>231</v>
      </c>
      <c r="S690" s="9">
        <f>'[2]2020_Rohdaten'!Q112</f>
        <v>2172</v>
      </c>
      <c r="T690" s="9">
        <f>'[2]2020_Rohdaten'!R112</f>
        <v>3322</v>
      </c>
      <c r="U690" s="9">
        <f>'[2]2020_Rohdaten'!S112</f>
        <v>191</v>
      </c>
      <c r="V690" s="9">
        <f>'[2]2020_Rohdaten'!T112</f>
        <v>408</v>
      </c>
      <c r="W690" s="9">
        <f>'[2]2020_Rohdaten'!U112</f>
        <v>244</v>
      </c>
      <c r="X690" s="9">
        <f>'[2]2020_Rohdaten'!V112</f>
        <v>257</v>
      </c>
      <c r="Y690" s="9">
        <f>'[2]2020_Rohdaten'!W112</f>
        <v>224</v>
      </c>
      <c r="Z690" s="9">
        <f>'[2]2020_Rohdaten'!X112</f>
        <v>1998</v>
      </c>
    </row>
    <row r="691" spans="2:26" s="9" customFormat="1" ht="7.8" x14ac:dyDescent="0.15">
      <c r="B691" s="9">
        <v>526</v>
      </c>
      <c r="C691" s="9">
        <f>'[2]2020_Rohdaten'!A129</f>
        <v>154</v>
      </c>
      <c r="D691" s="9" t="str">
        <f>VLOOKUP(C691,[3]Tabelle1!$A$1:$B$68,2,FALSE)</f>
        <v>Helmstedt</v>
      </c>
      <c r="E691" s="9">
        <f>'[2]2020_Rohdaten'!C129</f>
        <v>2010</v>
      </c>
      <c r="F691" s="9">
        <f>'[2]2020_Rohdaten'!D129</f>
        <v>3365</v>
      </c>
      <c r="G691" s="9">
        <f>'[2]2020_Rohdaten'!E129</f>
        <v>166</v>
      </c>
      <c r="H691" s="9">
        <f>'[2]2020_Rohdaten'!F129</f>
        <v>237</v>
      </c>
      <c r="I691" s="9">
        <f>'[2]2020_Rohdaten'!G129</f>
        <v>156</v>
      </c>
      <c r="J691" s="9">
        <f>'[2]2020_Rohdaten'!H129</f>
        <v>197</v>
      </c>
      <c r="K691" s="9">
        <f>'[2]2020_Rohdaten'!I129</f>
        <v>193</v>
      </c>
      <c r="L691" s="9">
        <f>'[2]2020_Rohdaten'!J129</f>
        <v>2416</v>
      </c>
      <c r="M691" s="9">
        <f>'[2]2020_Rohdaten'!K129</f>
        <v>1765</v>
      </c>
      <c r="N691" s="9">
        <f>'[2]2020_Rohdaten'!L129</f>
        <v>92</v>
      </c>
      <c r="O691" s="9">
        <f>'[2]2020_Rohdaten'!M129</f>
        <v>115</v>
      </c>
      <c r="P691" s="9">
        <f>'[2]2020_Rohdaten'!N129</f>
        <v>73</v>
      </c>
      <c r="Q691" s="9">
        <f>'[2]2020_Rohdaten'!O129</f>
        <v>87</v>
      </c>
      <c r="R691" s="9">
        <f>'[2]2020_Rohdaten'!P129</f>
        <v>103</v>
      </c>
      <c r="S691" s="9">
        <f>'[2]2020_Rohdaten'!Q129</f>
        <v>1295</v>
      </c>
      <c r="T691" s="9">
        <f>'[2]2020_Rohdaten'!R129</f>
        <v>1600</v>
      </c>
      <c r="U691" s="9">
        <f>'[2]2020_Rohdaten'!S129</f>
        <v>74</v>
      </c>
      <c r="V691" s="9">
        <f>'[2]2020_Rohdaten'!T129</f>
        <v>122</v>
      </c>
      <c r="W691" s="9">
        <f>'[2]2020_Rohdaten'!U129</f>
        <v>83</v>
      </c>
      <c r="X691" s="9">
        <f>'[2]2020_Rohdaten'!V129</f>
        <v>110</v>
      </c>
      <c r="Y691" s="9">
        <f>'[2]2020_Rohdaten'!W129</f>
        <v>90</v>
      </c>
      <c r="Z691" s="9">
        <f>'[2]2020_Rohdaten'!X129</f>
        <v>1121</v>
      </c>
    </row>
    <row r="692" spans="2:26" s="9" customFormat="1" ht="7.8" x14ac:dyDescent="0.15">
      <c r="B692" s="9">
        <v>527</v>
      </c>
      <c r="C692" s="9">
        <f>'[2]2020_Rohdaten'!A146</f>
        <v>155</v>
      </c>
      <c r="D692" s="9" t="str">
        <f>VLOOKUP(C692,[3]Tabelle1!$A$1:$B$68,2,FALSE)</f>
        <v>Northeim</v>
      </c>
      <c r="E692" s="9">
        <f>'[2]2020_Rohdaten'!C146</f>
        <v>2010</v>
      </c>
      <c r="F692" s="9">
        <f>'[2]2020_Rohdaten'!D146</f>
        <v>5093</v>
      </c>
      <c r="G692" s="9">
        <f>'[2]2020_Rohdaten'!E146</f>
        <v>216</v>
      </c>
      <c r="H692" s="9">
        <f>'[2]2020_Rohdaten'!F146</f>
        <v>407</v>
      </c>
      <c r="I692" s="9">
        <f>'[2]2020_Rohdaten'!G146</f>
        <v>239</v>
      </c>
      <c r="J692" s="9">
        <f>'[2]2020_Rohdaten'!H146</f>
        <v>259</v>
      </c>
      <c r="K692" s="9">
        <f>'[2]2020_Rohdaten'!I146</f>
        <v>330</v>
      </c>
      <c r="L692" s="9">
        <f>'[2]2020_Rohdaten'!J146</f>
        <v>3642</v>
      </c>
      <c r="M692" s="9">
        <f>'[2]2020_Rohdaten'!K146</f>
        <v>2483</v>
      </c>
      <c r="N692" s="9">
        <f>'[2]2020_Rohdaten'!L146</f>
        <v>102</v>
      </c>
      <c r="O692" s="9">
        <f>'[2]2020_Rohdaten'!M146</f>
        <v>209</v>
      </c>
      <c r="P692" s="9">
        <f>'[2]2020_Rohdaten'!N146</f>
        <v>109</v>
      </c>
      <c r="Q692" s="9">
        <f>'[2]2020_Rohdaten'!O146</f>
        <v>106</v>
      </c>
      <c r="R692" s="9">
        <f>'[2]2020_Rohdaten'!P146</f>
        <v>148</v>
      </c>
      <c r="S692" s="9">
        <f>'[2]2020_Rohdaten'!Q146</f>
        <v>1809</v>
      </c>
      <c r="T692" s="9">
        <f>'[2]2020_Rohdaten'!R146</f>
        <v>2610</v>
      </c>
      <c r="U692" s="9">
        <f>'[2]2020_Rohdaten'!S146</f>
        <v>114</v>
      </c>
      <c r="V692" s="9">
        <f>'[2]2020_Rohdaten'!T146</f>
        <v>198</v>
      </c>
      <c r="W692" s="9">
        <f>'[2]2020_Rohdaten'!U146</f>
        <v>130</v>
      </c>
      <c r="X692" s="9">
        <f>'[2]2020_Rohdaten'!V146</f>
        <v>153</v>
      </c>
      <c r="Y692" s="9">
        <f>'[2]2020_Rohdaten'!W146</f>
        <v>182</v>
      </c>
      <c r="Z692" s="9">
        <f>'[2]2020_Rohdaten'!X146</f>
        <v>1833</v>
      </c>
    </row>
    <row r="693" spans="2:26" s="9" customFormat="1" ht="7.8" x14ac:dyDescent="0.15">
      <c r="B693" s="9">
        <v>528</v>
      </c>
      <c r="C693" s="9">
        <f>'[2]2020_Rohdaten'!A163</f>
        <v>157</v>
      </c>
      <c r="D693" s="9" t="str">
        <f>VLOOKUP(C693,[3]Tabelle1!$A$1:$B$68,2,FALSE)</f>
        <v>Peine</v>
      </c>
      <c r="E693" s="9">
        <f>'[2]2020_Rohdaten'!C163</f>
        <v>2010</v>
      </c>
      <c r="F693" s="9">
        <f>'[2]2020_Rohdaten'!D163</f>
        <v>6373</v>
      </c>
      <c r="G693" s="9">
        <f>'[2]2020_Rohdaten'!E163</f>
        <v>221</v>
      </c>
      <c r="H693" s="9">
        <f>'[2]2020_Rohdaten'!F163</f>
        <v>446</v>
      </c>
      <c r="I693" s="9">
        <f>'[2]2020_Rohdaten'!G163</f>
        <v>294</v>
      </c>
      <c r="J693" s="9">
        <f>'[2]2020_Rohdaten'!H163</f>
        <v>356</v>
      </c>
      <c r="K693" s="9">
        <f>'[2]2020_Rohdaten'!I163</f>
        <v>372</v>
      </c>
      <c r="L693" s="9">
        <f>'[2]2020_Rohdaten'!J163</f>
        <v>4684</v>
      </c>
      <c r="M693" s="9">
        <f>'[2]2020_Rohdaten'!K163</f>
        <v>3140</v>
      </c>
      <c r="N693" s="9">
        <f>'[2]2020_Rohdaten'!L163</f>
        <v>110</v>
      </c>
      <c r="O693" s="9">
        <f>'[2]2020_Rohdaten'!M163</f>
        <v>217</v>
      </c>
      <c r="P693" s="9">
        <f>'[2]2020_Rohdaten'!N163</f>
        <v>121</v>
      </c>
      <c r="Q693" s="9">
        <f>'[2]2020_Rohdaten'!O163</f>
        <v>178</v>
      </c>
      <c r="R693" s="9">
        <f>'[2]2020_Rohdaten'!P163</f>
        <v>169</v>
      </c>
      <c r="S693" s="9">
        <f>'[2]2020_Rohdaten'!Q163</f>
        <v>2345</v>
      </c>
      <c r="T693" s="9">
        <f>'[2]2020_Rohdaten'!R163</f>
        <v>3233</v>
      </c>
      <c r="U693" s="9">
        <f>'[2]2020_Rohdaten'!S163</f>
        <v>111</v>
      </c>
      <c r="V693" s="9">
        <f>'[2]2020_Rohdaten'!T163</f>
        <v>229</v>
      </c>
      <c r="W693" s="9">
        <f>'[2]2020_Rohdaten'!U163</f>
        <v>173</v>
      </c>
      <c r="X693" s="9">
        <f>'[2]2020_Rohdaten'!V163</f>
        <v>178</v>
      </c>
      <c r="Y693" s="9">
        <f>'[2]2020_Rohdaten'!W163</f>
        <v>203</v>
      </c>
      <c r="Z693" s="9">
        <f>'[2]2020_Rohdaten'!X163</f>
        <v>2339</v>
      </c>
    </row>
    <row r="694" spans="2:26" s="9" customFormat="1" ht="7.8" x14ac:dyDescent="0.15">
      <c r="B694" s="9">
        <v>529</v>
      </c>
      <c r="C694" s="9">
        <f>'[2]2020_Rohdaten'!A180</f>
        <v>158</v>
      </c>
      <c r="D694" s="9" t="str">
        <f>VLOOKUP(C694,[3]Tabelle1!$A$1:$B$68,2,FALSE)</f>
        <v>Wolfenbüttel</v>
      </c>
      <c r="E694" s="9">
        <f>'[2]2020_Rohdaten'!C180</f>
        <v>2010</v>
      </c>
      <c r="F694" s="9">
        <f>'[2]2020_Rohdaten'!D180</f>
        <v>4440</v>
      </c>
      <c r="G694" s="9">
        <f>'[2]2020_Rohdaten'!E180</f>
        <v>187</v>
      </c>
      <c r="H694" s="9">
        <f>'[2]2020_Rohdaten'!F180</f>
        <v>461</v>
      </c>
      <c r="I694" s="9">
        <f>'[2]2020_Rohdaten'!G180</f>
        <v>233</v>
      </c>
      <c r="J694" s="9">
        <f>'[2]2020_Rohdaten'!H180</f>
        <v>299</v>
      </c>
      <c r="K694" s="9">
        <f>'[2]2020_Rohdaten'!I180</f>
        <v>352</v>
      </c>
      <c r="L694" s="9">
        <f>'[2]2020_Rohdaten'!J180</f>
        <v>2908</v>
      </c>
      <c r="M694" s="9">
        <f>'[2]2020_Rohdaten'!K180</f>
        <v>2226</v>
      </c>
      <c r="N694" s="9">
        <f>'[2]2020_Rohdaten'!L180</f>
        <v>103</v>
      </c>
      <c r="O694" s="9">
        <f>'[2]2020_Rohdaten'!M180</f>
        <v>225</v>
      </c>
      <c r="P694" s="9">
        <f>'[2]2020_Rohdaten'!N180</f>
        <v>93</v>
      </c>
      <c r="Q694" s="9">
        <f>'[2]2020_Rohdaten'!O180</f>
        <v>135</v>
      </c>
      <c r="R694" s="9">
        <f>'[2]2020_Rohdaten'!P180</f>
        <v>153</v>
      </c>
      <c r="S694" s="9">
        <f>'[2]2020_Rohdaten'!Q180</f>
        <v>1517</v>
      </c>
      <c r="T694" s="9">
        <f>'[2]2020_Rohdaten'!R180</f>
        <v>2214</v>
      </c>
      <c r="U694" s="9">
        <f>'[2]2020_Rohdaten'!S180</f>
        <v>84</v>
      </c>
      <c r="V694" s="9">
        <f>'[2]2020_Rohdaten'!T180</f>
        <v>236</v>
      </c>
      <c r="W694" s="9">
        <f>'[2]2020_Rohdaten'!U180</f>
        <v>140</v>
      </c>
      <c r="X694" s="9">
        <f>'[2]2020_Rohdaten'!V180</f>
        <v>164</v>
      </c>
      <c r="Y694" s="9">
        <f>'[2]2020_Rohdaten'!W180</f>
        <v>199</v>
      </c>
      <c r="Z694" s="9">
        <f>'[2]2020_Rohdaten'!X180</f>
        <v>1391</v>
      </c>
    </row>
    <row r="695" spans="2:26" s="9" customFormat="1" ht="7.8" x14ac:dyDescent="0.15">
      <c r="B695" s="9">
        <v>530</v>
      </c>
      <c r="C695" s="9">
        <f>'[2]2020_Rohdaten'!A197</f>
        <v>159</v>
      </c>
      <c r="D695" s="9" t="str">
        <f>VLOOKUP(C695,[3]Tabelle1!$A$1:$B$68,2,FALSE)</f>
        <v>Göttingen</v>
      </c>
      <c r="E695" s="9">
        <f>'[2]2020_Rohdaten'!C197</f>
        <v>2010</v>
      </c>
      <c r="F695" s="9">
        <f>'[2]2020_Rohdaten'!D197</f>
        <v>18518</v>
      </c>
      <c r="G695" s="9">
        <f>'[2]2020_Rohdaten'!E197</f>
        <v>1300</v>
      </c>
      <c r="H695" s="9">
        <f>'[2]2020_Rohdaten'!F197</f>
        <v>2108</v>
      </c>
      <c r="I695" s="9">
        <f>'[2]2020_Rohdaten'!G197</f>
        <v>1237</v>
      </c>
      <c r="J695" s="9">
        <f>'[2]2020_Rohdaten'!H197</f>
        <v>1136</v>
      </c>
      <c r="K695" s="9">
        <f>'[2]2020_Rohdaten'!I197</f>
        <v>1302</v>
      </c>
      <c r="L695" s="9">
        <f>'[2]2020_Rohdaten'!J197</f>
        <v>11435</v>
      </c>
      <c r="M695" s="9">
        <f>'[2]2020_Rohdaten'!K197</f>
        <v>9131</v>
      </c>
      <c r="N695" s="9">
        <f>'[2]2020_Rohdaten'!L197</f>
        <v>704</v>
      </c>
      <c r="O695" s="9">
        <f>'[2]2020_Rohdaten'!M197</f>
        <v>990</v>
      </c>
      <c r="P695" s="9">
        <f>'[2]2020_Rohdaten'!N197</f>
        <v>570</v>
      </c>
      <c r="Q695" s="9">
        <f>'[2]2020_Rohdaten'!O197</f>
        <v>523</v>
      </c>
      <c r="R695" s="9">
        <f>'[2]2020_Rohdaten'!P197</f>
        <v>603</v>
      </c>
      <c r="S695" s="9">
        <f>'[2]2020_Rohdaten'!Q197</f>
        <v>5741</v>
      </c>
      <c r="T695" s="9">
        <f>'[2]2020_Rohdaten'!R197</f>
        <v>9387</v>
      </c>
      <c r="U695" s="9">
        <f>'[2]2020_Rohdaten'!S197</f>
        <v>596</v>
      </c>
      <c r="V695" s="9">
        <f>'[2]2020_Rohdaten'!T197</f>
        <v>1118</v>
      </c>
      <c r="W695" s="9">
        <f>'[2]2020_Rohdaten'!U197</f>
        <v>667</v>
      </c>
      <c r="X695" s="9">
        <f>'[2]2020_Rohdaten'!V197</f>
        <v>613</v>
      </c>
      <c r="Y695" s="9">
        <f>'[2]2020_Rohdaten'!W197</f>
        <v>699</v>
      </c>
      <c r="Z695" s="9">
        <f>'[2]2020_Rohdaten'!X197</f>
        <v>5694</v>
      </c>
    </row>
    <row r="696" spans="2:26" s="10" customFormat="1" ht="16.5" customHeight="1" x14ac:dyDescent="0.3">
      <c r="B696" s="10">
        <v>531</v>
      </c>
      <c r="C696" s="10">
        <f>'[2]2020_Rohdaten'!A27</f>
        <v>1</v>
      </c>
      <c r="D696" s="10" t="str">
        <f>VLOOKUP(C696,[3]Tabelle1!$A$1:$B$68,2,FALSE)</f>
        <v>Statistische Region Braunschweig</v>
      </c>
      <c r="E696" s="10">
        <f>'[2]2020_Rohdaten'!C27</f>
        <v>2010</v>
      </c>
      <c r="F696" s="10">
        <f>'[2]2020_Rohdaten'!D27</f>
        <v>93067</v>
      </c>
      <c r="G696" s="10">
        <f>'[2]2020_Rohdaten'!E27</f>
        <v>5170</v>
      </c>
      <c r="H696" s="10">
        <f>'[2]2020_Rohdaten'!F27</f>
        <v>8815</v>
      </c>
      <c r="I696" s="10">
        <f>'[2]2020_Rohdaten'!G27</f>
        <v>5183</v>
      </c>
      <c r="J696" s="10">
        <f>'[2]2020_Rohdaten'!H27</f>
        <v>5543</v>
      </c>
      <c r="K696" s="10">
        <f>'[2]2020_Rohdaten'!I27</f>
        <v>6026</v>
      </c>
      <c r="L696" s="10">
        <f>'[2]2020_Rohdaten'!J27</f>
        <v>62330</v>
      </c>
      <c r="M696" s="10">
        <f>'[2]2020_Rohdaten'!K27</f>
        <v>47131</v>
      </c>
      <c r="N696" s="10">
        <f>'[2]2020_Rohdaten'!L27</f>
        <v>2879</v>
      </c>
      <c r="O696" s="10">
        <f>'[2]2020_Rohdaten'!M27</f>
        <v>4338</v>
      </c>
      <c r="P696" s="10">
        <f>'[2]2020_Rohdaten'!N27</f>
        <v>2377</v>
      </c>
      <c r="Q696" s="10">
        <f>'[2]2020_Rohdaten'!O27</f>
        <v>2541</v>
      </c>
      <c r="R696" s="10">
        <f>'[2]2020_Rohdaten'!P27</f>
        <v>2812</v>
      </c>
      <c r="S696" s="10">
        <f>'[2]2020_Rohdaten'!Q27</f>
        <v>32184</v>
      </c>
      <c r="T696" s="10">
        <f>'[2]2020_Rohdaten'!R27</f>
        <v>45936</v>
      </c>
      <c r="U696" s="10">
        <f>'[2]2020_Rohdaten'!S27</f>
        <v>2291</v>
      </c>
      <c r="V696" s="10">
        <f>'[2]2020_Rohdaten'!T27</f>
        <v>4477</v>
      </c>
      <c r="W696" s="10">
        <f>'[2]2020_Rohdaten'!U27</f>
        <v>2806</v>
      </c>
      <c r="X696" s="10">
        <f>'[2]2020_Rohdaten'!V27</f>
        <v>3002</v>
      </c>
      <c r="Y696" s="10">
        <f>'[2]2020_Rohdaten'!W27</f>
        <v>3214</v>
      </c>
      <c r="Z696" s="10">
        <f>'[2]2020_Rohdaten'!X27</f>
        <v>30146</v>
      </c>
    </row>
    <row r="697" spans="2:26" s="9" customFormat="1" ht="7.8" x14ac:dyDescent="0.15">
      <c r="B697" s="9">
        <v>532</v>
      </c>
      <c r="C697" s="9">
        <f>'[2]2020_Rohdaten'!A248</f>
        <v>241</v>
      </c>
      <c r="D697" s="9" t="str">
        <f>VLOOKUP(C697,[3]Tabelle1!$A$1:$B$68,2,FALSE)</f>
        <v>Region Hannover</v>
      </c>
      <c r="E697" s="9">
        <f>'[2]2020_Rohdaten'!C248</f>
        <v>2010</v>
      </c>
      <c r="F697" s="9">
        <f>'[2]2020_Rohdaten'!D248</f>
        <v>112021</v>
      </c>
      <c r="G697" s="9">
        <f>'[2]2020_Rohdaten'!E248</f>
        <v>4668</v>
      </c>
      <c r="H697" s="9">
        <f>'[2]2020_Rohdaten'!F248</f>
        <v>9964</v>
      </c>
      <c r="I697" s="9">
        <f>'[2]2020_Rohdaten'!G248</f>
        <v>5897</v>
      </c>
      <c r="J697" s="9">
        <f>'[2]2020_Rohdaten'!H248</f>
        <v>6562</v>
      </c>
      <c r="K697" s="9">
        <f>'[2]2020_Rohdaten'!I248</f>
        <v>8382</v>
      </c>
      <c r="L697" s="9">
        <f>'[2]2020_Rohdaten'!J248</f>
        <v>76548</v>
      </c>
      <c r="M697" s="9">
        <f>'[2]2020_Rohdaten'!K248</f>
        <v>55910</v>
      </c>
      <c r="N697" s="9">
        <f>'[2]2020_Rohdaten'!L248</f>
        <v>2468</v>
      </c>
      <c r="O697" s="9">
        <f>'[2]2020_Rohdaten'!M248</f>
        <v>4947</v>
      </c>
      <c r="P697" s="9">
        <f>'[2]2020_Rohdaten'!N248</f>
        <v>2686</v>
      </c>
      <c r="Q697" s="9">
        <f>'[2]2020_Rohdaten'!O248</f>
        <v>2915</v>
      </c>
      <c r="R697" s="9">
        <f>'[2]2020_Rohdaten'!P248</f>
        <v>3789</v>
      </c>
      <c r="S697" s="9">
        <f>'[2]2020_Rohdaten'!Q248</f>
        <v>39105</v>
      </c>
      <c r="T697" s="9">
        <f>'[2]2020_Rohdaten'!R248</f>
        <v>56111</v>
      </c>
      <c r="U697" s="9">
        <f>'[2]2020_Rohdaten'!S248</f>
        <v>2200</v>
      </c>
      <c r="V697" s="9">
        <f>'[2]2020_Rohdaten'!T248</f>
        <v>5017</v>
      </c>
      <c r="W697" s="9">
        <f>'[2]2020_Rohdaten'!U248</f>
        <v>3211</v>
      </c>
      <c r="X697" s="9">
        <f>'[2]2020_Rohdaten'!V248</f>
        <v>3647</v>
      </c>
      <c r="Y697" s="9">
        <f>'[2]2020_Rohdaten'!W248</f>
        <v>4593</v>
      </c>
      <c r="Z697" s="9">
        <f>'[2]2020_Rohdaten'!X248</f>
        <v>37443</v>
      </c>
    </row>
    <row r="698" spans="2:26" s="9" customFormat="1" ht="7.8" x14ac:dyDescent="0.15">
      <c r="B698" s="9">
        <v>533</v>
      </c>
      <c r="C698" s="9">
        <f>'[2]2020_Rohdaten'!A265</f>
        <v>241001</v>
      </c>
      <c r="D698" s="9" t="str">
        <f>VLOOKUP(C698,[3]Tabelle1!$A$1:$B$68,2,FALSE)</f>
        <v>dav. Hannover, Lhst.</v>
      </c>
      <c r="E698" s="9">
        <f>'[2]2020_Rohdaten'!C265</f>
        <v>2010</v>
      </c>
      <c r="F698" s="9">
        <f>'[2]2020_Rohdaten'!D265</f>
        <v>73448</v>
      </c>
      <c r="G698" s="9">
        <f>'[2]2020_Rohdaten'!E265</f>
        <v>3540</v>
      </c>
      <c r="H698" s="9">
        <f>'[2]2020_Rohdaten'!F265</f>
        <v>7322</v>
      </c>
      <c r="I698" s="9">
        <f>'[2]2020_Rohdaten'!G265</f>
        <v>4058</v>
      </c>
      <c r="J698" s="9">
        <f>'[2]2020_Rohdaten'!H265</f>
        <v>4125</v>
      </c>
      <c r="K698" s="9">
        <f>'[2]2020_Rohdaten'!I265</f>
        <v>5847</v>
      </c>
      <c r="L698" s="9">
        <f>'[2]2020_Rohdaten'!J265</f>
        <v>48556</v>
      </c>
      <c r="M698" s="9">
        <f>'[2]2020_Rohdaten'!K265</f>
        <v>36823</v>
      </c>
      <c r="N698" s="9">
        <f>'[2]2020_Rohdaten'!L265</f>
        <v>1864</v>
      </c>
      <c r="O698" s="9">
        <f>'[2]2020_Rohdaten'!M265</f>
        <v>3737</v>
      </c>
      <c r="P698" s="9">
        <f>'[2]2020_Rohdaten'!N265</f>
        <v>1875</v>
      </c>
      <c r="Q698" s="9">
        <f>'[2]2020_Rohdaten'!O265</f>
        <v>1872</v>
      </c>
      <c r="R698" s="9">
        <f>'[2]2020_Rohdaten'!P265</f>
        <v>2657</v>
      </c>
      <c r="S698" s="9">
        <f>'[2]2020_Rohdaten'!Q265</f>
        <v>24818</v>
      </c>
      <c r="T698" s="9">
        <f>'[2]2020_Rohdaten'!R265</f>
        <v>36625</v>
      </c>
      <c r="U698" s="9">
        <f>'[2]2020_Rohdaten'!S265</f>
        <v>1676</v>
      </c>
      <c r="V698" s="9">
        <f>'[2]2020_Rohdaten'!T265</f>
        <v>3585</v>
      </c>
      <c r="W698" s="9">
        <f>'[2]2020_Rohdaten'!U265</f>
        <v>2183</v>
      </c>
      <c r="X698" s="9">
        <f>'[2]2020_Rohdaten'!V265</f>
        <v>2253</v>
      </c>
      <c r="Y698" s="9">
        <f>'[2]2020_Rohdaten'!W265</f>
        <v>3190</v>
      </c>
      <c r="Z698" s="9">
        <f>'[2]2020_Rohdaten'!X265</f>
        <v>23738</v>
      </c>
    </row>
    <row r="699" spans="2:26" s="9" customFormat="1" ht="7.8" x14ac:dyDescent="0.15">
      <c r="B699" s="9">
        <v>534</v>
      </c>
      <c r="C699" s="9">
        <v>241999</v>
      </c>
      <c r="D699" s="9" t="str">
        <f>VLOOKUP(C699,[3]Tabelle1!$A$1:$B$68,2,FALSE)</f>
        <v>dav. Hannover, Umland</v>
      </c>
      <c r="E699" s="9">
        <v>2010</v>
      </c>
      <c r="F699" s="9">
        <f>F697-F698</f>
        <v>38573</v>
      </c>
      <c r="G699" s="9">
        <f t="shared" ref="G699:Z699" si="10">G697-G698</f>
        <v>1128</v>
      </c>
      <c r="H699" s="9">
        <f t="shared" si="10"/>
        <v>2642</v>
      </c>
      <c r="I699" s="9">
        <f t="shared" si="10"/>
        <v>1839</v>
      </c>
      <c r="J699" s="9">
        <f t="shared" si="10"/>
        <v>2437</v>
      </c>
      <c r="K699" s="9">
        <f t="shared" si="10"/>
        <v>2535</v>
      </c>
      <c r="L699" s="9">
        <f t="shared" si="10"/>
        <v>27992</v>
      </c>
      <c r="M699" s="9">
        <f t="shared" si="10"/>
        <v>19087</v>
      </c>
      <c r="N699" s="9">
        <f t="shared" si="10"/>
        <v>604</v>
      </c>
      <c r="O699" s="9">
        <f t="shared" si="10"/>
        <v>1210</v>
      </c>
      <c r="P699" s="9">
        <f t="shared" si="10"/>
        <v>811</v>
      </c>
      <c r="Q699" s="9">
        <f t="shared" si="10"/>
        <v>1043</v>
      </c>
      <c r="R699" s="9">
        <f t="shared" si="10"/>
        <v>1132</v>
      </c>
      <c r="S699" s="9">
        <f t="shared" si="10"/>
        <v>14287</v>
      </c>
      <c r="T699" s="9">
        <f t="shared" si="10"/>
        <v>19486</v>
      </c>
      <c r="U699" s="9">
        <f t="shared" si="10"/>
        <v>524</v>
      </c>
      <c r="V699" s="9">
        <f t="shared" si="10"/>
        <v>1432</v>
      </c>
      <c r="W699" s="9">
        <f t="shared" si="10"/>
        <v>1028</v>
      </c>
      <c r="X699" s="9">
        <f t="shared" si="10"/>
        <v>1394</v>
      </c>
      <c r="Y699" s="9">
        <f t="shared" si="10"/>
        <v>1403</v>
      </c>
      <c r="Z699" s="9">
        <f t="shared" si="10"/>
        <v>13705</v>
      </c>
    </row>
    <row r="700" spans="2:26" s="9" customFormat="1" ht="7.8" x14ac:dyDescent="0.15">
      <c r="B700" s="9">
        <v>535</v>
      </c>
      <c r="C700" s="9">
        <f>'[2]2020_Rohdaten'!A282</f>
        <v>251</v>
      </c>
      <c r="D700" s="9" t="str">
        <f>VLOOKUP(C700,[3]Tabelle1!$A$1:$B$68,2,FALSE)</f>
        <v>Diepholz</v>
      </c>
      <c r="E700" s="9">
        <f>'[2]2020_Rohdaten'!C282</f>
        <v>2010</v>
      </c>
      <c r="F700" s="9">
        <f>'[2]2020_Rohdaten'!D282</f>
        <v>8183</v>
      </c>
      <c r="G700" s="9">
        <f>'[2]2020_Rohdaten'!E282</f>
        <v>278</v>
      </c>
      <c r="H700" s="9">
        <f>'[2]2020_Rohdaten'!F282</f>
        <v>864</v>
      </c>
      <c r="I700" s="9">
        <f>'[2]2020_Rohdaten'!G282</f>
        <v>554</v>
      </c>
      <c r="J700" s="9">
        <f>'[2]2020_Rohdaten'!H282</f>
        <v>585</v>
      </c>
      <c r="K700" s="9">
        <f>'[2]2020_Rohdaten'!I282</f>
        <v>594</v>
      </c>
      <c r="L700" s="9">
        <f>'[2]2020_Rohdaten'!J282</f>
        <v>5308</v>
      </c>
      <c r="M700" s="9">
        <f>'[2]2020_Rohdaten'!K282</f>
        <v>3996</v>
      </c>
      <c r="N700" s="9">
        <f>'[2]2020_Rohdaten'!L282</f>
        <v>143</v>
      </c>
      <c r="O700" s="9">
        <f>'[2]2020_Rohdaten'!M282</f>
        <v>409</v>
      </c>
      <c r="P700" s="9">
        <f>'[2]2020_Rohdaten'!N282</f>
        <v>261</v>
      </c>
      <c r="Q700" s="9">
        <f>'[2]2020_Rohdaten'!O282</f>
        <v>248</v>
      </c>
      <c r="R700" s="9">
        <f>'[2]2020_Rohdaten'!P282</f>
        <v>284</v>
      </c>
      <c r="S700" s="9">
        <f>'[2]2020_Rohdaten'!Q282</f>
        <v>2651</v>
      </c>
      <c r="T700" s="9">
        <f>'[2]2020_Rohdaten'!R282</f>
        <v>4187</v>
      </c>
      <c r="U700" s="9">
        <f>'[2]2020_Rohdaten'!S282</f>
        <v>135</v>
      </c>
      <c r="V700" s="9">
        <f>'[2]2020_Rohdaten'!T282</f>
        <v>455</v>
      </c>
      <c r="W700" s="9">
        <f>'[2]2020_Rohdaten'!U282</f>
        <v>293</v>
      </c>
      <c r="X700" s="9">
        <f>'[2]2020_Rohdaten'!V282</f>
        <v>337</v>
      </c>
      <c r="Y700" s="9">
        <f>'[2]2020_Rohdaten'!W282</f>
        <v>310</v>
      </c>
      <c r="Z700" s="9">
        <f>'[2]2020_Rohdaten'!X282</f>
        <v>2657</v>
      </c>
    </row>
    <row r="701" spans="2:26" s="9" customFormat="1" ht="7.8" x14ac:dyDescent="0.15">
      <c r="B701" s="9">
        <v>536</v>
      </c>
      <c r="C701" s="9">
        <f>'[2]2020_Rohdaten'!A299</f>
        <v>252</v>
      </c>
      <c r="D701" s="9" t="str">
        <f>VLOOKUP(C701,[3]Tabelle1!$A$1:$B$68,2,FALSE)</f>
        <v>Hameln-Pyrmont</v>
      </c>
      <c r="E701" s="9">
        <f>'[2]2020_Rohdaten'!C299</f>
        <v>2010</v>
      </c>
      <c r="F701" s="9">
        <f>'[2]2020_Rohdaten'!D299</f>
        <v>10394</v>
      </c>
      <c r="G701" s="9">
        <f>'[2]2020_Rohdaten'!E299</f>
        <v>471</v>
      </c>
      <c r="H701" s="9">
        <f>'[2]2020_Rohdaten'!F299</f>
        <v>673</v>
      </c>
      <c r="I701" s="9">
        <f>'[2]2020_Rohdaten'!G299</f>
        <v>401</v>
      </c>
      <c r="J701" s="9">
        <f>'[2]2020_Rohdaten'!H299</f>
        <v>488</v>
      </c>
      <c r="K701" s="9">
        <f>'[2]2020_Rohdaten'!I299</f>
        <v>624</v>
      </c>
      <c r="L701" s="9">
        <f>'[2]2020_Rohdaten'!J299</f>
        <v>7737</v>
      </c>
      <c r="M701" s="9">
        <f>'[2]2020_Rohdaten'!K299</f>
        <v>5175</v>
      </c>
      <c r="N701" s="9">
        <f>'[2]2020_Rohdaten'!L299</f>
        <v>243</v>
      </c>
      <c r="O701" s="9">
        <f>'[2]2020_Rohdaten'!M299</f>
        <v>313</v>
      </c>
      <c r="P701" s="9">
        <f>'[2]2020_Rohdaten'!N299</f>
        <v>169</v>
      </c>
      <c r="Q701" s="9">
        <f>'[2]2020_Rohdaten'!O299</f>
        <v>208</v>
      </c>
      <c r="R701" s="9">
        <f>'[2]2020_Rohdaten'!P299</f>
        <v>265</v>
      </c>
      <c r="S701" s="9">
        <f>'[2]2020_Rohdaten'!Q299</f>
        <v>3977</v>
      </c>
      <c r="T701" s="9">
        <f>'[2]2020_Rohdaten'!R299</f>
        <v>5219</v>
      </c>
      <c r="U701" s="9">
        <f>'[2]2020_Rohdaten'!S299</f>
        <v>228</v>
      </c>
      <c r="V701" s="9">
        <f>'[2]2020_Rohdaten'!T299</f>
        <v>360</v>
      </c>
      <c r="W701" s="9">
        <f>'[2]2020_Rohdaten'!U299</f>
        <v>232</v>
      </c>
      <c r="X701" s="9">
        <f>'[2]2020_Rohdaten'!V299</f>
        <v>280</v>
      </c>
      <c r="Y701" s="9">
        <f>'[2]2020_Rohdaten'!W299</f>
        <v>359</v>
      </c>
      <c r="Z701" s="9">
        <f>'[2]2020_Rohdaten'!X299</f>
        <v>3760</v>
      </c>
    </row>
    <row r="702" spans="2:26" s="9" customFormat="1" ht="7.8" x14ac:dyDescent="0.15">
      <c r="B702" s="9">
        <v>537</v>
      </c>
      <c r="C702" s="9">
        <f>'[2]2020_Rohdaten'!A316</f>
        <v>254</v>
      </c>
      <c r="D702" s="9" t="str">
        <f>VLOOKUP(C702,[3]Tabelle1!$A$1:$B$68,2,FALSE)</f>
        <v>Hildesheim</v>
      </c>
      <c r="E702" s="9">
        <f>'[2]2020_Rohdaten'!C316</f>
        <v>2010</v>
      </c>
      <c r="F702" s="9">
        <f>'[2]2020_Rohdaten'!D316</f>
        <v>13637</v>
      </c>
      <c r="G702" s="9">
        <f>'[2]2020_Rohdaten'!E316</f>
        <v>669</v>
      </c>
      <c r="H702" s="9">
        <f>'[2]2020_Rohdaten'!F316</f>
        <v>1308</v>
      </c>
      <c r="I702" s="9">
        <f>'[2]2020_Rohdaten'!G316</f>
        <v>746</v>
      </c>
      <c r="J702" s="9">
        <f>'[2]2020_Rohdaten'!H316</f>
        <v>862</v>
      </c>
      <c r="K702" s="9">
        <f>'[2]2020_Rohdaten'!I316</f>
        <v>1036</v>
      </c>
      <c r="L702" s="9">
        <f>'[2]2020_Rohdaten'!J316</f>
        <v>9016</v>
      </c>
      <c r="M702" s="9">
        <f>'[2]2020_Rohdaten'!K316</f>
        <v>6665</v>
      </c>
      <c r="N702" s="9">
        <f>'[2]2020_Rohdaten'!L316</f>
        <v>331</v>
      </c>
      <c r="O702" s="9">
        <f>'[2]2020_Rohdaten'!M316</f>
        <v>639</v>
      </c>
      <c r="P702" s="9">
        <f>'[2]2020_Rohdaten'!N316</f>
        <v>311</v>
      </c>
      <c r="Q702" s="9">
        <f>'[2]2020_Rohdaten'!O316</f>
        <v>372</v>
      </c>
      <c r="R702" s="9">
        <f>'[2]2020_Rohdaten'!P316</f>
        <v>447</v>
      </c>
      <c r="S702" s="9">
        <f>'[2]2020_Rohdaten'!Q316</f>
        <v>4565</v>
      </c>
      <c r="T702" s="9">
        <f>'[2]2020_Rohdaten'!R316</f>
        <v>6972</v>
      </c>
      <c r="U702" s="9">
        <f>'[2]2020_Rohdaten'!S316</f>
        <v>338</v>
      </c>
      <c r="V702" s="9">
        <f>'[2]2020_Rohdaten'!T316</f>
        <v>669</v>
      </c>
      <c r="W702" s="9">
        <f>'[2]2020_Rohdaten'!U316</f>
        <v>435</v>
      </c>
      <c r="X702" s="9">
        <f>'[2]2020_Rohdaten'!V316</f>
        <v>490</v>
      </c>
      <c r="Y702" s="9">
        <f>'[2]2020_Rohdaten'!W316</f>
        <v>589</v>
      </c>
      <c r="Z702" s="9">
        <f>'[2]2020_Rohdaten'!X316</f>
        <v>4451</v>
      </c>
    </row>
    <row r="703" spans="2:26" s="9" customFormat="1" ht="7.8" x14ac:dyDescent="0.15">
      <c r="B703" s="9">
        <v>538</v>
      </c>
      <c r="C703" s="9">
        <f>'[2]2020_Rohdaten'!A350</f>
        <v>255</v>
      </c>
      <c r="D703" s="9" t="str">
        <f>VLOOKUP(C703,[3]Tabelle1!$A$1:$B$68,2,FALSE)</f>
        <v>Holzminden</v>
      </c>
      <c r="E703" s="9">
        <f>'[2]2020_Rohdaten'!C350</f>
        <v>2010</v>
      </c>
      <c r="F703" s="9">
        <f>'[2]2020_Rohdaten'!D350</f>
        <v>3063</v>
      </c>
      <c r="G703" s="9">
        <f>'[2]2020_Rohdaten'!E350</f>
        <v>100</v>
      </c>
      <c r="H703" s="9">
        <f>'[2]2020_Rohdaten'!F350</f>
        <v>168</v>
      </c>
      <c r="I703" s="9">
        <f>'[2]2020_Rohdaten'!G350</f>
        <v>132</v>
      </c>
      <c r="J703" s="9">
        <f>'[2]2020_Rohdaten'!H350</f>
        <v>150</v>
      </c>
      <c r="K703" s="9">
        <f>'[2]2020_Rohdaten'!I350</f>
        <v>172</v>
      </c>
      <c r="L703" s="9">
        <f>'[2]2020_Rohdaten'!J350</f>
        <v>2341</v>
      </c>
      <c r="M703" s="9">
        <f>'[2]2020_Rohdaten'!K350</f>
        <v>1542</v>
      </c>
      <c r="N703" s="9">
        <f>'[2]2020_Rohdaten'!L350</f>
        <v>49</v>
      </c>
      <c r="O703" s="9">
        <f>'[2]2020_Rohdaten'!M350</f>
        <v>71</v>
      </c>
      <c r="P703" s="9">
        <f>'[2]2020_Rohdaten'!N350</f>
        <v>67</v>
      </c>
      <c r="Q703" s="9">
        <f>'[2]2020_Rohdaten'!O350</f>
        <v>59</v>
      </c>
      <c r="R703" s="9">
        <f>'[2]2020_Rohdaten'!P350</f>
        <v>76</v>
      </c>
      <c r="S703" s="9">
        <f>'[2]2020_Rohdaten'!Q350</f>
        <v>1220</v>
      </c>
      <c r="T703" s="9">
        <f>'[2]2020_Rohdaten'!R350</f>
        <v>1521</v>
      </c>
      <c r="U703" s="9">
        <f>'[2]2020_Rohdaten'!S350</f>
        <v>51</v>
      </c>
      <c r="V703" s="9">
        <f>'[2]2020_Rohdaten'!T350</f>
        <v>97</v>
      </c>
      <c r="W703" s="9">
        <f>'[2]2020_Rohdaten'!U350</f>
        <v>65</v>
      </c>
      <c r="X703" s="9">
        <f>'[2]2020_Rohdaten'!V350</f>
        <v>91</v>
      </c>
      <c r="Y703" s="9">
        <f>'[2]2020_Rohdaten'!W350</f>
        <v>96</v>
      </c>
      <c r="Z703" s="9">
        <f>'[2]2020_Rohdaten'!X350</f>
        <v>1121</v>
      </c>
    </row>
    <row r="704" spans="2:26" s="9" customFormat="1" ht="7.8" x14ac:dyDescent="0.15">
      <c r="B704" s="9">
        <v>539</v>
      </c>
      <c r="C704" s="9">
        <f>'[2]2020_Rohdaten'!A367</f>
        <v>256</v>
      </c>
      <c r="D704" s="9" t="str">
        <f>VLOOKUP(C704,[3]Tabelle1!$A$1:$B$68,2,FALSE)</f>
        <v>Nienburg (Weser)</v>
      </c>
      <c r="E704" s="9">
        <f>'[2]2020_Rohdaten'!C367</f>
        <v>2010</v>
      </c>
      <c r="F704" s="9">
        <f>'[2]2020_Rohdaten'!D367</f>
        <v>5160</v>
      </c>
      <c r="G704" s="9">
        <f>'[2]2020_Rohdaten'!E367</f>
        <v>287</v>
      </c>
      <c r="H704" s="9">
        <f>'[2]2020_Rohdaten'!F367</f>
        <v>431</v>
      </c>
      <c r="I704" s="9">
        <f>'[2]2020_Rohdaten'!G367</f>
        <v>281</v>
      </c>
      <c r="J704" s="9">
        <f>'[2]2020_Rohdaten'!H367</f>
        <v>274</v>
      </c>
      <c r="K704" s="9">
        <f>'[2]2020_Rohdaten'!I367</f>
        <v>351</v>
      </c>
      <c r="L704" s="9">
        <f>'[2]2020_Rohdaten'!J367</f>
        <v>3536</v>
      </c>
      <c r="M704" s="9">
        <f>'[2]2020_Rohdaten'!K367</f>
        <v>2655</v>
      </c>
      <c r="N704" s="9">
        <f>'[2]2020_Rohdaten'!L367</f>
        <v>144</v>
      </c>
      <c r="O704" s="9">
        <f>'[2]2020_Rohdaten'!M367</f>
        <v>214</v>
      </c>
      <c r="P704" s="9">
        <f>'[2]2020_Rohdaten'!N367</f>
        <v>133</v>
      </c>
      <c r="Q704" s="9">
        <f>'[2]2020_Rohdaten'!O367</f>
        <v>109</v>
      </c>
      <c r="R704" s="9">
        <f>'[2]2020_Rohdaten'!P367</f>
        <v>173</v>
      </c>
      <c r="S704" s="9">
        <f>'[2]2020_Rohdaten'!Q367</f>
        <v>1882</v>
      </c>
      <c r="T704" s="9">
        <f>'[2]2020_Rohdaten'!R367</f>
        <v>2505</v>
      </c>
      <c r="U704" s="9">
        <f>'[2]2020_Rohdaten'!S367</f>
        <v>143</v>
      </c>
      <c r="V704" s="9">
        <f>'[2]2020_Rohdaten'!T367</f>
        <v>217</v>
      </c>
      <c r="W704" s="9">
        <f>'[2]2020_Rohdaten'!U367</f>
        <v>148</v>
      </c>
      <c r="X704" s="9">
        <f>'[2]2020_Rohdaten'!V367</f>
        <v>165</v>
      </c>
      <c r="Y704" s="9">
        <f>'[2]2020_Rohdaten'!W367</f>
        <v>178</v>
      </c>
      <c r="Z704" s="9">
        <f>'[2]2020_Rohdaten'!X367</f>
        <v>1654</v>
      </c>
    </row>
    <row r="705" spans="2:26" s="9" customFormat="1" ht="7.8" x14ac:dyDescent="0.15">
      <c r="B705" s="9">
        <v>540</v>
      </c>
      <c r="C705" s="9">
        <f>'[2]2020_Rohdaten'!A384</f>
        <v>257</v>
      </c>
      <c r="D705" s="9" t="str">
        <f>VLOOKUP(C705,[3]Tabelle1!$A$1:$B$68,2,FALSE)</f>
        <v>Schaumburg</v>
      </c>
      <c r="E705" s="9">
        <f>'[2]2020_Rohdaten'!C384</f>
        <v>2010</v>
      </c>
      <c r="F705" s="9">
        <f>'[2]2020_Rohdaten'!D384</f>
        <v>8342</v>
      </c>
      <c r="G705" s="9">
        <f>'[2]2020_Rohdaten'!E384</f>
        <v>227</v>
      </c>
      <c r="H705" s="9">
        <f>'[2]2020_Rohdaten'!F384</f>
        <v>530</v>
      </c>
      <c r="I705" s="9">
        <f>'[2]2020_Rohdaten'!G384</f>
        <v>355</v>
      </c>
      <c r="J705" s="9">
        <f>'[2]2020_Rohdaten'!H384</f>
        <v>408</v>
      </c>
      <c r="K705" s="9">
        <f>'[2]2020_Rohdaten'!I384</f>
        <v>416</v>
      </c>
      <c r="L705" s="9">
        <f>'[2]2020_Rohdaten'!J384</f>
        <v>6406</v>
      </c>
      <c r="M705" s="9">
        <f>'[2]2020_Rohdaten'!K384</f>
        <v>4234</v>
      </c>
      <c r="N705" s="9">
        <f>'[2]2020_Rohdaten'!L384</f>
        <v>113</v>
      </c>
      <c r="O705" s="9">
        <f>'[2]2020_Rohdaten'!M384</f>
        <v>276</v>
      </c>
      <c r="P705" s="9">
        <f>'[2]2020_Rohdaten'!N384</f>
        <v>151</v>
      </c>
      <c r="Q705" s="9">
        <f>'[2]2020_Rohdaten'!O384</f>
        <v>171</v>
      </c>
      <c r="R705" s="9">
        <f>'[2]2020_Rohdaten'!P384</f>
        <v>175</v>
      </c>
      <c r="S705" s="9">
        <f>'[2]2020_Rohdaten'!Q384</f>
        <v>3348</v>
      </c>
      <c r="T705" s="9">
        <f>'[2]2020_Rohdaten'!R384</f>
        <v>4108</v>
      </c>
      <c r="U705" s="9">
        <f>'[2]2020_Rohdaten'!S384</f>
        <v>114</v>
      </c>
      <c r="V705" s="9">
        <f>'[2]2020_Rohdaten'!T384</f>
        <v>254</v>
      </c>
      <c r="W705" s="9">
        <f>'[2]2020_Rohdaten'!U384</f>
        <v>204</v>
      </c>
      <c r="X705" s="9">
        <f>'[2]2020_Rohdaten'!V384</f>
        <v>237</v>
      </c>
      <c r="Y705" s="9">
        <f>'[2]2020_Rohdaten'!W384</f>
        <v>241</v>
      </c>
      <c r="Z705" s="9">
        <f>'[2]2020_Rohdaten'!X384</f>
        <v>3058</v>
      </c>
    </row>
    <row r="706" spans="2:26" s="10" customFormat="1" ht="16.5" customHeight="1" x14ac:dyDescent="0.3">
      <c r="B706" s="10">
        <v>541</v>
      </c>
      <c r="C706" s="10">
        <f>'[2]2020_Rohdaten'!A231</f>
        <v>2</v>
      </c>
      <c r="D706" s="10" t="str">
        <f>VLOOKUP(C706,[3]Tabelle1!$A$1:$B$68,2,FALSE)</f>
        <v>Statistische Region Hannover</v>
      </c>
      <c r="E706" s="10">
        <f>'[2]2020_Rohdaten'!C231</f>
        <v>2010</v>
      </c>
      <c r="F706" s="10">
        <f>'[2]2020_Rohdaten'!D231</f>
        <v>160800</v>
      </c>
      <c r="G706" s="10">
        <f>'[2]2020_Rohdaten'!E231</f>
        <v>6700</v>
      </c>
      <c r="H706" s="10">
        <f>'[2]2020_Rohdaten'!F231</f>
        <v>13938</v>
      </c>
      <c r="I706" s="10">
        <f>'[2]2020_Rohdaten'!G231</f>
        <v>8366</v>
      </c>
      <c r="J706" s="10">
        <f>'[2]2020_Rohdaten'!H231</f>
        <v>9329</v>
      </c>
      <c r="K706" s="10">
        <f>'[2]2020_Rohdaten'!I231</f>
        <v>11575</v>
      </c>
      <c r="L706" s="10">
        <f>'[2]2020_Rohdaten'!J231</f>
        <v>110892</v>
      </c>
      <c r="M706" s="10">
        <f>'[2]2020_Rohdaten'!K231</f>
        <v>80177</v>
      </c>
      <c r="N706" s="10">
        <f>'[2]2020_Rohdaten'!L231</f>
        <v>3491</v>
      </c>
      <c r="O706" s="10">
        <f>'[2]2020_Rohdaten'!M231</f>
        <v>6869</v>
      </c>
      <c r="P706" s="10">
        <f>'[2]2020_Rohdaten'!N231</f>
        <v>3778</v>
      </c>
      <c r="Q706" s="10">
        <f>'[2]2020_Rohdaten'!O231</f>
        <v>4082</v>
      </c>
      <c r="R706" s="10">
        <f>'[2]2020_Rohdaten'!P231</f>
        <v>5209</v>
      </c>
      <c r="S706" s="10">
        <f>'[2]2020_Rohdaten'!Q231</f>
        <v>56748</v>
      </c>
      <c r="T706" s="10">
        <f>'[2]2020_Rohdaten'!R231</f>
        <v>80623</v>
      </c>
      <c r="U706" s="10">
        <f>'[2]2020_Rohdaten'!S231</f>
        <v>3209</v>
      </c>
      <c r="V706" s="10">
        <f>'[2]2020_Rohdaten'!T231</f>
        <v>7069</v>
      </c>
      <c r="W706" s="10">
        <f>'[2]2020_Rohdaten'!U231</f>
        <v>4588</v>
      </c>
      <c r="X706" s="10">
        <f>'[2]2020_Rohdaten'!V231</f>
        <v>5247</v>
      </c>
      <c r="Y706" s="10">
        <f>'[2]2020_Rohdaten'!W231</f>
        <v>6366</v>
      </c>
      <c r="Z706" s="10">
        <f>'[2]2020_Rohdaten'!X231</f>
        <v>54144</v>
      </c>
    </row>
    <row r="707" spans="2:26" s="9" customFormat="1" ht="7.8" x14ac:dyDescent="0.15">
      <c r="B707" s="9">
        <v>542</v>
      </c>
      <c r="C707" s="9">
        <f>'[2]2020_Rohdaten'!A418</f>
        <v>351</v>
      </c>
      <c r="D707" s="9" t="str">
        <f>VLOOKUP(C707,[3]Tabelle1!$A$1:$B$68,2,FALSE)</f>
        <v>Celle</v>
      </c>
      <c r="E707" s="9">
        <f>'[2]2020_Rohdaten'!C418</f>
        <v>2010</v>
      </c>
      <c r="F707" s="9">
        <f>'[2]2020_Rohdaten'!D418</f>
        <v>7584</v>
      </c>
      <c r="G707" s="9">
        <f>'[2]2020_Rohdaten'!E418</f>
        <v>478</v>
      </c>
      <c r="H707" s="9">
        <f>'[2]2020_Rohdaten'!F418</f>
        <v>767</v>
      </c>
      <c r="I707" s="9">
        <f>'[2]2020_Rohdaten'!G418</f>
        <v>368</v>
      </c>
      <c r="J707" s="9">
        <f>'[2]2020_Rohdaten'!H418</f>
        <v>420</v>
      </c>
      <c r="K707" s="9">
        <f>'[2]2020_Rohdaten'!I418</f>
        <v>546</v>
      </c>
      <c r="L707" s="9">
        <f>'[2]2020_Rohdaten'!J418</f>
        <v>5005</v>
      </c>
      <c r="M707" s="9">
        <f>'[2]2020_Rohdaten'!K418</f>
        <v>3894</v>
      </c>
      <c r="N707" s="9">
        <f>'[2]2020_Rohdaten'!L418</f>
        <v>244</v>
      </c>
      <c r="O707" s="9">
        <f>'[2]2020_Rohdaten'!M418</f>
        <v>375</v>
      </c>
      <c r="P707" s="9">
        <f>'[2]2020_Rohdaten'!N418</f>
        <v>170</v>
      </c>
      <c r="Q707" s="9">
        <f>'[2]2020_Rohdaten'!O418</f>
        <v>196</v>
      </c>
      <c r="R707" s="9">
        <f>'[2]2020_Rohdaten'!P418</f>
        <v>237</v>
      </c>
      <c r="S707" s="9">
        <f>'[2]2020_Rohdaten'!Q418</f>
        <v>2672</v>
      </c>
      <c r="T707" s="9">
        <f>'[2]2020_Rohdaten'!R418</f>
        <v>3690</v>
      </c>
      <c r="U707" s="9">
        <f>'[2]2020_Rohdaten'!S418</f>
        <v>234</v>
      </c>
      <c r="V707" s="9">
        <f>'[2]2020_Rohdaten'!T418</f>
        <v>392</v>
      </c>
      <c r="W707" s="9">
        <f>'[2]2020_Rohdaten'!U418</f>
        <v>198</v>
      </c>
      <c r="X707" s="9">
        <f>'[2]2020_Rohdaten'!V418</f>
        <v>224</v>
      </c>
      <c r="Y707" s="9">
        <f>'[2]2020_Rohdaten'!W418</f>
        <v>309</v>
      </c>
      <c r="Z707" s="9">
        <f>'[2]2020_Rohdaten'!X418</f>
        <v>2333</v>
      </c>
    </row>
    <row r="708" spans="2:26" s="9" customFormat="1" ht="7.8" x14ac:dyDescent="0.15">
      <c r="B708" s="9">
        <v>543</v>
      </c>
      <c r="C708" s="9">
        <f>'[2]2020_Rohdaten'!A435</f>
        <v>352</v>
      </c>
      <c r="D708" s="9" t="str">
        <f>VLOOKUP(C708,[3]Tabelle1!$A$1:$B$68,2,FALSE)</f>
        <v>Cuxhaven</v>
      </c>
      <c r="E708" s="9">
        <f>'[2]2020_Rohdaten'!C435</f>
        <v>2010</v>
      </c>
      <c r="F708" s="9">
        <f>'[2]2020_Rohdaten'!D435</f>
        <v>8131</v>
      </c>
      <c r="G708" s="9">
        <f>'[2]2020_Rohdaten'!E435</f>
        <v>303</v>
      </c>
      <c r="H708" s="9">
        <f>'[2]2020_Rohdaten'!F435</f>
        <v>715</v>
      </c>
      <c r="I708" s="9">
        <f>'[2]2020_Rohdaten'!G435</f>
        <v>403</v>
      </c>
      <c r="J708" s="9">
        <f>'[2]2020_Rohdaten'!H435</f>
        <v>428</v>
      </c>
      <c r="K708" s="9">
        <f>'[2]2020_Rohdaten'!I435</f>
        <v>551</v>
      </c>
      <c r="L708" s="9">
        <f>'[2]2020_Rohdaten'!J435</f>
        <v>5731</v>
      </c>
      <c r="M708" s="9">
        <f>'[2]2020_Rohdaten'!K435</f>
        <v>4148</v>
      </c>
      <c r="N708" s="9">
        <f>'[2]2020_Rohdaten'!L435</f>
        <v>194</v>
      </c>
      <c r="O708" s="9">
        <f>'[2]2020_Rohdaten'!M435</f>
        <v>385</v>
      </c>
      <c r="P708" s="9">
        <f>'[2]2020_Rohdaten'!N435</f>
        <v>180</v>
      </c>
      <c r="Q708" s="9">
        <f>'[2]2020_Rohdaten'!O435</f>
        <v>213</v>
      </c>
      <c r="R708" s="9">
        <f>'[2]2020_Rohdaten'!P435</f>
        <v>286</v>
      </c>
      <c r="S708" s="9">
        <f>'[2]2020_Rohdaten'!Q435</f>
        <v>2890</v>
      </c>
      <c r="T708" s="9">
        <f>'[2]2020_Rohdaten'!R435</f>
        <v>3983</v>
      </c>
      <c r="U708" s="9">
        <f>'[2]2020_Rohdaten'!S435</f>
        <v>109</v>
      </c>
      <c r="V708" s="9">
        <f>'[2]2020_Rohdaten'!T435</f>
        <v>330</v>
      </c>
      <c r="W708" s="9">
        <f>'[2]2020_Rohdaten'!U435</f>
        <v>223</v>
      </c>
      <c r="X708" s="9">
        <f>'[2]2020_Rohdaten'!V435</f>
        <v>215</v>
      </c>
      <c r="Y708" s="9">
        <f>'[2]2020_Rohdaten'!W435</f>
        <v>265</v>
      </c>
      <c r="Z708" s="9">
        <f>'[2]2020_Rohdaten'!X435</f>
        <v>2841</v>
      </c>
    </row>
    <row r="709" spans="2:26" s="9" customFormat="1" ht="7.8" x14ac:dyDescent="0.15">
      <c r="B709" s="9">
        <v>544</v>
      </c>
      <c r="C709" s="9">
        <f>'[2]2020_Rohdaten'!A452</f>
        <v>353</v>
      </c>
      <c r="D709" s="9" t="str">
        <f>VLOOKUP(C709,[3]Tabelle1!$A$1:$B$68,2,FALSE)</f>
        <v>Harburg</v>
      </c>
      <c r="E709" s="9">
        <f>'[2]2020_Rohdaten'!C452</f>
        <v>2010</v>
      </c>
      <c r="F709" s="9">
        <f>'[2]2020_Rohdaten'!D452</f>
        <v>11183</v>
      </c>
      <c r="G709" s="9">
        <f>'[2]2020_Rohdaten'!E452</f>
        <v>500</v>
      </c>
      <c r="H709" s="9">
        <f>'[2]2020_Rohdaten'!F452</f>
        <v>1176</v>
      </c>
      <c r="I709" s="9">
        <f>'[2]2020_Rohdaten'!G452</f>
        <v>615</v>
      </c>
      <c r="J709" s="9">
        <f>'[2]2020_Rohdaten'!H452</f>
        <v>749</v>
      </c>
      <c r="K709" s="9">
        <f>'[2]2020_Rohdaten'!I452</f>
        <v>823</v>
      </c>
      <c r="L709" s="9">
        <f>'[2]2020_Rohdaten'!J452</f>
        <v>7320</v>
      </c>
      <c r="M709" s="9">
        <f>'[2]2020_Rohdaten'!K452</f>
        <v>5541</v>
      </c>
      <c r="N709" s="9">
        <f>'[2]2020_Rohdaten'!L452</f>
        <v>267</v>
      </c>
      <c r="O709" s="9">
        <f>'[2]2020_Rohdaten'!M452</f>
        <v>595</v>
      </c>
      <c r="P709" s="9">
        <f>'[2]2020_Rohdaten'!N452</f>
        <v>273</v>
      </c>
      <c r="Q709" s="9">
        <f>'[2]2020_Rohdaten'!O452</f>
        <v>310</v>
      </c>
      <c r="R709" s="9">
        <f>'[2]2020_Rohdaten'!P452</f>
        <v>370</v>
      </c>
      <c r="S709" s="9">
        <f>'[2]2020_Rohdaten'!Q452</f>
        <v>3726</v>
      </c>
      <c r="T709" s="9">
        <f>'[2]2020_Rohdaten'!R452</f>
        <v>5642</v>
      </c>
      <c r="U709" s="9">
        <f>'[2]2020_Rohdaten'!S452</f>
        <v>233</v>
      </c>
      <c r="V709" s="9">
        <f>'[2]2020_Rohdaten'!T452</f>
        <v>581</v>
      </c>
      <c r="W709" s="9">
        <f>'[2]2020_Rohdaten'!U452</f>
        <v>342</v>
      </c>
      <c r="X709" s="9">
        <f>'[2]2020_Rohdaten'!V452</f>
        <v>439</v>
      </c>
      <c r="Y709" s="9">
        <f>'[2]2020_Rohdaten'!W452</f>
        <v>453</v>
      </c>
      <c r="Z709" s="9">
        <f>'[2]2020_Rohdaten'!X452</f>
        <v>3594</v>
      </c>
    </row>
    <row r="710" spans="2:26" s="9" customFormat="1" ht="7.8" x14ac:dyDescent="0.15">
      <c r="B710" s="9">
        <v>545</v>
      </c>
      <c r="C710" s="9">
        <f>'[2]2020_Rohdaten'!A469</f>
        <v>354</v>
      </c>
      <c r="D710" s="9" t="str">
        <f>VLOOKUP(C710,[3]Tabelle1!$A$1:$B$68,2,FALSE)</f>
        <v>Lüchow-Dannenberg</v>
      </c>
      <c r="E710" s="9">
        <f>'[2]2020_Rohdaten'!C469</f>
        <v>2010</v>
      </c>
      <c r="F710" s="9">
        <f>'[2]2020_Rohdaten'!D469</f>
        <v>1487</v>
      </c>
      <c r="G710" s="9">
        <f>'[2]2020_Rohdaten'!E469</f>
        <v>138</v>
      </c>
      <c r="H710" s="9">
        <f>'[2]2020_Rohdaten'!F469</f>
        <v>215</v>
      </c>
      <c r="I710" s="9">
        <f>'[2]2020_Rohdaten'!G469</f>
        <v>113</v>
      </c>
      <c r="J710" s="9">
        <f>'[2]2020_Rohdaten'!H469</f>
        <v>134</v>
      </c>
      <c r="K710" s="9">
        <f>'[2]2020_Rohdaten'!I469</f>
        <v>119</v>
      </c>
      <c r="L710" s="9">
        <f>'[2]2020_Rohdaten'!J469</f>
        <v>768</v>
      </c>
      <c r="M710" s="9">
        <f>'[2]2020_Rohdaten'!K469</f>
        <v>854</v>
      </c>
      <c r="N710" s="9">
        <f>'[2]2020_Rohdaten'!L469</f>
        <v>101</v>
      </c>
      <c r="O710" s="9">
        <f>'[2]2020_Rohdaten'!M469</f>
        <v>138</v>
      </c>
      <c r="P710" s="9">
        <f>'[2]2020_Rohdaten'!N469</f>
        <v>70</v>
      </c>
      <c r="Q710" s="9">
        <f>'[2]2020_Rohdaten'!O469</f>
        <v>83</v>
      </c>
      <c r="R710" s="9">
        <f>'[2]2020_Rohdaten'!P469</f>
        <v>64</v>
      </c>
      <c r="S710" s="9">
        <f>'[2]2020_Rohdaten'!Q469</f>
        <v>398</v>
      </c>
      <c r="T710" s="9">
        <f>'[2]2020_Rohdaten'!R469</f>
        <v>633</v>
      </c>
      <c r="U710" s="9">
        <f>'[2]2020_Rohdaten'!S469</f>
        <v>37</v>
      </c>
      <c r="V710" s="9">
        <f>'[2]2020_Rohdaten'!T469</f>
        <v>77</v>
      </c>
      <c r="W710" s="9">
        <f>'[2]2020_Rohdaten'!U469</f>
        <v>43</v>
      </c>
      <c r="X710" s="9">
        <f>'[2]2020_Rohdaten'!V469</f>
        <v>51</v>
      </c>
      <c r="Y710" s="9">
        <f>'[2]2020_Rohdaten'!W469</f>
        <v>55</v>
      </c>
      <c r="Z710" s="9">
        <f>'[2]2020_Rohdaten'!X469</f>
        <v>370</v>
      </c>
    </row>
    <row r="711" spans="2:26" s="9" customFormat="1" ht="7.8" x14ac:dyDescent="0.15">
      <c r="B711" s="9">
        <v>546</v>
      </c>
      <c r="C711" s="9">
        <f>'[2]2020_Rohdaten'!A486</f>
        <v>355</v>
      </c>
      <c r="D711" s="9" t="str">
        <f>VLOOKUP(C711,[3]Tabelle1!$A$1:$B$68,2,FALSE)</f>
        <v>Lüneburg</v>
      </c>
      <c r="E711" s="9">
        <f>'[2]2020_Rohdaten'!C486</f>
        <v>2010</v>
      </c>
      <c r="F711" s="9">
        <f>'[2]2020_Rohdaten'!D486</f>
        <v>6385</v>
      </c>
      <c r="G711" s="9">
        <f>'[2]2020_Rohdaten'!E486</f>
        <v>306</v>
      </c>
      <c r="H711" s="9">
        <f>'[2]2020_Rohdaten'!F486</f>
        <v>735</v>
      </c>
      <c r="I711" s="9">
        <f>'[2]2020_Rohdaten'!G486</f>
        <v>420</v>
      </c>
      <c r="J711" s="9">
        <f>'[2]2020_Rohdaten'!H486</f>
        <v>513</v>
      </c>
      <c r="K711" s="9">
        <f>'[2]2020_Rohdaten'!I486</f>
        <v>564</v>
      </c>
      <c r="L711" s="9">
        <f>'[2]2020_Rohdaten'!J486</f>
        <v>3847</v>
      </c>
      <c r="M711" s="9">
        <f>'[2]2020_Rohdaten'!K486</f>
        <v>3074</v>
      </c>
      <c r="N711" s="9">
        <f>'[2]2020_Rohdaten'!L486</f>
        <v>149</v>
      </c>
      <c r="O711" s="9">
        <f>'[2]2020_Rohdaten'!M486</f>
        <v>345</v>
      </c>
      <c r="P711" s="9">
        <f>'[2]2020_Rohdaten'!N486</f>
        <v>180</v>
      </c>
      <c r="Q711" s="9">
        <f>'[2]2020_Rohdaten'!O486</f>
        <v>221</v>
      </c>
      <c r="R711" s="9">
        <f>'[2]2020_Rohdaten'!P486</f>
        <v>245</v>
      </c>
      <c r="S711" s="9">
        <f>'[2]2020_Rohdaten'!Q486</f>
        <v>1934</v>
      </c>
      <c r="T711" s="9">
        <f>'[2]2020_Rohdaten'!R486</f>
        <v>3311</v>
      </c>
      <c r="U711" s="9">
        <f>'[2]2020_Rohdaten'!S486</f>
        <v>157</v>
      </c>
      <c r="V711" s="9">
        <f>'[2]2020_Rohdaten'!T486</f>
        <v>390</v>
      </c>
      <c r="W711" s="9">
        <f>'[2]2020_Rohdaten'!U486</f>
        <v>240</v>
      </c>
      <c r="X711" s="9">
        <f>'[2]2020_Rohdaten'!V486</f>
        <v>292</v>
      </c>
      <c r="Y711" s="9">
        <f>'[2]2020_Rohdaten'!W486</f>
        <v>319</v>
      </c>
      <c r="Z711" s="9">
        <f>'[2]2020_Rohdaten'!X486</f>
        <v>1913</v>
      </c>
    </row>
    <row r="712" spans="2:26" s="9" customFormat="1" ht="7.8" x14ac:dyDescent="0.15">
      <c r="B712" s="9">
        <v>547</v>
      </c>
      <c r="C712" s="9">
        <f>'[2]2020_Rohdaten'!A503</f>
        <v>356</v>
      </c>
      <c r="D712" s="9" t="str">
        <f>VLOOKUP(C712,[3]Tabelle1!$A$1:$B$68,2,FALSE)</f>
        <v>Osterholz</v>
      </c>
      <c r="E712" s="9">
        <f>'[2]2020_Rohdaten'!C503</f>
        <v>2010</v>
      </c>
      <c r="F712" s="9">
        <f>'[2]2020_Rohdaten'!D503</f>
        <v>3766</v>
      </c>
      <c r="G712" s="9">
        <f>'[2]2020_Rohdaten'!E503</f>
        <v>168</v>
      </c>
      <c r="H712" s="9">
        <f>'[2]2020_Rohdaten'!F503</f>
        <v>294</v>
      </c>
      <c r="I712" s="9">
        <f>'[2]2020_Rohdaten'!G503</f>
        <v>193</v>
      </c>
      <c r="J712" s="9">
        <f>'[2]2020_Rohdaten'!H503</f>
        <v>202</v>
      </c>
      <c r="K712" s="9">
        <f>'[2]2020_Rohdaten'!I503</f>
        <v>319</v>
      </c>
      <c r="L712" s="9">
        <f>'[2]2020_Rohdaten'!J503</f>
        <v>2590</v>
      </c>
      <c r="M712" s="9">
        <f>'[2]2020_Rohdaten'!K503</f>
        <v>1745</v>
      </c>
      <c r="N712" s="9">
        <f>'[2]2020_Rohdaten'!L503</f>
        <v>77</v>
      </c>
      <c r="O712" s="9">
        <f>'[2]2020_Rohdaten'!M503</f>
        <v>121</v>
      </c>
      <c r="P712" s="9">
        <f>'[2]2020_Rohdaten'!N503</f>
        <v>78</v>
      </c>
      <c r="Q712" s="9">
        <f>'[2]2020_Rohdaten'!O503</f>
        <v>81</v>
      </c>
      <c r="R712" s="9">
        <f>'[2]2020_Rohdaten'!P503</f>
        <v>126</v>
      </c>
      <c r="S712" s="9">
        <f>'[2]2020_Rohdaten'!Q503</f>
        <v>1262</v>
      </c>
      <c r="T712" s="9">
        <f>'[2]2020_Rohdaten'!R503</f>
        <v>2021</v>
      </c>
      <c r="U712" s="9">
        <f>'[2]2020_Rohdaten'!S503</f>
        <v>91</v>
      </c>
      <c r="V712" s="9">
        <f>'[2]2020_Rohdaten'!T503</f>
        <v>173</v>
      </c>
      <c r="W712" s="9">
        <f>'[2]2020_Rohdaten'!U503</f>
        <v>115</v>
      </c>
      <c r="X712" s="9">
        <f>'[2]2020_Rohdaten'!V503</f>
        <v>121</v>
      </c>
      <c r="Y712" s="9">
        <f>'[2]2020_Rohdaten'!W503</f>
        <v>193</v>
      </c>
      <c r="Z712" s="9">
        <f>'[2]2020_Rohdaten'!X503</f>
        <v>1328</v>
      </c>
    </row>
    <row r="713" spans="2:26" s="9" customFormat="1" ht="7.8" x14ac:dyDescent="0.15">
      <c r="B713" s="9">
        <v>548</v>
      </c>
      <c r="C713" s="9">
        <f>'[2]2020_Rohdaten'!A520</f>
        <v>357</v>
      </c>
      <c r="D713" s="9" t="str">
        <f>VLOOKUP(C713,[3]Tabelle1!$A$1:$B$68,2,FALSE)</f>
        <v>Rotenburg (Wümme)</v>
      </c>
      <c r="E713" s="9">
        <f>'[2]2020_Rohdaten'!C520</f>
        <v>2010</v>
      </c>
      <c r="F713" s="9">
        <f>'[2]2020_Rohdaten'!D520</f>
        <v>6172</v>
      </c>
      <c r="G713" s="9">
        <f>'[2]2020_Rohdaten'!E520</f>
        <v>312</v>
      </c>
      <c r="H713" s="9">
        <f>'[2]2020_Rohdaten'!F520</f>
        <v>632</v>
      </c>
      <c r="I713" s="9">
        <f>'[2]2020_Rohdaten'!G520</f>
        <v>469</v>
      </c>
      <c r="J713" s="9">
        <f>'[2]2020_Rohdaten'!H520</f>
        <v>447</v>
      </c>
      <c r="K713" s="9">
        <f>'[2]2020_Rohdaten'!I520</f>
        <v>497</v>
      </c>
      <c r="L713" s="9">
        <f>'[2]2020_Rohdaten'!J520</f>
        <v>3815</v>
      </c>
      <c r="M713" s="9">
        <f>'[2]2020_Rohdaten'!K520</f>
        <v>3230</v>
      </c>
      <c r="N713" s="9">
        <f>'[2]2020_Rohdaten'!L520</f>
        <v>177</v>
      </c>
      <c r="O713" s="9">
        <f>'[2]2020_Rohdaten'!M520</f>
        <v>342</v>
      </c>
      <c r="P713" s="9">
        <f>'[2]2020_Rohdaten'!N520</f>
        <v>255</v>
      </c>
      <c r="Q713" s="9">
        <f>'[2]2020_Rohdaten'!O520</f>
        <v>205</v>
      </c>
      <c r="R713" s="9">
        <f>'[2]2020_Rohdaten'!P520</f>
        <v>225</v>
      </c>
      <c r="S713" s="9">
        <f>'[2]2020_Rohdaten'!Q520</f>
        <v>2026</v>
      </c>
      <c r="T713" s="9">
        <f>'[2]2020_Rohdaten'!R520</f>
        <v>2942</v>
      </c>
      <c r="U713" s="9">
        <f>'[2]2020_Rohdaten'!S520</f>
        <v>135</v>
      </c>
      <c r="V713" s="9">
        <f>'[2]2020_Rohdaten'!T520</f>
        <v>290</v>
      </c>
      <c r="W713" s="9">
        <f>'[2]2020_Rohdaten'!U520</f>
        <v>214</v>
      </c>
      <c r="X713" s="9">
        <f>'[2]2020_Rohdaten'!V520</f>
        <v>242</v>
      </c>
      <c r="Y713" s="9">
        <f>'[2]2020_Rohdaten'!W520</f>
        <v>272</v>
      </c>
      <c r="Z713" s="9">
        <f>'[2]2020_Rohdaten'!X520</f>
        <v>1789</v>
      </c>
    </row>
    <row r="714" spans="2:26" s="9" customFormat="1" ht="7.8" x14ac:dyDescent="0.15">
      <c r="B714" s="9">
        <v>549</v>
      </c>
      <c r="C714" s="9">
        <f>'[2]2020_Rohdaten'!A537</f>
        <v>358</v>
      </c>
      <c r="D714" s="9" t="str">
        <f>VLOOKUP(C714,[3]Tabelle1!$A$1:$B$68,2,FALSE)</f>
        <v>Heidekreis</v>
      </c>
      <c r="E714" s="9">
        <f>'[2]2020_Rohdaten'!C537</f>
        <v>2010</v>
      </c>
      <c r="F714" s="9">
        <f>'[2]2020_Rohdaten'!D537</f>
        <v>5915</v>
      </c>
      <c r="G714" s="9">
        <f>'[2]2020_Rohdaten'!E537</f>
        <v>367</v>
      </c>
      <c r="H714" s="9">
        <f>'[2]2020_Rohdaten'!F537</f>
        <v>694</v>
      </c>
      <c r="I714" s="9">
        <f>'[2]2020_Rohdaten'!G537</f>
        <v>319</v>
      </c>
      <c r="J714" s="9">
        <f>'[2]2020_Rohdaten'!H537</f>
        <v>361</v>
      </c>
      <c r="K714" s="9">
        <f>'[2]2020_Rohdaten'!I537</f>
        <v>410</v>
      </c>
      <c r="L714" s="9">
        <f>'[2]2020_Rohdaten'!J537</f>
        <v>3764</v>
      </c>
      <c r="M714" s="9">
        <f>'[2]2020_Rohdaten'!K537</f>
        <v>3028</v>
      </c>
      <c r="N714" s="9">
        <f>'[2]2020_Rohdaten'!L537</f>
        <v>210</v>
      </c>
      <c r="O714" s="9">
        <f>'[2]2020_Rohdaten'!M537</f>
        <v>361</v>
      </c>
      <c r="P714" s="9">
        <f>'[2]2020_Rohdaten'!N537</f>
        <v>155</v>
      </c>
      <c r="Q714" s="9">
        <f>'[2]2020_Rohdaten'!O537</f>
        <v>144</v>
      </c>
      <c r="R714" s="9">
        <f>'[2]2020_Rohdaten'!P537</f>
        <v>187</v>
      </c>
      <c r="S714" s="9">
        <f>'[2]2020_Rohdaten'!Q537</f>
        <v>1971</v>
      </c>
      <c r="T714" s="9">
        <f>'[2]2020_Rohdaten'!R537</f>
        <v>2887</v>
      </c>
      <c r="U714" s="9">
        <f>'[2]2020_Rohdaten'!S537</f>
        <v>157</v>
      </c>
      <c r="V714" s="9">
        <f>'[2]2020_Rohdaten'!T537</f>
        <v>333</v>
      </c>
      <c r="W714" s="9">
        <f>'[2]2020_Rohdaten'!U537</f>
        <v>164</v>
      </c>
      <c r="X714" s="9">
        <f>'[2]2020_Rohdaten'!V537</f>
        <v>217</v>
      </c>
      <c r="Y714" s="9">
        <f>'[2]2020_Rohdaten'!W537</f>
        <v>223</v>
      </c>
      <c r="Z714" s="9">
        <f>'[2]2020_Rohdaten'!X537</f>
        <v>1793</v>
      </c>
    </row>
    <row r="715" spans="2:26" s="9" customFormat="1" ht="7.8" x14ac:dyDescent="0.15">
      <c r="B715" s="9">
        <v>550</v>
      </c>
      <c r="C715" s="9">
        <f>'[2]2020_Rohdaten'!A554</f>
        <v>359</v>
      </c>
      <c r="D715" s="9" t="str">
        <f>VLOOKUP(C715,[3]Tabelle1!$A$1:$B$68,2,FALSE)</f>
        <v>Stade</v>
      </c>
      <c r="E715" s="9">
        <f>'[2]2020_Rohdaten'!C554</f>
        <v>2010</v>
      </c>
      <c r="F715" s="9">
        <f>'[2]2020_Rohdaten'!D554</f>
        <v>8248</v>
      </c>
      <c r="G715" s="9">
        <f>'[2]2020_Rohdaten'!E554</f>
        <v>490</v>
      </c>
      <c r="H715" s="9">
        <f>'[2]2020_Rohdaten'!F554</f>
        <v>964</v>
      </c>
      <c r="I715" s="9">
        <f>'[2]2020_Rohdaten'!G554</f>
        <v>617</v>
      </c>
      <c r="J715" s="9">
        <f>'[2]2020_Rohdaten'!H554</f>
        <v>572</v>
      </c>
      <c r="K715" s="9">
        <f>'[2]2020_Rohdaten'!I554</f>
        <v>637</v>
      </c>
      <c r="L715" s="9">
        <f>'[2]2020_Rohdaten'!J554</f>
        <v>4968</v>
      </c>
      <c r="M715" s="9">
        <f>'[2]2020_Rohdaten'!K554</f>
        <v>4325</v>
      </c>
      <c r="N715" s="9">
        <f>'[2]2020_Rohdaten'!L554</f>
        <v>304</v>
      </c>
      <c r="O715" s="9">
        <f>'[2]2020_Rohdaten'!M554</f>
        <v>545</v>
      </c>
      <c r="P715" s="9">
        <f>'[2]2020_Rohdaten'!N554</f>
        <v>283</v>
      </c>
      <c r="Q715" s="9">
        <f>'[2]2020_Rohdaten'!O554</f>
        <v>249</v>
      </c>
      <c r="R715" s="9">
        <f>'[2]2020_Rohdaten'!P554</f>
        <v>302</v>
      </c>
      <c r="S715" s="9">
        <f>'[2]2020_Rohdaten'!Q554</f>
        <v>2642</v>
      </c>
      <c r="T715" s="9">
        <f>'[2]2020_Rohdaten'!R554</f>
        <v>3923</v>
      </c>
      <c r="U715" s="9">
        <f>'[2]2020_Rohdaten'!S554</f>
        <v>186</v>
      </c>
      <c r="V715" s="9">
        <f>'[2]2020_Rohdaten'!T554</f>
        <v>419</v>
      </c>
      <c r="W715" s="9">
        <f>'[2]2020_Rohdaten'!U554</f>
        <v>334</v>
      </c>
      <c r="X715" s="9">
        <f>'[2]2020_Rohdaten'!V554</f>
        <v>323</v>
      </c>
      <c r="Y715" s="9">
        <f>'[2]2020_Rohdaten'!W554</f>
        <v>335</v>
      </c>
      <c r="Z715" s="9">
        <f>'[2]2020_Rohdaten'!X554</f>
        <v>2326</v>
      </c>
    </row>
    <row r="716" spans="2:26" s="9" customFormat="1" ht="7.8" x14ac:dyDescent="0.15">
      <c r="B716" s="9">
        <v>551</v>
      </c>
      <c r="C716" s="9">
        <f>'[2]2020_Rohdaten'!A571</f>
        <v>360</v>
      </c>
      <c r="D716" s="9" t="str">
        <f>VLOOKUP(C716,[3]Tabelle1!$A$1:$B$68,2,FALSE)</f>
        <v>Uelzen</v>
      </c>
      <c r="E716" s="9">
        <f>'[2]2020_Rohdaten'!C571</f>
        <v>2010</v>
      </c>
      <c r="F716" s="9">
        <f>'[2]2020_Rohdaten'!D571</f>
        <v>2555</v>
      </c>
      <c r="G716" s="9">
        <f>'[2]2020_Rohdaten'!E571</f>
        <v>127</v>
      </c>
      <c r="H716" s="9">
        <f>'[2]2020_Rohdaten'!F571</f>
        <v>278</v>
      </c>
      <c r="I716" s="9">
        <f>'[2]2020_Rohdaten'!G571</f>
        <v>190</v>
      </c>
      <c r="J716" s="9">
        <f>'[2]2020_Rohdaten'!H571</f>
        <v>230</v>
      </c>
      <c r="K716" s="9">
        <f>'[2]2020_Rohdaten'!I571</f>
        <v>214</v>
      </c>
      <c r="L716" s="9">
        <f>'[2]2020_Rohdaten'!J571</f>
        <v>1516</v>
      </c>
      <c r="M716" s="9">
        <f>'[2]2020_Rohdaten'!K571</f>
        <v>1273</v>
      </c>
      <c r="N716" s="9">
        <f>'[2]2020_Rohdaten'!L571</f>
        <v>67</v>
      </c>
      <c r="O716" s="9">
        <f>'[2]2020_Rohdaten'!M571</f>
        <v>136</v>
      </c>
      <c r="P716" s="9">
        <f>'[2]2020_Rohdaten'!N571</f>
        <v>92</v>
      </c>
      <c r="Q716" s="9">
        <f>'[2]2020_Rohdaten'!O571</f>
        <v>98</v>
      </c>
      <c r="R716" s="9">
        <f>'[2]2020_Rohdaten'!P571</f>
        <v>101</v>
      </c>
      <c r="S716" s="9">
        <f>'[2]2020_Rohdaten'!Q571</f>
        <v>779</v>
      </c>
      <c r="T716" s="9">
        <f>'[2]2020_Rohdaten'!R571</f>
        <v>1282</v>
      </c>
      <c r="U716" s="9">
        <f>'[2]2020_Rohdaten'!S571</f>
        <v>60</v>
      </c>
      <c r="V716" s="9">
        <f>'[2]2020_Rohdaten'!T571</f>
        <v>142</v>
      </c>
      <c r="W716" s="9">
        <f>'[2]2020_Rohdaten'!U571</f>
        <v>98</v>
      </c>
      <c r="X716" s="9">
        <f>'[2]2020_Rohdaten'!V571</f>
        <v>132</v>
      </c>
      <c r="Y716" s="9">
        <f>'[2]2020_Rohdaten'!W571</f>
        <v>113</v>
      </c>
      <c r="Z716" s="9">
        <f>'[2]2020_Rohdaten'!X571</f>
        <v>737</v>
      </c>
    </row>
    <row r="717" spans="2:26" s="9" customFormat="1" ht="7.8" x14ac:dyDescent="0.15">
      <c r="B717" s="9">
        <v>552</v>
      </c>
      <c r="C717" s="9">
        <f>'[2]2020_Rohdaten'!A588</f>
        <v>361</v>
      </c>
      <c r="D717" s="9" t="str">
        <f>VLOOKUP(C717,[3]Tabelle1!$A$1:$B$68,2,FALSE)</f>
        <v>Verden</v>
      </c>
      <c r="E717" s="9">
        <f>'[2]2020_Rohdaten'!C588</f>
        <v>2010</v>
      </c>
      <c r="F717" s="9">
        <f>'[2]2020_Rohdaten'!D588</f>
        <v>6525</v>
      </c>
      <c r="G717" s="9">
        <f>'[2]2020_Rohdaten'!E588</f>
        <v>212</v>
      </c>
      <c r="H717" s="9">
        <f>'[2]2020_Rohdaten'!F588</f>
        <v>524</v>
      </c>
      <c r="I717" s="9">
        <f>'[2]2020_Rohdaten'!G588</f>
        <v>311</v>
      </c>
      <c r="J717" s="9">
        <f>'[2]2020_Rohdaten'!H588</f>
        <v>379</v>
      </c>
      <c r="K717" s="9">
        <f>'[2]2020_Rohdaten'!I588</f>
        <v>459</v>
      </c>
      <c r="L717" s="9">
        <f>'[2]2020_Rohdaten'!J588</f>
        <v>4640</v>
      </c>
      <c r="M717" s="9">
        <f>'[2]2020_Rohdaten'!K588</f>
        <v>3167</v>
      </c>
      <c r="N717" s="9">
        <f>'[2]2020_Rohdaten'!L588</f>
        <v>118</v>
      </c>
      <c r="O717" s="9">
        <f>'[2]2020_Rohdaten'!M588</f>
        <v>237</v>
      </c>
      <c r="P717" s="9">
        <f>'[2]2020_Rohdaten'!N588</f>
        <v>141</v>
      </c>
      <c r="Q717" s="9">
        <f>'[2]2020_Rohdaten'!O588</f>
        <v>175</v>
      </c>
      <c r="R717" s="9">
        <f>'[2]2020_Rohdaten'!P588</f>
        <v>208</v>
      </c>
      <c r="S717" s="9">
        <f>'[2]2020_Rohdaten'!Q588</f>
        <v>2288</v>
      </c>
      <c r="T717" s="9">
        <f>'[2]2020_Rohdaten'!R588</f>
        <v>3358</v>
      </c>
      <c r="U717" s="9">
        <f>'[2]2020_Rohdaten'!S588</f>
        <v>94</v>
      </c>
      <c r="V717" s="9">
        <f>'[2]2020_Rohdaten'!T588</f>
        <v>287</v>
      </c>
      <c r="W717" s="9">
        <f>'[2]2020_Rohdaten'!U588</f>
        <v>170</v>
      </c>
      <c r="X717" s="9">
        <f>'[2]2020_Rohdaten'!V588</f>
        <v>204</v>
      </c>
      <c r="Y717" s="9">
        <f>'[2]2020_Rohdaten'!W588</f>
        <v>251</v>
      </c>
      <c r="Z717" s="9">
        <f>'[2]2020_Rohdaten'!X588</f>
        <v>2352</v>
      </c>
    </row>
    <row r="718" spans="2:26" s="10" customFormat="1" ht="16.5" customHeight="1" x14ac:dyDescent="0.3">
      <c r="B718" s="10">
        <v>553</v>
      </c>
      <c r="C718" s="10">
        <f>'[2]2020_Rohdaten'!A401</f>
        <v>3</v>
      </c>
      <c r="D718" s="10" t="str">
        <f>VLOOKUP(C718,[3]Tabelle1!$A$1:$B$68,2,FALSE)</f>
        <v>Statistische Region Lüneburg</v>
      </c>
      <c r="E718" s="10">
        <f>'[2]2020_Rohdaten'!C401</f>
        <v>2010</v>
      </c>
      <c r="F718" s="10">
        <f>'[2]2020_Rohdaten'!D401</f>
        <v>67951</v>
      </c>
      <c r="G718" s="10">
        <f>'[2]2020_Rohdaten'!E401</f>
        <v>3401</v>
      </c>
      <c r="H718" s="10">
        <f>'[2]2020_Rohdaten'!F401</f>
        <v>6994</v>
      </c>
      <c r="I718" s="10">
        <f>'[2]2020_Rohdaten'!G401</f>
        <v>4018</v>
      </c>
      <c r="J718" s="10">
        <f>'[2]2020_Rohdaten'!H401</f>
        <v>4435</v>
      </c>
      <c r="K718" s="10">
        <f>'[2]2020_Rohdaten'!I401</f>
        <v>5139</v>
      </c>
      <c r="L718" s="10">
        <f>'[2]2020_Rohdaten'!J401</f>
        <v>43964</v>
      </c>
      <c r="M718" s="10">
        <f>'[2]2020_Rohdaten'!K401</f>
        <v>34279</v>
      </c>
      <c r="N718" s="10">
        <f>'[2]2020_Rohdaten'!L401</f>
        <v>1908</v>
      </c>
      <c r="O718" s="10">
        <f>'[2]2020_Rohdaten'!M401</f>
        <v>3580</v>
      </c>
      <c r="P718" s="10">
        <f>'[2]2020_Rohdaten'!N401</f>
        <v>1877</v>
      </c>
      <c r="Q718" s="10">
        <f>'[2]2020_Rohdaten'!O401</f>
        <v>1975</v>
      </c>
      <c r="R718" s="10">
        <f>'[2]2020_Rohdaten'!P401</f>
        <v>2351</v>
      </c>
      <c r="S718" s="10">
        <f>'[2]2020_Rohdaten'!Q401</f>
        <v>22588</v>
      </c>
      <c r="T718" s="10">
        <f>'[2]2020_Rohdaten'!R401</f>
        <v>33672</v>
      </c>
      <c r="U718" s="10">
        <f>'[2]2020_Rohdaten'!S401</f>
        <v>1493</v>
      </c>
      <c r="V718" s="10">
        <f>'[2]2020_Rohdaten'!T401</f>
        <v>3414</v>
      </c>
      <c r="W718" s="10">
        <f>'[2]2020_Rohdaten'!U401</f>
        <v>2141</v>
      </c>
      <c r="X718" s="10">
        <f>'[2]2020_Rohdaten'!V401</f>
        <v>2460</v>
      </c>
      <c r="Y718" s="10">
        <f>'[2]2020_Rohdaten'!W401</f>
        <v>2788</v>
      </c>
      <c r="Z718" s="10">
        <f>'[2]2020_Rohdaten'!X401</f>
        <v>21376</v>
      </c>
    </row>
    <row r="719" spans="2:26" s="9" customFormat="1" ht="7.8" x14ac:dyDescent="0.15">
      <c r="B719" s="9">
        <v>554</v>
      </c>
      <c r="C719" s="9">
        <f>'[2]2020_Rohdaten'!A622</f>
        <v>401</v>
      </c>
      <c r="D719" s="9" t="str">
        <f>VLOOKUP(C719,[3]Tabelle1!$A$1:$B$68,2,FALSE)</f>
        <v>Delmenhorst, Stadt</v>
      </c>
      <c r="E719" s="9">
        <f>'[2]2020_Rohdaten'!C622</f>
        <v>2010</v>
      </c>
      <c r="F719" s="9">
        <f>'[2]2020_Rohdaten'!D622</f>
        <v>6102</v>
      </c>
      <c r="G719" s="9">
        <f>'[2]2020_Rohdaten'!E622</f>
        <v>222</v>
      </c>
      <c r="H719" s="9">
        <f>'[2]2020_Rohdaten'!F622</f>
        <v>499</v>
      </c>
      <c r="I719" s="9">
        <f>'[2]2020_Rohdaten'!G622</f>
        <v>297</v>
      </c>
      <c r="J719" s="9">
        <f>'[2]2020_Rohdaten'!H622</f>
        <v>301</v>
      </c>
      <c r="K719" s="9">
        <f>'[2]2020_Rohdaten'!I622</f>
        <v>457</v>
      </c>
      <c r="L719" s="9">
        <f>'[2]2020_Rohdaten'!J622</f>
        <v>4326</v>
      </c>
      <c r="M719" s="9">
        <f>'[2]2020_Rohdaten'!K622</f>
        <v>2995</v>
      </c>
      <c r="N719" s="9">
        <f>'[2]2020_Rohdaten'!L622</f>
        <v>102</v>
      </c>
      <c r="O719" s="9">
        <f>'[2]2020_Rohdaten'!M622</f>
        <v>238</v>
      </c>
      <c r="P719" s="9">
        <f>'[2]2020_Rohdaten'!N622</f>
        <v>146</v>
      </c>
      <c r="Q719" s="9">
        <f>'[2]2020_Rohdaten'!O622</f>
        <v>129</v>
      </c>
      <c r="R719" s="9">
        <f>'[2]2020_Rohdaten'!P622</f>
        <v>192</v>
      </c>
      <c r="S719" s="9">
        <f>'[2]2020_Rohdaten'!Q622</f>
        <v>2188</v>
      </c>
      <c r="T719" s="9">
        <f>'[2]2020_Rohdaten'!R622</f>
        <v>3107</v>
      </c>
      <c r="U719" s="9">
        <f>'[2]2020_Rohdaten'!S622</f>
        <v>120</v>
      </c>
      <c r="V719" s="9">
        <f>'[2]2020_Rohdaten'!T622</f>
        <v>261</v>
      </c>
      <c r="W719" s="9">
        <f>'[2]2020_Rohdaten'!U622</f>
        <v>151</v>
      </c>
      <c r="X719" s="9">
        <f>'[2]2020_Rohdaten'!V622</f>
        <v>172</v>
      </c>
      <c r="Y719" s="9">
        <f>'[2]2020_Rohdaten'!W622</f>
        <v>265</v>
      </c>
      <c r="Z719" s="9">
        <f>'[2]2020_Rohdaten'!X622</f>
        <v>2138</v>
      </c>
    </row>
    <row r="720" spans="2:26" s="9" customFormat="1" ht="7.8" x14ac:dyDescent="0.15">
      <c r="B720" s="9">
        <v>555</v>
      </c>
      <c r="C720" s="9">
        <f>'[2]2020_Rohdaten'!A639</f>
        <v>402</v>
      </c>
      <c r="D720" s="9" t="str">
        <f>VLOOKUP(C720,[3]Tabelle1!$A$1:$B$68,2,FALSE)</f>
        <v>Emden, Stadt</v>
      </c>
      <c r="E720" s="9">
        <f>'[2]2020_Rohdaten'!C639</f>
        <v>2010</v>
      </c>
      <c r="F720" s="9">
        <f>'[2]2020_Rohdaten'!D639</f>
        <v>2454</v>
      </c>
      <c r="G720" s="9">
        <f>'[2]2020_Rohdaten'!E639</f>
        <v>216</v>
      </c>
      <c r="H720" s="9">
        <f>'[2]2020_Rohdaten'!F639</f>
        <v>355</v>
      </c>
      <c r="I720" s="9">
        <f>'[2]2020_Rohdaten'!G639</f>
        <v>155</v>
      </c>
      <c r="J720" s="9">
        <f>'[2]2020_Rohdaten'!H639</f>
        <v>165</v>
      </c>
      <c r="K720" s="9">
        <f>'[2]2020_Rohdaten'!I639</f>
        <v>181</v>
      </c>
      <c r="L720" s="9">
        <f>'[2]2020_Rohdaten'!J639</f>
        <v>1382</v>
      </c>
      <c r="M720" s="9">
        <f>'[2]2020_Rohdaten'!K639</f>
        <v>1359</v>
      </c>
      <c r="N720" s="9">
        <f>'[2]2020_Rohdaten'!L639</f>
        <v>134</v>
      </c>
      <c r="O720" s="9">
        <f>'[2]2020_Rohdaten'!M639</f>
        <v>218</v>
      </c>
      <c r="P720" s="9">
        <f>'[2]2020_Rohdaten'!N639</f>
        <v>77</v>
      </c>
      <c r="Q720" s="9">
        <f>'[2]2020_Rohdaten'!O639</f>
        <v>92</v>
      </c>
      <c r="R720" s="9">
        <f>'[2]2020_Rohdaten'!P639</f>
        <v>95</v>
      </c>
      <c r="S720" s="9">
        <f>'[2]2020_Rohdaten'!Q639</f>
        <v>743</v>
      </c>
      <c r="T720" s="9">
        <f>'[2]2020_Rohdaten'!R639</f>
        <v>1095</v>
      </c>
      <c r="U720" s="9">
        <f>'[2]2020_Rohdaten'!S639</f>
        <v>82</v>
      </c>
      <c r="V720" s="9">
        <f>'[2]2020_Rohdaten'!T639</f>
        <v>137</v>
      </c>
      <c r="W720" s="9">
        <f>'[2]2020_Rohdaten'!U639</f>
        <v>78</v>
      </c>
      <c r="X720" s="9">
        <f>'[2]2020_Rohdaten'!V639</f>
        <v>73</v>
      </c>
      <c r="Y720" s="9">
        <f>'[2]2020_Rohdaten'!W639</f>
        <v>86</v>
      </c>
      <c r="Z720" s="9">
        <f>'[2]2020_Rohdaten'!X639</f>
        <v>639</v>
      </c>
    </row>
    <row r="721" spans="2:26" s="9" customFormat="1" ht="7.8" x14ac:dyDescent="0.15">
      <c r="B721" s="9">
        <v>556</v>
      </c>
      <c r="C721" s="9">
        <f>'[2]2020_Rohdaten'!A656</f>
        <v>403</v>
      </c>
      <c r="D721" s="9" t="str">
        <f>VLOOKUP(C721,[3]Tabelle1!$A$1:$B$68,2,FALSE)</f>
        <v>Oldenburg (Oldb), Stadt</v>
      </c>
      <c r="E721" s="9">
        <f>'[2]2020_Rohdaten'!C656</f>
        <v>2010</v>
      </c>
      <c r="F721" s="9">
        <f>'[2]2020_Rohdaten'!D656</f>
        <v>9497</v>
      </c>
      <c r="G721" s="9">
        <f>'[2]2020_Rohdaten'!E656</f>
        <v>924</v>
      </c>
      <c r="H721" s="9">
        <f>'[2]2020_Rohdaten'!F656</f>
        <v>1383</v>
      </c>
      <c r="I721" s="9">
        <f>'[2]2020_Rohdaten'!G656</f>
        <v>667</v>
      </c>
      <c r="J721" s="9">
        <f>'[2]2020_Rohdaten'!H656</f>
        <v>770</v>
      </c>
      <c r="K721" s="9">
        <f>'[2]2020_Rohdaten'!I656</f>
        <v>826</v>
      </c>
      <c r="L721" s="9">
        <f>'[2]2020_Rohdaten'!J656</f>
        <v>4927</v>
      </c>
      <c r="M721" s="9">
        <f>'[2]2020_Rohdaten'!K656</f>
        <v>4827</v>
      </c>
      <c r="N721" s="9">
        <f>'[2]2020_Rohdaten'!L656</f>
        <v>503</v>
      </c>
      <c r="O721" s="9">
        <f>'[2]2020_Rohdaten'!M656</f>
        <v>727</v>
      </c>
      <c r="P721" s="9">
        <f>'[2]2020_Rohdaten'!N656</f>
        <v>304</v>
      </c>
      <c r="Q721" s="9">
        <f>'[2]2020_Rohdaten'!O656</f>
        <v>381</v>
      </c>
      <c r="R721" s="9">
        <f>'[2]2020_Rohdaten'!P656</f>
        <v>392</v>
      </c>
      <c r="S721" s="9">
        <f>'[2]2020_Rohdaten'!Q656</f>
        <v>2520</v>
      </c>
      <c r="T721" s="9">
        <f>'[2]2020_Rohdaten'!R656</f>
        <v>4670</v>
      </c>
      <c r="U721" s="9">
        <f>'[2]2020_Rohdaten'!S656</f>
        <v>421</v>
      </c>
      <c r="V721" s="9">
        <f>'[2]2020_Rohdaten'!T656</f>
        <v>656</v>
      </c>
      <c r="W721" s="9">
        <f>'[2]2020_Rohdaten'!U656</f>
        <v>363</v>
      </c>
      <c r="X721" s="9">
        <f>'[2]2020_Rohdaten'!V656</f>
        <v>389</v>
      </c>
      <c r="Y721" s="9">
        <f>'[2]2020_Rohdaten'!W656</f>
        <v>434</v>
      </c>
      <c r="Z721" s="9">
        <f>'[2]2020_Rohdaten'!X656</f>
        <v>2407</v>
      </c>
    </row>
    <row r="722" spans="2:26" s="9" customFormat="1" ht="7.8" x14ac:dyDescent="0.15">
      <c r="B722" s="9">
        <v>557</v>
      </c>
      <c r="C722" s="9">
        <f>'[2]2020_Rohdaten'!A673</f>
        <v>404</v>
      </c>
      <c r="D722" s="9" t="str">
        <f>VLOOKUP(C722,[3]Tabelle1!$A$1:$B$68,2,FALSE)</f>
        <v>Osnabrück, Stadt</v>
      </c>
      <c r="E722" s="9">
        <f>'[2]2020_Rohdaten'!C673</f>
        <v>2010</v>
      </c>
      <c r="F722" s="9">
        <f>'[2]2020_Rohdaten'!D673</f>
        <v>14707</v>
      </c>
      <c r="G722" s="9">
        <f>'[2]2020_Rohdaten'!E673</f>
        <v>881</v>
      </c>
      <c r="H722" s="9">
        <f>'[2]2020_Rohdaten'!F673</f>
        <v>1564</v>
      </c>
      <c r="I722" s="9">
        <f>'[2]2020_Rohdaten'!G673</f>
        <v>844</v>
      </c>
      <c r="J722" s="9">
        <f>'[2]2020_Rohdaten'!H673</f>
        <v>1007</v>
      </c>
      <c r="K722" s="9">
        <f>'[2]2020_Rohdaten'!I673</f>
        <v>1271</v>
      </c>
      <c r="L722" s="9">
        <f>'[2]2020_Rohdaten'!J673</f>
        <v>9140</v>
      </c>
      <c r="M722" s="9">
        <f>'[2]2020_Rohdaten'!K673</f>
        <v>7503</v>
      </c>
      <c r="N722" s="9">
        <f>'[2]2020_Rohdaten'!L673</f>
        <v>475</v>
      </c>
      <c r="O722" s="9">
        <f>'[2]2020_Rohdaten'!M673</f>
        <v>758</v>
      </c>
      <c r="P722" s="9">
        <f>'[2]2020_Rohdaten'!N673</f>
        <v>375</v>
      </c>
      <c r="Q722" s="9">
        <f>'[2]2020_Rohdaten'!O673</f>
        <v>464</v>
      </c>
      <c r="R722" s="9">
        <f>'[2]2020_Rohdaten'!P673</f>
        <v>572</v>
      </c>
      <c r="S722" s="9">
        <f>'[2]2020_Rohdaten'!Q673</f>
        <v>4859</v>
      </c>
      <c r="T722" s="9">
        <f>'[2]2020_Rohdaten'!R673</f>
        <v>7204</v>
      </c>
      <c r="U722" s="9">
        <f>'[2]2020_Rohdaten'!S673</f>
        <v>406</v>
      </c>
      <c r="V722" s="9">
        <f>'[2]2020_Rohdaten'!T673</f>
        <v>806</v>
      </c>
      <c r="W722" s="9">
        <f>'[2]2020_Rohdaten'!U673</f>
        <v>469</v>
      </c>
      <c r="X722" s="9">
        <f>'[2]2020_Rohdaten'!V673</f>
        <v>543</v>
      </c>
      <c r="Y722" s="9">
        <f>'[2]2020_Rohdaten'!W673</f>
        <v>699</v>
      </c>
      <c r="Z722" s="9">
        <f>'[2]2020_Rohdaten'!X673</f>
        <v>4281</v>
      </c>
    </row>
    <row r="723" spans="2:26" s="9" customFormat="1" ht="7.8" x14ac:dyDescent="0.15">
      <c r="B723" s="9">
        <v>558</v>
      </c>
      <c r="C723" s="9">
        <f>'[2]2020_Rohdaten'!A690</f>
        <v>405</v>
      </c>
      <c r="D723" s="9" t="str">
        <f>VLOOKUP(C723,[3]Tabelle1!$A$1:$B$68,2,FALSE)</f>
        <v>Wilhelmshaven, Stadt</v>
      </c>
      <c r="E723" s="9">
        <f>'[2]2020_Rohdaten'!C690</f>
        <v>2010</v>
      </c>
      <c r="F723" s="9">
        <f>'[2]2020_Rohdaten'!D690</f>
        <v>4274</v>
      </c>
      <c r="G723" s="9">
        <f>'[2]2020_Rohdaten'!E690</f>
        <v>569</v>
      </c>
      <c r="H723" s="9">
        <f>'[2]2020_Rohdaten'!F690</f>
        <v>644</v>
      </c>
      <c r="I723" s="9">
        <f>'[2]2020_Rohdaten'!G690</f>
        <v>228</v>
      </c>
      <c r="J723" s="9">
        <f>'[2]2020_Rohdaten'!H690</f>
        <v>255</v>
      </c>
      <c r="K723" s="9">
        <f>'[2]2020_Rohdaten'!I690</f>
        <v>262</v>
      </c>
      <c r="L723" s="9">
        <f>'[2]2020_Rohdaten'!J690</f>
        <v>2316</v>
      </c>
      <c r="M723" s="9">
        <f>'[2]2020_Rohdaten'!K690</f>
        <v>2407</v>
      </c>
      <c r="N723" s="9">
        <f>'[2]2020_Rohdaten'!L690</f>
        <v>454</v>
      </c>
      <c r="O723" s="9">
        <f>'[2]2020_Rohdaten'!M690</f>
        <v>405</v>
      </c>
      <c r="P723" s="9">
        <f>'[2]2020_Rohdaten'!N690</f>
        <v>109</v>
      </c>
      <c r="Q723" s="9">
        <f>'[2]2020_Rohdaten'!O690</f>
        <v>119</v>
      </c>
      <c r="R723" s="9">
        <f>'[2]2020_Rohdaten'!P690</f>
        <v>133</v>
      </c>
      <c r="S723" s="9">
        <f>'[2]2020_Rohdaten'!Q690</f>
        <v>1187</v>
      </c>
      <c r="T723" s="9">
        <f>'[2]2020_Rohdaten'!R690</f>
        <v>1867</v>
      </c>
      <c r="U723" s="9">
        <f>'[2]2020_Rohdaten'!S690</f>
        <v>115</v>
      </c>
      <c r="V723" s="9">
        <f>'[2]2020_Rohdaten'!T690</f>
        <v>239</v>
      </c>
      <c r="W723" s="9">
        <f>'[2]2020_Rohdaten'!U690</f>
        <v>119</v>
      </c>
      <c r="X723" s="9">
        <f>'[2]2020_Rohdaten'!V690</f>
        <v>136</v>
      </c>
      <c r="Y723" s="9">
        <f>'[2]2020_Rohdaten'!W690</f>
        <v>129</v>
      </c>
      <c r="Z723" s="9">
        <f>'[2]2020_Rohdaten'!X690</f>
        <v>1129</v>
      </c>
    </row>
    <row r="724" spans="2:26" s="9" customFormat="1" ht="7.8" x14ac:dyDescent="0.15">
      <c r="B724" s="9">
        <v>559</v>
      </c>
      <c r="C724" s="9">
        <f>'[2]2020_Rohdaten'!A707</f>
        <v>451</v>
      </c>
      <c r="D724" s="9" t="str">
        <f>VLOOKUP(C724,[3]Tabelle1!$A$1:$B$68,2,FALSE)</f>
        <v>Ammerland</v>
      </c>
      <c r="E724" s="9">
        <f>'[2]2020_Rohdaten'!C707</f>
        <v>2010</v>
      </c>
      <c r="F724" s="9">
        <f>'[2]2020_Rohdaten'!D707</f>
        <v>3546</v>
      </c>
      <c r="G724" s="9">
        <f>'[2]2020_Rohdaten'!E707</f>
        <v>231</v>
      </c>
      <c r="H724" s="9">
        <f>'[2]2020_Rohdaten'!F707</f>
        <v>445</v>
      </c>
      <c r="I724" s="9">
        <f>'[2]2020_Rohdaten'!G707</f>
        <v>221</v>
      </c>
      <c r="J724" s="9">
        <f>'[2]2020_Rohdaten'!H707</f>
        <v>249</v>
      </c>
      <c r="K724" s="9">
        <f>'[2]2020_Rohdaten'!I707</f>
        <v>341</v>
      </c>
      <c r="L724" s="9">
        <f>'[2]2020_Rohdaten'!J707</f>
        <v>2059</v>
      </c>
      <c r="M724" s="9">
        <f>'[2]2020_Rohdaten'!K707</f>
        <v>1771</v>
      </c>
      <c r="N724" s="9">
        <f>'[2]2020_Rohdaten'!L707</f>
        <v>122</v>
      </c>
      <c r="O724" s="9">
        <f>'[2]2020_Rohdaten'!M707</f>
        <v>233</v>
      </c>
      <c r="P724" s="9">
        <f>'[2]2020_Rohdaten'!N707</f>
        <v>99</v>
      </c>
      <c r="Q724" s="9">
        <f>'[2]2020_Rohdaten'!O707</f>
        <v>110</v>
      </c>
      <c r="R724" s="9">
        <f>'[2]2020_Rohdaten'!P707</f>
        <v>177</v>
      </c>
      <c r="S724" s="9">
        <f>'[2]2020_Rohdaten'!Q707</f>
        <v>1030</v>
      </c>
      <c r="T724" s="9">
        <f>'[2]2020_Rohdaten'!R707</f>
        <v>1775</v>
      </c>
      <c r="U724" s="9">
        <f>'[2]2020_Rohdaten'!S707</f>
        <v>109</v>
      </c>
      <c r="V724" s="9">
        <f>'[2]2020_Rohdaten'!T707</f>
        <v>212</v>
      </c>
      <c r="W724" s="9">
        <f>'[2]2020_Rohdaten'!U707</f>
        <v>122</v>
      </c>
      <c r="X724" s="9">
        <f>'[2]2020_Rohdaten'!V707</f>
        <v>139</v>
      </c>
      <c r="Y724" s="9">
        <f>'[2]2020_Rohdaten'!W707</f>
        <v>164</v>
      </c>
      <c r="Z724" s="9">
        <f>'[2]2020_Rohdaten'!X707</f>
        <v>1029</v>
      </c>
    </row>
    <row r="725" spans="2:26" s="9" customFormat="1" ht="7.8" x14ac:dyDescent="0.15">
      <c r="B725" s="9">
        <v>560</v>
      </c>
      <c r="C725" s="9">
        <f>'[2]2020_Rohdaten'!A724</f>
        <v>452</v>
      </c>
      <c r="D725" s="9" t="str">
        <f>VLOOKUP(C725,[3]Tabelle1!$A$1:$B$68,2,FALSE)</f>
        <v>Aurich</v>
      </c>
      <c r="E725" s="9">
        <f>'[2]2020_Rohdaten'!C724</f>
        <v>2010</v>
      </c>
      <c r="F725" s="9">
        <f>'[2]2020_Rohdaten'!D724</f>
        <v>5350</v>
      </c>
      <c r="G725" s="9">
        <f>'[2]2020_Rohdaten'!E724</f>
        <v>415</v>
      </c>
      <c r="H725" s="9">
        <f>'[2]2020_Rohdaten'!F724</f>
        <v>696</v>
      </c>
      <c r="I725" s="9">
        <f>'[2]2020_Rohdaten'!G724</f>
        <v>477</v>
      </c>
      <c r="J725" s="9">
        <f>'[2]2020_Rohdaten'!H724</f>
        <v>369</v>
      </c>
      <c r="K725" s="9">
        <f>'[2]2020_Rohdaten'!I724</f>
        <v>450</v>
      </c>
      <c r="L725" s="9">
        <f>'[2]2020_Rohdaten'!J724</f>
        <v>2943</v>
      </c>
      <c r="M725" s="9">
        <f>'[2]2020_Rohdaten'!K724</f>
        <v>2721</v>
      </c>
      <c r="N725" s="9">
        <f>'[2]2020_Rohdaten'!L724</f>
        <v>241</v>
      </c>
      <c r="O725" s="9">
        <f>'[2]2020_Rohdaten'!M724</f>
        <v>334</v>
      </c>
      <c r="P725" s="9">
        <f>'[2]2020_Rohdaten'!N724</f>
        <v>219</v>
      </c>
      <c r="Q725" s="9">
        <f>'[2]2020_Rohdaten'!O724</f>
        <v>162</v>
      </c>
      <c r="R725" s="9">
        <f>'[2]2020_Rohdaten'!P724</f>
        <v>199</v>
      </c>
      <c r="S725" s="9">
        <f>'[2]2020_Rohdaten'!Q724</f>
        <v>1566</v>
      </c>
      <c r="T725" s="9">
        <f>'[2]2020_Rohdaten'!R724</f>
        <v>2629</v>
      </c>
      <c r="U725" s="9">
        <f>'[2]2020_Rohdaten'!S724</f>
        <v>174</v>
      </c>
      <c r="V725" s="9">
        <f>'[2]2020_Rohdaten'!T724</f>
        <v>362</v>
      </c>
      <c r="W725" s="9">
        <f>'[2]2020_Rohdaten'!U724</f>
        <v>258</v>
      </c>
      <c r="X725" s="9">
        <f>'[2]2020_Rohdaten'!V724</f>
        <v>207</v>
      </c>
      <c r="Y725" s="9">
        <f>'[2]2020_Rohdaten'!W724</f>
        <v>251</v>
      </c>
      <c r="Z725" s="9">
        <f>'[2]2020_Rohdaten'!X724</f>
        <v>1377</v>
      </c>
    </row>
    <row r="726" spans="2:26" s="9" customFormat="1" ht="7.8" x14ac:dyDescent="0.15">
      <c r="B726" s="9">
        <v>561</v>
      </c>
      <c r="C726" s="9">
        <f>'[2]2020_Rohdaten'!A741</f>
        <v>453</v>
      </c>
      <c r="D726" s="9" t="str">
        <f>VLOOKUP(C726,[3]Tabelle1!$A$1:$B$68,2,FALSE)</f>
        <v>Cloppenburg</v>
      </c>
      <c r="E726" s="9">
        <f>'[2]2020_Rohdaten'!C741</f>
        <v>2010</v>
      </c>
      <c r="F726" s="9">
        <f>'[2]2020_Rohdaten'!D741</f>
        <v>8442</v>
      </c>
      <c r="G726" s="9">
        <f>'[2]2020_Rohdaten'!E741</f>
        <v>1087</v>
      </c>
      <c r="H726" s="9">
        <f>'[2]2020_Rohdaten'!F741</f>
        <v>1819</v>
      </c>
      <c r="I726" s="9">
        <f>'[2]2020_Rohdaten'!G741</f>
        <v>743</v>
      </c>
      <c r="J726" s="9">
        <f>'[2]2020_Rohdaten'!H741</f>
        <v>614</v>
      </c>
      <c r="K726" s="9">
        <f>'[2]2020_Rohdaten'!I741</f>
        <v>728</v>
      </c>
      <c r="L726" s="9">
        <f>'[2]2020_Rohdaten'!J741</f>
        <v>3451</v>
      </c>
      <c r="M726" s="9">
        <f>'[2]2020_Rohdaten'!K741</f>
        <v>5181</v>
      </c>
      <c r="N726" s="9">
        <f>'[2]2020_Rohdaten'!L741</f>
        <v>813</v>
      </c>
      <c r="O726" s="9">
        <f>'[2]2020_Rohdaten'!M741</f>
        <v>1231</v>
      </c>
      <c r="P726" s="9">
        <f>'[2]2020_Rohdaten'!N741</f>
        <v>453</v>
      </c>
      <c r="Q726" s="9">
        <f>'[2]2020_Rohdaten'!O741</f>
        <v>358</v>
      </c>
      <c r="R726" s="9">
        <f>'[2]2020_Rohdaten'!P741</f>
        <v>404</v>
      </c>
      <c r="S726" s="9">
        <f>'[2]2020_Rohdaten'!Q741</f>
        <v>1922</v>
      </c>
      <c r="T726" s="9">
        <f>'[2]2020_Rohdaten'!R741</f>
        <v>3261</v>
      </c>
      <c r="U726" s="9">
        <f>'[2]2020_Rohdaten'!S741</f>
        <v>274</v>
      </c>
      <c r="V726" s="9">
        <f>'[2]2020_Rohdaten'!T741</f>
        <v>588</v>
      </c>
      <c r="W726" s="9">
        <f>'[2]2020_Rohdaten'!U741</f>
        <v>290</v>
      </c>
      <c r="X726" s="9">
        <f>'[2]2020_Rohdaten'!V741</f>
        <v>256</v>
      </c>
      <c r="Y726" s="9">
        <f>'[2]2020_Rohdaten'!W741</f>
        <v>324</v>
      </c>
      <c r="Z726" s="9">
        <f>'[2]2020_Rohdaten'!X741</f>
        <v>1529</v>
      </c>
    </row>
    <row r="727" spans="2:26" s="9" customFormat="1" ht="7.8" x14ac:dyDescent="0.15">
      <c r="B727" s="9">
        <v>562</v>
      </c>
      <c r="C727" s="9">
        <f>'[2]2020_Rohdaten'!A758</f>
        <v>454</v>
      </c>
      <c r="D727" s="9" t="str">
        <f>VLOOKUP(C727,[3]Tabelle1!$A$1:$B$68,2,FALSE)</f>
        <v>Emsland</v>
      </c>
      <c r="E727" s="9">
        <f>'[2]2020_Rohdaten'!C758</f>
        <v>2010</v>
      </c>
      <c r="F727" s="9">
        <f>'[2]2020_Rohdaten'!D758</f>
        <v>17640</v>
      </c>
      <c r="G727" s="9">
        <f>'[2]2020_Rohdaten'!E758</f>
        <v>1870</v>
      </c>
      <c r="H727" s="9">
        <f>'[2]2020_Rohdaten'!F758</f>
        <v>4301</v>
      </c>
      <c r="I727" s="9">
        <f>'[2]2020_Rohdaten'!G758</f>
        <v>2279</v>
      </c>
      <c r="J727" s="9">
        <f>'[2]2020_Rohdaten'!H758</f>
        <v>1631</v>
      </c>
      <c r="K727" s="9">
        <f>'[2]2020_Rohdaten'!I758</f>
        <v>1353</v>
      </c>
      <c r="L727" s="9">
        <f>'[2]2020_Rohdaten'!J758</f>
        <v>6206</v>
      </c>
      <c r="M727" s="9">
        <f>'[2]2020_Rohdaten'!K758</f>
        <v>10508</v>
      </c>
      <c r="N727" s="9">
        <f>'[2]2020_Rohdaten'!L758</f>
        <v>1322</v>
      </c>
      <c r="O727" s="9">
        <f>'[2]2020_Rohdaten'!M758</f>
        <v>2692</v>
      </c>
      <c r="P727" s="9">
        <f>'[2]2020_Rohdaten'!N758</f>
        <v>1382</v>
      </c>
      <c r="Q727" s="9">
        <f>'[2]2020_Rohdaten'!O758</f>
        <v>894</v>
      </c>
      <c r="R727" s="9">
        <f>'[2]2020_Rohdaten'!P758</f>
        <v>772</v>
      </c>
      <c r="S727" s="9">
        <f>'[2]2020_Rohdaten'!Q758</f>
        <v>3446</v>
      </c>
      <c r="T727" s="9">
        <f>'[2]2020_Rohdaten'!R758</f>
        <v>7132</v>
      </c>
      <c r="U727" s="9">
        <f>'[2]2020_Rohdaten'!S758</f>
        <v>548</v>
      </c>
      <c r="V727" s="9">
        <f>'[2]2020_Rohdaten'!T758</f>
        <v>1609</v>
      </c>
      <c r="W727" s="9">
        <f>'[2]2020_Rohdaten'!U758</f>
        <v>897</v>
      </c>
      <c r="X727" s="9">
        <f>'[2]2020_Rohdaten'!V758</f>
        <v>737</v>
      </c>
      <c r="Y727" s="9">
        <f>'[2]2020_Rohdaten'!W758</f>
        <v>581</v>
      </c>
      <c r="Z727" s="9">
        <f>'[2]2020_Rohdaten'!X758</f>
        <v>2760</v>
      </c>
    </row>
    <row r="728" spans="2:26" s="9" customFormat="1" ht="7.8" x14ac:dyDescent="0.15">
      <c r="B728" s="9">
        <v>563</v>
      </c>
      <c r="C728" s="9">
        <f>'[2]2020_Rohdaten'!A775</f>
        <v>455</v>
      </c>
      <c r="D728" s="9" t="str">
        <f>VLOOKUP(C728,[3]Tabelle1!$A$1:$B$68,2,FALSE)</f>
        <v>Friesland</v>
      </c>
      <c r="E728" s="9">
        <f>'[2]2020_Rohdaten'!C775</f>
        <v>2010</v>
      </c>
      <c r="F728" s="9">
        <f>'[2]2020_Rohdaten'!D775</f>
        <v>2609</v>
      </c>
      <c r="G728" s="9">
        <f>'[2]2020_Rohdaten'!E775</f>
        <v>118</v>
      </c>
      <c r="H728" s="9">
        <f>'[2]2020_Rohdaten'!F775</f>
        <v>240</v>
      </c>
      <c r="I728" s="9">
        <f>'[2]2020_Rohdaten'!G775</f>
        <v>137</v>
      </c>
      <c r="J728" s="9">
        <f>'[2]2020_Rohdaten'!H775</f>
        <v>161</v>
      </c>
      <c r="K728" s="9">
        <f>'[2]2020_Rohdaten'!I775</f>
        <v>197</v>
      </c>
      <c r="L728" s="9">
        <f>'[2]2020_Rohdaten'!J775</f>
        <v>1756</v>
      </c>
      <c r="M728" s="9">
        <f>'[2]2020_Rohdaten'!K775</f>
        <v>1286</v>
      </c>
      <c r="N728" s="9">
        <f>'[2]2020_Rohdaten'!L775</f>
        <v>65</v>
      </c>
      <c r="O728" s="9">
        <f>'[2]2020_Rohdaten'!M775</f>
        <v>112</v>
      </c>
      <c r="P728" s="9">
        <f>'[2]2020_Rohdaten'!N775</f>
        <v>58</v>
      </c>
      <c r="Q728" s="9">
        <f>'[2]2020_Rohdaten'!O775</f>
        <v>66</v>
      </c>
      <c r="R728" s="9">
        <f>'[2]2020_Rohdaten'!P775</f>
        <v>98</v>
      </c>
      <c r="S728" s="9">
        <f>'[2]2020_Rohdaten'!Q775</f>
        <v>887</v>
      </c>
      <c r="T728" s="9">
        <f>'[2]2020_Rohdaten'!R775</f>
        <v>1323</v>
      </c>
      <c r="U728" s="9">
        <f>'[2]2020_Rohdaten'!S775</f>
        <v>53</v>
      </c>
      <c r="V728" s="9">
        <f>'[2]2020_Rohdaten'!T775</f>
        <v>128</v>
      </c>
      <c r="W728" s="9">
        <f>'[2]2020_Rohdaten'!U775</f>
        <v>79</v>
      </c>
      <c r="X728" s="9">
        <f>'[2]2020_Rohdaten'!V775</f>
        <v>95</v>
      </c>
      <c r="Y728" s="9">
        <f>'[2]2020_Rohdaten'!W775</f>
        <v>99</v>
      </c>
      <c r="Z728" s="9">
        <f>'[2]2020_Rohdaten'!X775</f>
        <v>869</v>
      </c>
    </row>
    <row r="729" spans="2:26" s="9" customFormat="1" ht="7.8" x14ac:dyDescent="0.15">
      <c r="B729" s="9">
        <v>564</v>
      </c>
      <c r="C729" s="9">
        <f>'[2]2020_Rohdaten'!A792</f>
        <v>456</v>
      </c>
      <c r="D729" s="9" t="str">
        <f>VLOOKUP(C729,[3]Tabelle1!$A$1:$B$68,2,FALSE)</f>
        <v>Grafschaft Bentheim</v>
      </c>
      <c r="E729" s="9">
        <f>'[2]2020_Rohdaten'!C792</f>
        <v>2010</v>
      </c>
      <c r="F729" s="9">
        <f>'[2]2020_Rohdaten'!D792</f>
        <v>15786</v>
      </c>
      <c r="G729" s="9">
        <f>'[2]2020_Rohdaten'!E792</f>
        <v>768</v>
      </c>
      <c r="H729" s="9">
        <f>'[2]2020_Rohdaten'!F792</f>
        <v>2874</v>
      </c>
      <c r="I729" s="9">
        <f>'[2]2020_Rohdaten'!G792</f>
        <v>1812</v>
      </c>
      <c r="J729" s="9">
        <f>'[2]2020_Rohdaten'!H792</f>
        <v>1714</v>
      </c>
      <c r="K729" s="9">
        <f>'[2]2020_Rohdaten'!I792</f>
        <v>1795</v>
      </c>
      <c r="L729" s="9">
        <f>'[2]2020_Rohdaten'!J792</f>
        <v>6823</v>
      </c>
      <c r="M729" s="9">
        <f>'[2]2020_Rohdaten'!K792</f>
        <v>8488</v>
      </c>
      <c r="N729" s="9">
        <f>'[2]2020_Rohdaten'!L792</f>
        <v>433</v>
      </c>
      <c r="O729" s="9">
        <f>'[2]2020_Rohdaten'!M792</f>
        <v>1518</v>
      </c>
      <c r="P729" s="9">
        <f>'[2]2020_Rohdaten'!N792</f>
        <v>965</v>
      </c>
      <c r="Q729" s="9">
        <f>'[2]2020_Rohdaten'!O792</f>
        <v>916</v>
      </c>
      <c r="R729" s="9">
        <f>'[2]2020_Rohdaten'!P792</f>
        <v>959</v>
      </c>
      <c r="S729" s="9">
        <f>'[2]2020_Rohdaten'!Q792</f>
        <v>3697</v>
      </c>
      <c r="T729" s="9">
        <f>'[2]2020_Rohdaten'!R792</f>
        <v>7298</v>
      </c>
      <c r="U729" s="9">
        <f>'[2]2020_Rohdaten'!S792</f>
        <v>335</v>
      </c>
      <c r="V729" s="9">
        <f>'[2]2020_Rohdaten'!T792</f>
        <v>1356</v>
      </c>
      <c r="W729" s="9">
        <f>'[2]2020_Rohdaten'!U792</f>
        <v>847</v>
      </c>
      <c r="X729" s="9">
        <f>'[2]2020_Rohdaten'!V792</f>
        <v>798</v>
      </c>
      <c r="Y729" s="9">
        <f>'[2]2020_Rohdaten'!W792</f>
        <v>836</v>
      </c>
      <c r="Z729" s="9">
        <f>'[2]2020_Rohdaten'!X792</f>
        <v>3126</v>
      </c>
    </row>
    <row r="730" spans="2:26" s="9" customFormat="1" ht="7.8" x14ac:dyDescent="0.15">
      <c r="B730" s="9">
        <v>565</v>
      </c>
      <c r="C730" s="9">
        <f>'[2]2020_Rohdaten'!A809</f>
        <v>457</v>
      </c>
      <c r="D730" s="9" t="str">
        <f>VLOOKUP(C730,[3]Tabelle1!$A$1:$B$68,2,FALSE)</f>
        <v>Leer</v>
      </c>
      <c r="E730" s="9">
        <f>'[2]2020_Rohdaten'!C809</f>
        <v>2010</v>
      </c>
      <c r="F730" s="9">
        <f>'[2]2020_Rohdaten'!D809</f>
        <v>7130</v>
      </c>
      <c r="G730" s="9">
        <f>'[2]2020_Rohdaten'!E809</f>
        <v>684</v>
      </c>
      <c r="H730" s="9">
        <f>'[2]2020_Rohdaten'!F809</f>
        <v>1665</v>
      </c>
      <c r="I730" s="9">
        <f>'[2]2020_Rohdaten'!G809</f>
        <v>905</v>
      </c>
      <c r="J730" s="9">
        <f>'[2]2020_Rohdaten'!H809</f>
        <v>640</v>
      </c>
      <c r="K730" s="9">
        <f>'[2]2020_Rohdaten'!I809</f>
        <v>489</v>
      </c>
      <c r="L730" s="9">
        <f>'[2]2020_Rohdaten'!J809</f>
        <v>2747</v>
      </c>
      <c r="M730" s="9">
        <f>'[2]2020_Rohdaten'!K809</f>
        <v>3715</v>
      </c>
      <c r="N730" s="9">
        <f>'[2]2020_Rohdaten'!L809</f>
        <v>413</v>
      </c>
      <c r="O730" s="9">
        <f>'[2]2020_Rohdaten'!M809</f>
        <v>879</v>
      </c>
      <c r="P730" s="9">
        <f>'[2]2020_Rohdaten'!N809</f>
        <v>473</v>
      </c>
      <c r="Q730" s="9">
        <f>'[2]2020_Rohdaten'!O809</f>
        <v>307</v>
      </c>
      <c r="R730" s="9">
        <f>'[2]2020_Rohdaten'!P809</f>
        <v>244</v>
      </c>
      <c r="S730" s="9">
        <f>'[2]2020_Rohdaten'!Q809</f>
        <v>1399</v>
      </c>
      <c r="T730" s="9">
        <f>'[2]2020_Rohdaten'!R809</f>
        <v>3415</v>
      </c>
      <c r="U730" s="9">
        <f>'[2]2020_Rohdaten'!S809</f>
        <v>271</v>
      </c>
      <c r="V730" s="9">
        <f>'[2]2020_Rohdaten'!T809</f>
        <v>786</v>
      </c>
      <c r="W730" s="9">
        <f>'[2]2020_Rohdaten'!U809</f>
        <v>432</v>
      </c>
      <c r="X730" s="9">
        <f>'[2]2020_Rohdaten'!V809</f>
        <v>333</v>
      </c>
      <c r="Y730" s="9">
        <f>'[2]2020_Rohdaten'!W809</f>
        <v>245</v>
      </c>
      <c r="Z730" s="9">
        <f>'[2]2020_Rohdaten'!X809</f>
        <v>1348</v>
      </c>
    </row>
    <row r="731" spans="2:26" s="9" customFormat="1" ht="7.8" x14ac:dyDescent="0.15">
      <c r="B731" s="9">
        <v>566</v>
      </c>
      <c r="C731" s="9">
        <f>'[2]2020_Rohdaten'!A826</f>
        <v>458</v>
      </c>
      <c r="D731" s="9" t="str">
        <f>VLOOKUP(C731,[3]Tabelle1!$A$1:$B$68,2,FALSE)</f>
        <v>Oldenburg</v>
      </c>
      <c r="E731" s="9">
        <f>'[2]2020_Rohdaten'!C826</f>
        <v>2010</v>
      </c>
      <c r="F731" s="9">
        <f>'[2]2020_Rohdaten'!D826</f>
        <v>5240</v>
      </c>
      <c r="G731" s="9">
        <f>'[2]2020_Rohdaten'!E826</f>
        <v>484</v>
      </c>
      <c r="H731" s="9">
        <f>'[2]2020_Rohdaten'!F826</f>
        <v>1013</v>
      </c>
      <c r="I731" s="9">
        <f>'[2]2020_Rohdaten'!G826</f>
        <v>405</v>
      </c>
      <c r="J731" s="9">
        <f>'[2]2020_Rohdaten'!H826</f>
        <v>376</v>
      </c>
      <c r="K731" s="9">
        <f>'[2]2020_Rohdaten'!I826</f>
        <v>425</v>
      </c>
      <c r="L731" s="9">
        <f>'[2]2020_Rohdaten'!J826</f>
        <v>2537</v>
      </c>
      <c r="M731" s="9">
        <f>'[2]2020_Rohdaten'!K826</f>
        <v>2749</v>
      </c>
      <c r="N731" s="9">
        <f>'[2]2020_Rohdaten'!L826</f>
        <v>262</v>
      </c>
      <c r="O731" s="9">
        <f>'[2]2020_Rohdaten'!M826</f>
        <v>604</v>
      </c>
      <c r="P731" s="9">
        <f>'[2]2020_Rohdaten'!N826</f>
        <v>198</v>
      </c>
      <c r="Q731" s="9">
        <f>'[2]2020_Rohdaten'!O826</f>
        <v>192</v>
      </c>
      <c r="R731" s="9">
        <f>'[2]2020_Rohdaten'!P826</f>
        <v>198</v>
      </c>
      <c r="S731" s="9">
        <f>'[2]2020_Rohdaten'!Q826</f>
        <v>1295</v>
      </c>
      <c r="T731" s="9">
        <f>'[2]2020_Rohdaten'!R826</f>
        <v>2491</v>
      </c>
      <c r="U731" s="9">
        <f>'[2]2020_Rohdaten'!S826</f>
        <v>222</v>
      </c>
      <c r="V731" s="9">
        <f>'[2]2020_Rohdaten'!T826</f>
        <v>409</v>
      </c>
      <c r="W731" s="9">
        <f>'[2]2020_Rohdaten'!U826</f>
        <v>207</v>
      </c>
      <c r="X731" s="9">
        <f>'[2]2020_Rohdaten'!V826</f>
        <v>184</v>
      </c>
      <c r="Y731" s="9">
        <f>'[2]2020_Rohdaten'!W826</f>
        <v>227</v>
      </c>
      <c r="Z731" s="9">
        <f>'[2]2020_Rohdaten'!X826</f>
        <v>1242</v>
      </c>
    </row>
    <row r="732" spans="2:26" s="9" customFormat="1" ht="7.8" x14ac:dyDescent="0.15">
      <c r="B732" s="9">
        <v>567</v>
      </c>
      <c r="C732" s="9">
        <f>'[2]2020_Rohdaten'!A843</f>
        <v>459</v>
      </c>
      <c r="D732" s="9" t="str">
        <f>VLOOKUP(C732,[3]Tabelle1!$A$1:$B$68,2,FALSE)</f>
        <v>Osnabrück</v>
      </c>
      <c r="E732" s="9">
        <f>'[2]2020_Rohdaten'!C843</f>
        <v>2010</v>
      </c>
      <c r="F732" s="9">
        <f>'[2]2020_Rohdaten'!D843</f>
        <v>17592</v>
      </c>
      <c r="G732" s="9">
        <f>'[2]2020_Rohdaten'!E843</f>
        <v>1082</v>
      </c>
      <c r="H732" s="9">
        <f>'[2]2020_Rohdaten'!F843</f>
        <v>2091</v>
      </c>
      <c r="I732" s="9">
        <f>'[2]2020_Rohdaten'!G843</f>
        <v>1003</v>
      </c>
      <c r="J732" s="9">
        <f>'[2]2020_Rohdaten'!H843</f>
        <v>1057</v>
      </c>
      <c r="K732" s="9">
        <f>'[2]2020_Rohdaten'!I843</f>
        <v>1225</v>
      </c>
      <c r="L732" s="9">
        <f>'[2]2020_Rohdaten'!J843</f>
        <v>11134</v>
      </c>
      <c r="M732" s="9">
        <f>'[2]2020_Rohdaten'!K843</f>
        <v>9461</v>
      </c>
      <c r="N732" s="9">
        <f>'[2]2020_Rohdaten'!L843</f>
        <v>660</v>
      </c>
      <c r="O732" s="9">
        <f>'[2]2020_Rohdaten'!M843</f>
        <v>1186</v>
      </c>
      <c r="P732" s="9">
        <f>'[2]2020_Rohdaten'!N843</f>
        <v>508</v>
      </c>
      <c r="Q732" s="9">
        <f>'[2]2020_Rohdaten'!O843</f>
        <v>516</v>
      </c>
      <c r="R732" s="9">
        <f>'[2]2020_Rohdaten'!P843</f>
        <v>584</v>
      </c>
      <c r="S732" s="9">
        <f>'[2]2020_Rohdaten'!Q843</f>
        <v>6007</v>
      </c>
      <c r="T732" s="9">
        <f>'[2]2020_Rohdaten'!R843</f>
        <v>8131</v>
      </c>
      <c r="U732" s="9">
        <f>'[2]2020_Rohdaten'!S843</f>
        <v>422</v>
      </c>
      <c r="V732" s="9">
        <f>'[2]2020_Rohdaten'!T843</f>
        <v>905</v>
      </c>
      <c r="W732" s="9">
        <f>'[2]2020_Rohdaten'!U843</f>
        <v>495</v>
      </c>
      <c r="X732" s="9">
        <f>'[2]2020_Rohdaten'!V843</f>
        <v>541</v>
      </c>
      <c r="Y732" s="9">
        <f>'[2]2020_Rohdaten'!W843</f>
        <v>641</v>
      </c>
      <c r="Z732" s="9">
        <f>'[2]2020_Rohdaten'!X843</f>
        <v>5127</v>
      </c>
    </row>
    <row r="733" spans="2:26" s="9" customFormat="1" ht="7.8" x14ac:dyDescent="0.15">
      <c r="B733" s="9">
        <v>568</v>
      </c>
      <c r="C733" s="9">
        <f>'[2]2020_Rohdaten'!A860</f>
        <v>460</v>
      </c>
      <c r="D733" s="9" t="str">
        <f>VLOOKUP(C733,[3]Tabelle1!$A$1:$B$68,2,FALSE)</f>
        <v>Vechta</v>
      </c>
      <c r="E733" s="9">
        <f>'[2]2020_Rohdaten'!C860</f>
        <v>2010</v>
      </c>
      <c r="F733" s="9">
        <f>'[2]2020_Rohdaten'!D860</f>
        <v>9897</v>
      </c>
      <c r="G733" s="9">
        <f>'[2]2020_Rohdaten'!E860</f>
        <v>947</v>
      </c>
      <c r="H733" s="9">
        <f>'[2]2020_Rohdaten'!F860</f>
        <v>1720</v>
      </c>
      <c r="I733" s="9">
        <f>'[2]2020_Rohdaten'!G860</f>
        <v>700</v>
      </c>
      <c r="J733" s="9">
        <f>'[2]2020_Rohdaten'!H860</f>
        <v>664</v>
      </c>
      <c r="K733" s="9">
        <f>'[2]2020_Rohdaten'!I860</f>
        <v>701</v>
      </c>
      <c r="L733" s="9">
        <f>'[2]2020_Rohdaten'!J860</f>
        <v>5165</v>
      </c>
      <c r="M733" s="9">
        <f>'[2]2020_Rohdaten'!K860</f>
        <v>5302</v>
      </c>
      <c r="N733" s="9">
        <f>'[2]2020_Rohdaten'!L860</f>
        <v>551</v>
      </c>
      <c r="O733" s="9">
        <f>'[2]2020_Rohdaten'!M860</f>
        <v>921</v>
      </c>
      <c r="P733" s="9">
        <f>'[2]2020_Rohdaten'!N860</f>
        <v>365</v>
      </c>
      <c r="Q733" s="9">
        <f>'[2]2020_Rohdaten'!O860</f>
        <v>321</v>
      </c>
      <c r="R733" s="9">
        <f>'[2]2020_Rohdaten'!P860</f>
        <v>335</v>
      </c>
      <c r="S733" s="9">
        <f>'[2]2020_Rohdaten'!Q860</f>
        <v>2809</v>
      </c>
      <c r="T733" s="9">
        <f>'[2]2020_Rohdaten'!R860</f>
        <v>4595</v>
      </c>
      <c r="U733" s="9">
        <f>'[2]2020_Rohdaten'!S860</f>
        <v>396</v>
      </c>
      <c r="V733" s="9">
        <f>'[2]2020_Rohdaten'!T860</f>
        <v>799</v>
      </c>
      <c r="W733" s="9">
        <f>'[2]2020_Rohdaten'!U860</f>
        <v>335</v>
      </c>
      <c r="X733" s="9">
        <f>'[2]2020_Rohdaten'!V860</f>
        <v>343</v>
      </c>
      <c r="Y733" s="9">
        <f>'[2]2020_Rohdaten'!W860</f>
        <v>366</v>
      </c>
      <c r="Z733" s="9">
        <f>'[2]2020_Rohdaten'!X860</f>
        <v>2356</v>
      </c>
    </row>
    <row r="734" spans="2:26" s="9" customFormat="1" ht="7.8" x14ac:dyDescent="0.15">
      <c r="B734" s="9">
        <v>569</v>
      </c>
      <c r="C734" s="9">
        <f>'[2]2020_Rohdaten'!A877</f>
        <v>461</v>
      </c>
      <c r="D734" s="9" t="str">
        <f>VLOOKUP(C734,[3]Tabelle1!$A$1:$B$68,2,FALSE)</f>
        <v>Wesermarsch</v>
      </c>
      <c r="E734" s="9">
        <f>'[2]2020_Rohdaten'!C877</f>
        <v>2010</v>
      </c>
      <c r="F734" s="9">
        <f>'[2]2020_Rohdaten'!D877</f>
        <v>4763</v>
      </c>
      <c r="G734" s="9">
        <f>'[2]2020_Rohdaten'!E877</f>
        <v>317</v>
      </c>
      <c r="H734" s="9">
        <f>'[2]2020_Rohdaten'!F877</f>
        <v>439</v>
      </c>
      <c r="I734" s="9">
        <f>'[2]2020_Rohdaten'!G877</f>
        <v>367</v>
      </c>
      <c r="J734" s="9">
        <f>'[2]2020_Rohdaten'!H877</f>
        <v>333</v>
      </c>
      <c r="K734" s="9">
        <f>'[2]2020_Rohdaten'!I877</f>
        <v>408</v>
      </c>
      <c r="L734" s="9">
        <f>'[2]2020_Rohdaten'!J877</f>
        <v>2899</v>
      </c>
      <c r="M734" s="9">
        <f>'[2]2020_Rohdaten'!K877</f>
        <v>2631</v>
      </c>
      <c r="N734" s="9">
        <f>'[2]2020_Rohdaten'!L877</f>
        <v>214</v>
      </c>
      <c r="O734" s="9">
        <f>'[2]2020_Rohdaten'!M877</f>
        <v>257</v>
      </c>
      <c r="P734" s="9">
        <f>'[2]2020_Rohdaten'!N877</f>
        <v>251</v>
      </c>
      <c r="Q734" s="9">
        <f>'[2]2020_Rohdaten'!O877</f>
        <v>168</v>
      </c>
      <c r="R734" s="9">
        <f>'[2]2020_Rohdaten'!P877</f>
        <v>209</v>
      </c>
      <c r="S734" s="9">
        <f>'[2]2020_Rohdaten'!Q877</f>
        <v>1532</v>
      </c>
      <c r="T734" s="9">
        <f>'[2]2020_Rohdaten'!R877</f>
        <v>2132</v>
      </c>
      <c r="U734" s="9">
        <f>'[2]2020_Rohdaten'!S877</f>
        <v>103</v>
      </c>
      <c r="V734" s="9">
        <f>'[2]2020_Rohdaten'!T877</f>
        <v>182</v>
      </c>
      <c r="W734" s="9">
        <f>'[2]2020_Rohdaten'!U877</f>
        <v>116</v>
      </c>
      <c r="X734" s="9">
        <f>'[2]2020_Rohdaten'!V877</f>
        <v>165</v>
      </c>
      <c r="Y734" s="9">
        <f>'[2]2020_Rohdaten'!W877</f>
        <v>199</v>
      </c>
      <c r="Z734" s="9">
        <f>'[2]2020_Rohdaten'!X877</f>
        <v>1367</v>
      </c>
    </row>
    <row r="735" spans="2:26" s="9" customFormat="1" ht="7.8" x14ac:dyDescent="0.15">
      <c r="B735" s="9">
        <v>570</v>
      </c>
      <c r="C735" s="9">
        <f>'[2]2020_Rohdaten'!A894</f>
        <v>462</v>
      </c>
      <c r="D735" s="9" t="str">
        <f>VLOOKUP(C735,[3]Tabelle1!$A$1:$B$68,2,FALSE)</f>
        <v>Wittmund</v>
      </c>
      <c r="E735" s="9">
        <f>'[2]2020_Rohdaten'!C894</f>
        <v>2010</v>
      </c>
      <c r="F735" s="9">
        <f>'[2]2020_Rohdaten'!D894</f>
        <v>1306</v>
      </c>
      <c r="G735" s="9">
        <f>'[2]2020_Rohdaten'!E894</f>
        <v>127</v>
      </c>
      <c r="H735" s="9">
        <f>'[2]2020_Rohdaten'!F894</f>
        <v>187</v>
      </c>
      <c r="I735" s="9">
        <f>'[2]2020_Rohdaten'!G894</f>
        <v>76</v>
      </c>
      <c r="J735" s="9">
        <f>'[2]2020_Rohdaten'!H894</f>
        <v>128</v>
      </c>
      <c r="K735" s="9">
        <f>'[2]2020_Rohdaten'!I894</f>
        <v>88</v>
      </c>
      <c r="L735" s="9">
        <f>'[2]2020_Rohdaten'!J894</f>
        <v>700</v>
      </c>
      <c r="M735" s="9">
        <f>'[2]2020_Rohdaten'!K894</f>
        <v>627</v>
      </c>
      <c r="N735" s="9">
        <f>'[2]2020_Rohdaten'!L894</f>
        <v>75</v>
      </c>
      <c r="O735" s="9">
        <f>'[2]2020_Rohdaten'!M894</f>
        <v>84</v>
      </c>
      <c r="P735" s="9">
        <f>'[2]2020_Rohdaten'!N894</f>
        <v>25</v>
      </c>
      <c r="Q735" s="9">
        <f>'[2]2020_Rohdaten'!O894</f>
        <v>57</v>
      </c>
      <c r="R735" s="9">
        <f>'[2]2020_Rohdaten'!P894</f>
        <v>36</v>
      </c>
      <c r="S735" s="9">
        <f>'[2]2020_Rohdaten'!Q894</f>
        <v>350</v>
      </c>
      <c r="T735" s="9">
        <f>'[2]2020_Rohdaten'!R894</f>
        <v>679</v>
      </c>
      <c r="U735" s="9">
        <f>'[2]2020_Rohdaten'!S894</f>
        <v>52</v>
      </c>
      <c r="V735" s="9">
        <f>'[2]2020_Rohdaten'!T894</f>
        <v>103</v>
      </c>
      <c r="W735" s="9">
        <f>'[2]2020_Rohdaten'!U894</f>
        <v>51</v>
      </c>
      <c r="X735" s="9">
        <f>'[2]2020_Rohdaten'!V894</f>
        <v>71</v>
      </c>
      <c r="Y735" s="9">
        <f>'[2]2020_Rohdaten'!W894</f>
        <v>52</v>
      </c>
      <c r="Z735" s="9">
        <f>'[2]2020_Rohdaten'!X894</f>
        <v>350</v>
      </c>
    </row>
    <row r="736" spans="2:26" s="10" customFormat="1" ht="16.5" customHeight="1" x14ac:dyDescent="0.3">
      <c r="B736" s="10">
        <v>571</v>
      </c>
      <c r="C736" s="10">
        <f>'[2]2020_Rohdaten'!A605</f>
        <v>4</v>
      </c>
      <c r="D736" s="10" t="str">
        <f>VLOOKUP(C736,[3]Tabelle1!$A$1:$B$68,2,FALSE)</f>
        <v>Statistische Region Weser-Ems</v>
      </c>
      <c r="E736" s="10">
        <f>'[2]2020_Rohdaten'!C605</f>
        <v>2010</v>
      </c>
      <c r="F736" s="10">
        <f>'[2]2020_Rohdaten'!D605</f>
        <v>136335</v>
      </c>
      <c r="G736" s="10">
        <f>'[2]2020_Rohdaten'!E605</f>
        <v>10942</v>
      </c>
      <c r="H736" s="10">
        <f>'[2]2020_Rohdaten'!F605</f>
        <v>21935</v>
      </c>
      <c r="I736" s="10">
        <f>'[2]2020_Rohdaten'!G605</f>
        <v>11316</v>
      </c>
      <c r="J736" s="10">
        <f>'[2]2020_Rohdaten'!H605</f>
        <v>10434</v>
      </c>
      <c r="K736" s="10">
        <f>'[2]2020_Rohdaten'!I605</f>
        <v>11197</v>
      </c>
      <c r="L736" s="10">
        <f>'[2]2020_Rohdaten'!J605</f>
        <v>70511</v>
      </c>
      <c r="M736" s="10">
        <f>'[2]2020_Rohdaten'!K605</f>
        <v>73531</v>
      </c>
      <c r="N736" s="10">
        <f>'[2]2020_Rohdaten'!L605</f>
        <v>6839</v>
      </c>
      <c r="O736" s="10">
        <f>'[2]2020_Rohdaten'!M605</f>
        <v>12397</v>
      </c>
      <c r="P736" s="10">
        <f>'[2]2020_Rohdaten'!N605</f>
        <v>6007</v>
      </c>
      <c r="Q736" s="10">
        <f>'[2]2020_Rohdaten'!O605</f>
        <v>5252</v>
      </c>
      <c r="R736" s="10">
        <f>'[2]2020_Rohdaten'!P605</f>
        <v>5599</v>
      </c>
      <c r="S736" s="10">
        <f>'[2]2020_Rohdaten'!Q605</f>
        <v>37437</v>
      </c>
      <c r="T736" s="10">
        <f>'[2]2020_Rohdaten'!R605</f>
        <v>62804</v>
      </c>
      <c r="U736" s="10">
        <f>'[2]2020_Rohdaten'!S605</f>
        <v>4103</v>
      </c>
      <c r="V736" s="10">
        <f>'[2]2020_Rohdaten'!T605</f>
        <v>9538</v>
      </c>
      <c r="W736" s="10">
        <f>'[2]2020_Rohdaten'!U605</f>
        <v>5309</v>
      </c>
      <c r="X736" s="10">
        <f>'[2]2020_Rohdaten'!V605</f>
        <v>5182</v>
      </c>
      <c r="Y736" s="10">
        <f>'[2]2020_Rohdaten'!W605</f>
        <v>5598</v>
      </c>
      <c r="Z736" s="10">
        <f>'[2]2020_Rohdaten'!X605</f>
        <v>33074</v>
      </c>
    </row>
    <row r="737" spans="2:26" s="10" customFormat="1" ht="16.5" customHeight="1" x14ac:dyDescent="0.3">
      <c r="B737" s="10">
        <v>572</v>
      </c>
      <c r="C737" s="10">
        <f>'[2]2020_Rohdaten'!A10</f>
        <v>0</v>
      </c>
      <c r="D737" s="10" t="str">
        <f>VLOOKUP(C737,[3]Tabelle1!$A$1:$B$68,2,FALSE)</f>
        <v>Niedersachsen</v>
      </c>
      <c r="E737" s="10">
        <f>'[2]2020_Rohdaten'!C10</f>
        <v>2010</v>
      </c>
      <c r="F737" s="10">
        <f>'[2]2020_Rohdaten'!D10</f>
        <v>458153</v>
      </c>
      <c r="G737" s="10">
        <f>'[2]2020_Rohdaten'!E10</f>
        <v>26213</v>
      </c>
      <c r="H737" s="10">
        <f>'[2]2020_Rohdaten'!F10</f>
        <v>51682</v>
      </c>
      <c r="I737" s="10">
        <f>'[2]2020_Rohdaten'!G10</f>
        <v>28883</v>
      </c>
      <c r="J737" s="10">
        <f>'[2]2020_Rohdaten'!H10</f>
        <v>29741</v>
      </c>
      <c r="K737" s="10">
        <f>'[2]2020_Rohdaten'!I10</f>
        <v>33937</v>
      </c>
      <c r="L737" s="10">
        <f>'[2]2020_Rohdaten'!J10</f>
        <v>287697</v>
      </c>
      <c r="M737" s="10">
        <f>'[2]2020_Rohdaten'!K10</f>
        <v>235118</v>
      </c>
      <c r="N737" s="10">
        <f>'[2]2020_Rohdaten'!L10</f>
        <v>15117</v>
      </c>
      <c r="O737" s="10">
        <f>'[2]2020_Rohdaten'!M10</f>
        <v>27184</v>
      </c>
      <c r="P737" s="10">
        <f>'[2]2020_Rohdaten'!N10</f>
        <v>14039</v>
      </c>
      <c r="Q737" s="10">
        <f>'[2]2020_Rohdaten'!O10</f>
        <v>13850</v>
      </c>
      <c r="R737" s="10">
        <f>'[2]2020_Rohdaten'!P10</f>
        <v>15971</v>
      </c>
      <c r="S737" s="10">
        <f>'[2]2020_Rohdaten'!Q10</f>
        <v>148957</v>
      </c>
      <c r="T737" s="10">
        <f>'[2]2020_Rohdaten'!R10</f>
        <v>223035</v>
      </c>
      <c r="U737" s="10">
        <f>'[2]2020_Rohdaten'!S10</f>
        <v>11096</v>
      </c>
      <c r="V737" s="10">
        <f>'[2]2020_Rohdaten'!T10</f>
        <v>24498</v>
      </c>
      <c r="W737" s="10">
        <f>'[2]2020_Rohdaten'!U10</f>
        <v>14844</v>
      </c>
      <c r="X737" s="10">
        <f>'[2]2020_Rohdaten'!V10</f>
        <v>15891</v>
      </c>
      <c r="Y737" s="10">
        <f>'[2]2020_Rohdaten'!W10</f>
        <v>17966</v>
      </c>
      <c r="Z737" s="10">
        <f>'[2]2020_Rohdaten'!X10</f>
        <v>138740</v>
      </c>
    </row>
    <row r="738" spans="2:26" s="9" customFormat="1" ht="7.8" x14ac:dyDescent="0.15">
      <c r="B738" s="9">
        <v>573</v>
      </c>
      <c r="C738" s="9">
        <f>'[2]2020_Rohdaten'!A43</f>
        <v>101</v>
      </c>
      <c r="D738" s="9" t="str">
        <f>VLOOKUP(C738,[3]Tabelle1!$A$1:$B$68,2,FALSE)</f>
        <v>Braunschweig, Stadt</v>
      </c>
      <c r="E738" s="9">
        <f>'[2]2020_Rohdaten'!C43</f>
        <v>2009</v>
      </c>
      <c r="F738" s="9">
        <f>'[2]2020_Rohdaten'!D43</f>
        <v>19399</v>
      </c>
      <c r="G738" s="9">
        <f>'[2]2020_Rohdaten'!E43</f>
        <v>1305</v>
      </c>
      <c r="H738" s="9">
        <f>'[2]2020_Rohdaten'!F43</f>
        <v>2262</v>
      </c>
      <c r="I738" s="9">
        <f>'[2]2020_Rohdaten'!G43</f>
        <v>1501</v>
      </c>
      <c r="J738" s="9">
        <f>'[2]2020_Rohdaten'!H43</f>
        <v>1369</v>
      </c>
      <c r="K738" s="9">
        <f>'[2]2020_Rohdaten'!I43</f>
        <v>1290</v>
      </c>
      <c r="L738" s="9">
        <f>'[2]2020_Rohdaten'!J43</f>
        <v>11672</v>
      </c>
      <c r="M738" s="9">
        <f>'[2]2020_Rohdaten'!K43</f>
        <v>10072</v>
      </c>
      <c r="N738" s="9">
        <f>'[2]2020_Rohdaten'!L43</f>
        <v>770</v>
      </c>
      <c r="O738" s="9">
        <f>'[2]2020_Rohdaten'!M43</f>
        <v>1159</v>
      </c>
      <c r="P738" s="9">
        <f>'[2]2020_Rohdaten'!N43</f>
        <v>720</v>
      </c>
      <c r="Q738" s="9">
        <f>'[2]2020_Rohdaten'!O43</f>
        <v>654</v>
      </c>
      <c r="R738" s="9">
        <f>'[2]2020_Rohdaten'!P43</f>
        <v>641</v>
      </c>
      <c r="S738" s="9">
        <f>'[2]2020_Rohdaten'!Q43</f>
        <v>6128</v>
      </c>
      <c r="T738" s="9">
        <f>'[2]2020_Rohdaten'!R43</f>
        <v>9327</v>
      </c>
      <c r="U738" s="9">
        <f>'[2]2020_Rohdaten'!S43</f>
        <v>535</v>
      </c>
      <c r="V738" s="9">
        <f>'[2]2020_Rohdaten'!T43</f>
        <v>1103</v>
      </c>
      <c r="W738" s="9">
        <f>'[2]2020_Rohdaten'!U43</f>
        <v>781</v>
      </c>
      <c r="X738" s="9">
        <f>'[2]2020_Rohdaten'!V43</f>
        <v>715</v>
      </c>
      <c r="Y738" s="9">
        <f>'[2]2020_Rohdaten'!W43</f>
        <v>649</v>
      </c>
      <c r="Z738" s="9">
        <f>'[2]2020_Rohdaten'!X43</f>
        <v>5544</v>
      </c>
    </row>
    <row r="739" spans="2:26" s="9" customFormat="1" ht="7.8" x14ac:dyDescent="0.15">
      <c r="B739" s="9">
        <v>574</v>
      </c>
      <c r="C739" s="9">
        <f>'[2]2020_Rohdaten'!A60</f>
        <v>102</v>
      </c>
      <c r="D739" s="9" t="str">
        <f>VLOOKUP(C739,[3]Tabelle1!$A$1:$B$68,2,FALSE)</f>
        <v>Salzgitter, Stadt</v>
      </c>
      <c r="E739" s="9">
        <f>'[2]2020_Rohdaten'!C60</f>
        <v>2009</v>
      </c>
      <c r="F739" s="9">
        <f>'[2]2020_Rohdaten'!D60</f>
        <v>10062</v>
      </c>
      <c r="G739" s="9">
        <f>'[2]2020_Rohdaten'!E60</f>
        <v>203</v>
      </c>
      <c r="H739" s="9">
        <f>'[2]2020_Rohdaten'!F60</f>
        <v>495</v>
      </c>
      <c r="I739" s="9">
        <f>'[2]2020_Rohdaten'!G60</f>
        <v>435</v>
      </c>
      <c r="J739" s="9">
        <f>'[2]2020_Rohdaten'!H60</f>
        <v>509</v>
      </c>
      <c r="K739" s="9">
        <f>'[2]2020_Rohdaten'!I60</f>
        <v>564</v>
      </c>
      <c r="L739" s="9">
        <f>'[2]2020_Rohdaten'!J60</f>
        <v>7856</v>
      </c>
      <c r="M739" s="9">
        <f>'[2]2020_Rohdaten'!K60</f>
        <v>5160</v>
      </c>
      <c r="N739" s="9">
        <f>'[2]2020_Rohdaten'!L60</f>
        <v>137</v>
      </c>
      <c r="O739" s="9">
        <f>'[2]2020_Rohdaten'!M60</f>
        <v>241</v>
      </c>
      <c r="P739" s="9">
        <f>'[2]2020_Rohdaten'!N60</f>
        <v>202</v>
      </c>
      <c r="Q739" s="9">
        <f>'[2]2020_Rohdaten'!O60</f>
        <v>249</v>
      </c>
      <c r="R739" s="9">
        <f>'[2]2020_Rohdaten'!P60</f>
        <v>261</v>
      </c>
      <c r="S739" s="9">
        <f>'[2]2020_Rohdaten'!Q60</f>
        <v>4070</v>
      </c>
      <c r="T739" s="9">
        <f>'[2]2020_Rohdaten'!R60</f>
        <v>4902</v>
      </c>
      <c r="U739" s="9">
        <f>'[2]2020_Rohdaten'!S60</f>
        <v>66</v>
      </c>
      <c r="V739" s="9">
        <f>'[2]2020_Rohdaten'!T60</f>
        <v>254</v>
      </c>
      <c r="W739" s="9">
        <f>'[2]2020_Rohdaten'!U60</f>
        <v>233</v>
      </c>
      <c r="X739" s="9">
        <f>'[2]2020_Rohdaten'!V60</f>
        <v>260</v>
      </c>
      <c r="Y739" s="9">
        <f>'[2]2020_Rohdaten'!W60</f>
        <v>303</v>
      </c>
      <c r="Z739" s="9">
        <f>'[2]2020_Rohdaten'!X60</f>
        <v>3786</v>
      </c>
    </row>
    <row r="740" spans="2:26" s="9" customFormat="1" ht="7.8" x14ac:dyDescent="0.15">
      <c r="B740" s="9">
        <v>575</v>
      </c>
      <c r="C740" s="9">
        <f>'[2]2020_Rohdaten'!A77</f>
        <v>103</v>
      </c>
      <c r="D740" s="9" t="str">
        <f>VLOOKUP(C740,[3]Tabelle1!$A$1:$B$68,2,FALSE)</f>
        <v>Wolfsburg, Stadt</v>
      </c>
      <c r="E740" s="9">
        <f>'[2]2020_Rohdaten'!C77</f>
        <v>2009</v>
      </c>
      <c r="F740" s="9">
        <f>'[2]2020_Rohdaten'!D77</f>
        <v>11796</v>
      </c>
      <c r="G740" s="9">
        <f>'[2]2020_Rohdaten'!E77</f>
        <v>569</v>
      </c>
      <c r="H740" s="9">
        <f>'[2]2020_Rohdaten'!F77</f>
        <v>1047</v>
      </c>
      <c r="I740" s="9">
        <f>'[2]2020_Rohdaten'!G77</f>
        <v>594</v>
      </c>
      <c r="J740" s="9">
        <f>'[2]2020_Rohdaten'!H77</f>
        <v>673</v>
      </c>
      <c r="K740" s="9">
        <f>'[2]2020_Rohdaten'!I77</f>
        <v>693</v>
      </c>
      <c r="L740" s="9">
        <f>'[2]2020_Rohdaten'!J77</f>
        <v>8220</v>
      </c>
      <c r="M740" s="9">
        <f>'[2]2020_Rohdaten'!K77</f>
        <v>6221</v>
      </c>
      <c r="N740" s="9">
        <f>'[2]2020_Rohdaten'!L77</f>
        <v>302</v>
      </c>
      <c r="O740" s="9">
        <f>'[2]2020_Rohdaten'!M77</f>
        <v>517</v>
      </c>
      <c r="P740" s="9">
        <f>'[2]2020_Rohdaten'!N77</f>
        <v>263</v>
      </c>
      <c r="Q740" s="9">
        <f>'[2]2020_Rohdaten'!O77</f>
        <v>292</v>
      </c>
      <c r="R740" s="9">
        <f>'[2]2020_Rohdaten'!P77</f>
        <v>346</v>
      </c>
      <c r="S740" s="9">
        <f>'[2]2020_Rohdaten'!Q77</f>
        <v>4501</v>
      </c>
      <c r="T740" s="9">
        <f>'[2]2020_Rohdaten'!R77</f>
        <v>5575</v>
      </c>
      <c r="U740" s="9">
        <f>'[2]2020_Rohdaten'!S77</f>
        <v>267</v>
      </c>
      <c r="V740" s="9">
        <f>'[2]2020_Rohdaten'!T77</f>
        <v>530</v>
      </c>
      <c r="W740" s="9">
        <f>'[2]2020_Rohdaten'!U77</f>
        <v>331</v>
      </c>
      <c r="X740" s="9">
        <f>'[2]2020_Rohdaten'!V77</f>
        <v>381</v>
      </c>
      <c r="Y740" s="9">
        <f>'[2]2020_Rohdaten'!W77</f>
        <v>347</v>
      </c>
      <c r="Z740" s="9">
        <f>'[2]2020_Rohdaten'!X77</f>
        <v>3719</v>
      </c>
    </row>
    <row r="741" spans="2:26" s="9" customFormat="1" ht="7.8" x14ac:dyDescent="0.15">
      <c r="B741" s="9">
        <v>576</v>
      </c>
      <c r="C741" s="9">
        <f>'[2]2020_Rohdaten'!A94</f>
        <v>151</v>
      </c>
      <c r="D741" s="9" t="str">
        <f>VLOOKUP(C741,[3]Tabelle1!$A$1:$B$68,2,FALSE)</f>
        <v>Gifhorn</v>
      </c>
      <c r="E741" s="9">
        <f>'[2]2020_Rohdaten'!C94</f>
        <v>2009</v>
      </c>
      <c r="F741" s="9">
        <f>'[2]2020_Rohdaten'!D94</f>
        <v>7058</v>
      </c>
      <c r="G741" s="9">
        <f>'[2]2020_Rohdaten'!E94</f>
        <v>220</v>
      </c>
      <c r="H741" s="9">
        <f>'[2]2020_Rohdaten'!F94</f>
        <v>565</v>
      </c>
      <c r="I741" s="9">
        <f>'[2]2020_Rohdaten'!G94</f>
        <v>359</v>
      </c>
      <c r="J741" s="9">
        <f>'[2]2020_Rohdaten'!H94</f>
        <v>465</v>
      </c>
      <c r="K741" s="9">
        <f>'[2]2020_Rohdaten'!I94</f>
        <v>470</v>
      </c>
      <c r="L741" s="9">
        <f>'[2]2020_Rohdaten'!J94</f>
        <v>4979</v>
      </c>
      <c r="M741" s="9">
        <f>'[2]2020_Rohdaten'!K94</f>
        <v>3462</v>
      </c>
      <c r="N741" s="9">
        <f>'[2]2020_Rohdaten'!L94</f>
        <v>107</v>
      </c>
      <c r="O741" s="9">
        <f>'[2]2020_Rohdaten'!M94</f>
        <v>245</v>
      </c>
      <c r="P741" s="9">
        <f>'[2]2020_Rohdaten'!N94</f>
        <v>138</v>
      </c>
      <c r="Q741" s="9">
        <f>'[2]2020_Rohdaten'!O94</f>
        <v>187</v>
      </c>
      <c r="R741" s="9">
        <f>'[2]2020_Rohdaten'!P94</f>
        <v>214</v>
      </c>
      <c r="S741" s="9">
        <f>'[2]2020_Rohdaten'!Q94</f>
        <v>2571</v>
      </c>
      <c r="T741" s="9">
        <f>'[2]2020_Rohdaten'!R94</f>
        <v>3596</v>
      </c>
      <c r="U741" s="9">
        <f>'[2]2020_Rohdaten'!S94</f>
        <v>113</v>
      </c>
      <c r="V741" s="9">
        <f>'[2]2020_Rohdaten'!T94</f>
        <v>320</v>
      </c>
      <c r="W741" s="9">
        <f>'[2]2020_Rohdaten'!U94</f>
        <v>221</v>
      </c>
      <c r="X741" s="9">
        <f>'[2]2020_Rohdaten'!V94</f>
        <v>278</v>
      </c>
      <c r="Y741" s="9">
        <f>'[2]2020_Rohdaten'!W94</f>
        <v>256</v>
      </c>
      <c r="Z741" s="9">
        <f>'[2]2020_Rohdaten'!X94</f>
        <v>2408</v>
      </c>
    </row>
    <row r="742" spans="2:26" s="9" customFormat="1" ht="7.8" x14ac:dyDescent="0.15">
      <c r="B742" s="9">
        <v>577</v>
      </c>
      <c r="C742" s="9">
        <f>'[2]2020_Rohdaten'!A111</f>
        <v>153</v>
      </c>
      <c r="D742" s="9" t="str">
        <f>VLOOKUP(C742,[3]Tabelle1!$A$1:$B$68,2,FALSE)</f>
        <v>Goslar</v>
      </c>
      <c r="E742" s="9">
        <f>'[2]2020_Rohdaten'!C111</f>
        <v>2009</v>
      </c>
      <c r="F742" s="9">
        <f>'[2]2020_Rohdaten'!D111</f>
        <v>7041</v>
      </c>
      <c r="G742" s="9">
        <f>'[2]2020_Rohdaten'!E111</f>
        <v>377</v>
      </c>
      <c r="H742" s="9">
        <f>'[2]2020_Rohdaten'!F111</f>
        <v>855</v>
      </c>
      <c r="I742" s="9">
        <f>'[2]2020_Rohdaten'!G111</f>
        <v>643</v>
      </c>
      <c r="J742" s="9">
        <f>'[2]2020_Rohdaten'!H111</f>
        <v>487</v>
      </c>
      <c r="K742" s="9">
        <f>'[2]2020_Rohdaten'!I111</f>
        <v>531</v>
      </c>
      <c r="L742" s="9">
        <f>'[2]2020_Rohdaten'!J111</f>
        <v>4148</v>
      </c>
      <c r="M742" s="9">
        <f>'[2]2020_Rohdaten'!K111</f>
        <v>3701</v>
      </c>
      <c r="N742" s="9">
        <f>'[2]2020_Rohdaten'!L111</f>
        <v>214</v>
      </c>
      <c r="O742" s="9">
        <f>'[2]2020_Rohdaten'!M111</f>
        <v>467</v>
      </c>
      <c r="P742" s="9">
        <f>'[2]2020_Rohdaten'!N111</f>
        <v>333</v>
      </c>
      <c r="Q742" s="9">
        <f>'[2]2020_Rohdaten'!O111</f>
        <v>241</v>
      </c>
      <c r="R742" s="9">
        <f>'[2]2020_Rohdaten'!P111</f>
        <v>268</v>
      </c>
      <c r="S742" s="9">
        <f>'[2]2020_Rohdaten'!Q111</f>
        <v>2178</v>
      </c>
      <c r="T742" s="9">
        <f>'[2]2020_Rohdaten'!R111</f>
        <v>3340</v>
      </c>
      <c r="U742" s="9">
        <f>'[2]2020_Rohdaten'!S111</f>
        <v>163</v>
      </c>
      <c r="V742" s="9">
        <f>'[2]2020_Rohdaten'!T111</f>
        <v>388</v>
      </c>
      <c r="W742" s="9">
        <f>'[2]2020_Rohdaten'!U111</f>
        <v>310</v>
      </c>
      <c r="X742" s="9">
        <f>'[2]2020_Rohdaten'!V111</f>
        <v>246</v>
      </c>
      <c r="Y742" s="9">
        <f>'[2]2020_Rohdaten'!W111</f>
        <v>263</v>
      </c>
      <c r="Z742" s="9">
        <f>'[2]2020_Rohdaten'!X111</f>
        <v>1970</v>
      </c>
    </row>
    <row r="743" spans="2:26" s="9" customFormat="1" ht="7.8" x14ac:dyDescent="0.15">
      <c r="B743" s="9">
        <v>578</v>
      </c>
      <c r="C743" s="9">
        <f>'[2]2020_Rohdaten'!A128</f>
        <v>154</v>
      </c>
      <c r="D743" s="9" t="str">
        <f>VLOOKUP(C743,[3]Tabelle1!$A$1:$B$68,2,FALSE)</f>
        <v>Helmstedt</v>
      </c>
      <c r="E743" s="9">
        <f>'[2]2020_Rohdaten'!C128</f>
        <v>2009</v>
      </c>
      <c r="F743" s="9">
        <f>'[2]2020_Rohdaten'!D128</f>
        <v>3352</v>
      </c>
      <c r="G743" s="9">
        <f>'[2]2020_Rohdaten'!E128</f>
        <v>108</v>
      </c>
      <c r="H743" s="9">
        <f>'[2]2020_Rohdaten'!F128</f>
        <v>225</v>
      </c>
      <c r="I743" s="9">
        <f>'[2]2020_Rohdaten'!G128</f>
        <v>197</v>
      </c>
      <c r="J743" s="9">
        <f>'[2]2020_Rohdaten'!H128</f>
        <v>203</v>
      </c>
      <c r="K743" s="9">
        <f>'[2]2020_Rohdaten'!I128</f>
        <v>187</v>
      </c>
      <c r="L743" s="9">
        <f>'[2]2020_Rohdaten'!J128</f>
        <v>2432</v>
      </c>
      <c r="M743" s="9">
        <f>'[2]2020_Rohdaten'!K128</f>
        <v>1747</v>
      </c>
      <c r="N743" s="9">
        <f>'[2]2020_Rohdaten'!L128</f>
        <v>57</v>
      </c>
      <c r="O743" s="9">
        <f>'[2]2020_Rohdaten'!M128</f>
        <v>106</v>
      </c>
      <c r="P743" s="9">
        <f>'[2]2020_Rohdaten'!N128</f>
        <v>93</v>
      </c>
      <c r="Q743" s="9">
        <f>'[2]2020_Rohdaten'!O128</f>
        <v>96</v>
      </c>
      <c r="R743" s="9">
        <f>'[2]2020_Rohdaten'!P128</f>
        <v>98</v>
      </c>
      <c r="S743" s="9">
        <f>'[2]2020_Rohdaten'!Q128</f>
        <v>1297</v>
      </c>
      <c r="T743" s="9">
        <f>'[2]2020_Rohdaten'!R128</f>
        <v>1605</v>
      </c>
      <c r="U743" s="9">
        <f>'[2]2020_Rohdaten'!S128</f>
        <v>51</v>
      </c>
      <c r="V743" s="9">
        <f>'[2]2020_Rohdaten'!T128</f>
        <v>119</v>
      </c>
      <c r="W743" s="9">
        <f>'[2]2020_Rohdaten'!U128</f>
        <v>104</v>
      </c>
      <c r="X743" s="9">
        <f>'[2]2020_Rohdaten'!V128</f>
        <v>107</v>
      </c>
      <c r="Y743" s="9">
        <f>'[2]2020_Rohdaten'!W128</f>
        <v>89</v>
      </c>
      <c r="Z743" s="9">
        <f>'[2]2020_Rohdaten'!X128</f>
        <v>1135</v>
      </c>
    </row>
    <row r="744" spans="2:26" s="9" customFormat="1" ht="7.8" x14ac:dyDescent="0.15">
      <c r="B744" s="9">
        <v>579</v>
      </c>
      <c r="C744" s="9">
        <f>'[2]2020_Rohdaten'!A145</f>
        <v>155</v>
      </c>
      <c r="D744" s="9" t="str">
        <f>VLOOKUP(C744,[3]Tabelle1!$A$1:$B$68,2,FALSE)</f>
        <v>Northeim</v>
      </c>
      <c r="E744" s="9">
        <f>'[2]2020_Rohdaten'!C145</f>
        <v>2009</v>
      </c>
      <c r="F744" s="9">
        <f>'[2]2020_Rohdaten'!D145</f>
        <v>5115</v>
      </c>
      <c r="G744" s="9">
        <f>'[2]2020_Rohdaten'!E145</f>
        <v>158</v>
      </c>
      <c r="H744" s="9">
        <f>'[2]2020_Rohdaten'!F145</f>
        <v>397</v>
      </c>
      <c r="I744" s="9">
        <f>'[2]2020_Rohdaten'!G145</f>
        <v>280</v>
      </c>
      <c r="J744" s="9">
        <f>'[2]2020_Rohdaten'!H145</f>
        <v>342</v>
      </c>
      <c r="K744" s="9">
        <f>'[2]2020_Rohdaten'!I145</f>
        <v>333</v>
      </c>
      <c r="L744" s="9">
        <f>'[2]2020_Rohdaten'!J145</f>
        <v>3605</v>
      </c>
      <c r="M744" s="9">
        <f>'[2]2020_Rohdaten'!K145</f>
        <v>2493</v>
      </c>
      <c r="N744" s="9">
        <f>'[2]2020_Rohdaten'!L145</f>
        <v>83</v>
      </c>
      <c r="O744" s="9">
        <f>'[2]2020_Rohdaten'!M145</f>
        <v>189</v>
      </c>
      <c r="P744" s="9">
        <f>'[2]2020_Rohdaten'!N145</f>
        <v>119</v>
      </c>
      <c r="Q744" s="9">
        <f>'[2]2020_Rohdaten'!O145</f>
        <v>153</v>
      </c>
      <c r="R744" s="9">
        <f>'[2]2020_Rohdaten'!P145</f>
        <v>141</v>
      </c>
      <c r="S744" s="9">
        <f>'[2]2020_Rohdaten'!Q145</f>
        <v>1808</v>
      </c>
      <c r="T744" s="9">
        <f>'[2]2020_Rohdaten'!R145</f>
        <v>2622</v>
      </c>
      <c r="U744" s="9">
        <f>'[2]2020_Rohdaten'!S145</f>
        <v>75</v>
      </c>
      <c r="V744" s="9">
        <f>'[2]2020_Rohdaten'!T145</f>
        <v>208</v>
      </c>
      <c r="W744" s="9">
        <f>'[2]2020_Rohdaten'!U145</f>
        <v>161</v>
      </c>
      <c r="X744" s="9">
        <f>'[2]2020_Rohdaten'!V145</f>
        <v>189</v>
      </c>
      <c r="Y744" s="9">
        <f>'[2]2020_Rohdaten'!W145</f>
        <v>192</v>
      </c>
      <c r="Z744" s="9">
        <f>'[2]2020_Rohdaten'!X145</f>
        <v>1797</v>
      </c>
    </row>
    <row r="745" spans="2:26" s="9" customFormat="1" ht="7.8" x14ac:dyDescent="0.15">
      <c r="B745" s="9">
        <v>580</v>
      </c>
      <c r="C745" s="9">
        <f>'[2]2020_Rohdaten'!A162</f>
        <v>157</v>
      </c>
      <c r="D745" s="9" t="str">
        <f>VLOOKUP(C745,[3]Tabelle1!$A$1:$B$68,2,FALSE)</f>
        <v>Peine</v>
      </c>
      <c r="E745" s="9">
        <f>'[2]2020_Rohdaten'!C162</f>
        <v>2009</v>
      </c>
      <c r="F745" s="9">
        <f>'[2]2020_Rohdaten'!D162</f>
        <v>6401</v>
      </c>
      <c r="G745" s="9">
        <f>'[2]2020_Rohdaten'!E162</f>
        <v>194</v>
      </c>
      <c r="H745" s="9">
        <f>'[2]2020_Rohdaten'!F162</f>
        <v>432</v>
      </c>
      <c r="I745" s="9">
        <f>'[2]2020_Rohdaten'!G162</f>
        <v>313</v>
      </c>
      <c r="J745" s="9">
        <f>'[2]2020_Rohdaten'!H162</f>
        <v>404</v>
      </c>
      <c r="K745" s="9">
        <f>'[2]2020_Rohdaten'!I162</f>
        <v>406</v>
      </c>
      <c r="L745" s="9">
        <f>'[2]2020_Rohdaten'!J162</f>
        <v>4652</v>
      </c>
      <c r="M745" s="9">
        <f>'[2]2020_Rohdaten'!K162</f>
        <v>3196</v>
      </c>
      <c r="N745" s="9">
        <f>'[2]2020_Rohdaten'!L162</f>
        <v>113</v>
      </c>
      <c r="O745" s="9">
        <f>'[2]2020_Rohdaten'!M162</f>
        <v>199</v>
      </c>
      <c r="P745" s="9">
        <f>'[2]2020_Rohdaten'!N162</f>
        <v>144</v>
      </c>
      <c r="Q745" s="9">
        <f>'[2]2020_Rohdaten'!O162</f>
        <v>194</v>
      </c>
      <c r="R745" s="9">
        <f>'[2]2020_Rohdaten'!P162</f>
        <v>198</v>
      </c>
      <c r="S745" s="9">
        <f>'[2]2020_Rohdaten'!Q162</f>
        <v>2348</v>
      </c>
      <c r="T745" s="9">
        <f>'[2]2020_Rohdaten'!R162</f>
        <v>3205</v>
      </c>
      <c r="U745" s="9">
        <f>'[2]2020_Rohdaten'!S162</f>
        <v>81</v>
      </c>
      <c r="V745" s="9">
        <f>'[2]2020_Rohdaten'!T162</f>
        <v>233</v>
      </c>
      <c r="W745" s="9">
        <f>'[2]2020_Rohdaten'!U162</f>
        <v>169</v>
      </c>
      <c r="X745" s="9">
        <f>'[2]2020_Rohdaten'!V162</f>
        <v>210</v>
      </c>
      <c r="Y745" s="9">
        <f>'[2]2020_Rohdaten'!W162</f>
        <v>208</v>
      </c>
      <c r="Z745" s="9">
        <f>'[2]2020_Rohdaten'!X162</f>
        <v>2304</v>
      </c>
    </row>
    <row r="746" spans="2:26" s="9" customFormat="1" ht="7.8" x14ac:dyDescent="0.15">
      <c r="B746" s="9">
        <v>581</v>
      </c>
      <c r="C746" s="9">
        <f>'[2]2020_Rohdaten'!A179</f>
        <v>158</v>
      </c>
      <c r="D746" s="9" t="str">
        <f>VLOOKUP(C746,[3]Tabelle1!$A$1:$B$68,2,FALSE)</f>
        <v>Wolfenbüttel</v>
      </c>
      <c r="E746" s="9">
        <f>'[2]2020_Rohdaten'!C179</f>
        <v>2009</v>
      </c>
      <c r="F746" s="9">
        <f>'[2]2020_Rohdaten'!D179</f>
        <v>4392</v>
      </c>
      <c r="G746" s="9">
        <f>'[2]2020_Rohdaten'!E179</f>
        <v>218</v>
      </c>
      <c r="H746" s="9">
        <f>'[2]2020_Rohdaten'!F179</f>
        <v>408</v>
      </c>
      <c r="I746" s="9">
        <f>'[2]2020_Rohdaten'!G179</f>
        <v>255</v>
      </c>
      <c r="J746" s="9">
        <f>'[2]2020_Rohdaten'!H179</f>
        <v>358</v>
      </c>
      <c r="K746" s="9">
        <f>'[2]2020_Rohdaten'!I179</f>
        <v>370</v>
      </c>
      <c r="L746" s="9">
        <f>'[2]2020_Rohdaten'!J179</f>
        <v>2783</v>
      </c>
      <c r="M746" s="9">
        <f>'[2]2020_Rohdaten'!K179</f>
        <v>2209</v>
      </c>
      <c r="N746" s="9">
        <f>'[2]2020_Rohdaten'!L179</f>
        <v>102</v>
      </c>
      <c r="O746" s="9">
        <f>'[2]2020_Rohdaten'!M179</f>
        <v>191</v>
      </c>
      <c r="P746" s="9">
        <f>'[2]2020_Rohdaten'!N179</f>
        <v>110</v>
      </c>
      <c r="Q746" s="9">
        <f>'[2]2020_Rohdaten'!O179</f>
        <v>163</v>
      </c>
      <c r="R746" s="9">
        <f>'[2]2020_Rohdaten'!P179</f>
        <v>188</v>
      </c>
      <c r="S746" s="9">
        <f>'[2]2020_Rohdaten'!Q179</f>
        <v>1455</v>
      </c>
      <c r="T746" s="9">
        <f>'[2]2020_Rohdaten'!R179</f>
        <v>2183</v>
      </c>
      <c r="U746" s="9">
        <f>'[2]2020_Rohdaten'!S179</f>
        <v>116</v>
      </c>
      <c r="V746" s="9">
        <f>'[2]2020_Rohdaten'!T179</f>
        <v>217</v>
      </c>
      <c r="W746" s="9">
        <f>'[2]2020_Rohdaten'!U179</f>
        <v>145</v>
      </c>
      <c r="X746" s="9">
        <f>'[2]2020_Rohdaten'!V179</f>
        <v>195</v>
      </c>
      <c r="Y746" s="9">
        <f>'[2]2020_Rohdaten'!W179</f>
        <v>182</v>
      </c>
      <c r="Z746" s="9">
        <f>'[2]2020_Rohdaten'!X179</f>
        <v>1328</v>
      </c>
    </row>
    <row r="747" spans="2:26" s="9" customFormat="1" ht="7.8" x14ac:dyDescent="0.15">
      <c r="B747" s="9">
        <v>582</v>
      </c>
      <c r="C747" s="9">
        <f>'[2]2020_Rohdaten'!A196</f>
        <v>159</v>
      </c>
      <c r="D747" s="9" t="str">
        <f>VLOOKUP(C747,[3]Tabelle1!$A$1:$B$68,2,FALSE)</f>
        <v>Göttingen</v>
      </c>
      <c r="E747" s="9">
        <f>'[2]2020_Rohdaten'!C196</f>
        <v>2009</v>
      </c>
      <c r="F747" s="9">
        <f>'[2]2020_Rohdaten'!D196</f>
        <v>18869</v>
      </c>
      <c r="G747" s="9">
        <f>'[2]2020_Rohdaten'!E196</f>
        <v>1565</v>
      </c>
      <c r="H747" s="9">
        <f>'[2]2020_Rohdaten'!F196</f>
        <v>2075</v>
      </c>
      <c r="I747" s="9">
        <f>'[2]2020_Rohdaten'!G196</f>
        <v>1385</v>
      </c>
      <c r="J747" s="9">
        <f>'[2]2020_Rohdaten'!H196</f>
        <v>1306</v>
      </c>
      <c r="K747" s="9">
        <f>'[2]2020_Rohdaten'!I196</f>
        <v>1378</v>
      </c>
      <c r="L747" s="9">
        <f>'[2]2020_Rohdaten'!J196</f>
        <v>11160</v>
      </c>
      <c r="M747" s="9">
        <f>'[2]2020_Rohdaten'!K196</f>
        <v>9188</v>
      </c>
      <c r="N747" s="9">
        <f>'[2]2020_Rohdaten'!L196</f>
        <v>717</v>
      </c>
      <c r="O747" s="9">
        <f>'[2]2020_Rohdaten'!M196</f>
        <v>969</v>
      </c>
      <c r="P747" s="9">
        <f>'[2]2020_Rohdaten'!N196</f>
        <v>643</v>
      </c>
      <c r="Q747" s="9">
        <f>'[2]2020_Rohdaten'!O196</f>
        <v>609</v>
      </c>
      <c r="R747" s="9">
        <f>'[2]2020_Rohdaten'!P196</f>
        <v>622</v>
      </c>
      <c r="S747" s="9">
        <f>'[2]2020_Rohdaten'!Q196</f>
        <v>5628</v>
      </c>
      <c r="T747" s="9">
        <f>'[2]2020_Rohdaten'!R196</f>
        <v>9681</v>
      </c>
      <c r="U747" s="9">
        <f>'[2]2020_Rohdaten'!S196</f>
        <v>848</v>
      </c>
      <c r="V747" s="9">
        <f>'[2]2020_Rohdaten'!T196</f>
        <v>1106</v>
      </c>
      <c r="W747" s="9">
        <f>'[2]2020_Rohdaten'!U196</f>
        <v>742</v>
      </c>
      <c r="X747" s="9">
        <f>'[2]2020_Rohdaten'!V196</f>
        <v>697</v>
      </c>
      <c r="Y747" s="9">
        <f>'[2]2020_Rohdaten'!W196</f>
        <v>756</v>
      </c>
      <c r="Z747" s="9">
        <f>'[2]2020_Rohdaten'!X196</f>
        <v>5532</v>
      </c>
    </row>
    <row r="748" spans="2:26" s="10" customFormat="1" ht="16.5" customHeight="1" x14ac:dyDescent="0.3">
      <c r="B748" s="10">
        <v>583</v>
      </c>
      <c r="C748" s="10">
        <f>'[2]2020_Rohdaten'!A26</f>
        <v>1</v>
      </c>
      <c r="D748" s="10" t="str">
        <f>VLOOKUP(C748,[3]Tabelle1!$A$1:$B$68,2,FALSE)</f>
        <v>Statistische Region Braunschweig</v>
      </c>
      <c r="E748" s="10">
        <f>'[2]2020_Rohdaten'!C26</f>
        <v>2009</v>
      </c>
      <c r="F748" s="10">
        <f>'[2]2020_Rohdaten'!D26</f>
        <v>93485</v>
      </c>
      <c r="G748" s="10">
        <f>'[2]2020_Rohdaten'!E26</f>
        <v>4917</v>
      </c>
      <c r="H748" s="10">
        <f>'[2]2020_Rohdaten'!F26</f>
        <v>8761</v>
      </c>
      <c r="I748" s="10">
        <f>'[2]2020_Rohdaten'!G26</f>
        <v>5962</v>
      </c>
      <c r="J748" s="10">
        <f>'[2]2020_Rohdaten'!H26</f>
        <v>6116</v>
      </c>
      <c r="K748" s="10">
        <f>'[2]2020_Rohdaten'!I26</f>
        <v>6222</v>
      </c>
      <c r="L748" s="10">
        <f>'[2]2020_Rohdaten'!J26</f>
        <v>61507</v>
      </c>
      <c r="M748" s="10">
        <f>'[2]2020_Rohdaten'!K26</f>
        <v>47449</v>
      </c>
      <c r="N748" s="10">
        <f>'[2]2020_Rohdaten'!L26</f>
        <v>2602</v>
      </c>
      <c r="O748" s="10">
        <f>'[2]2020_Rohdaten'!M26</f>
        <v>4283</v>
      </c>
      <c r="P748" s="10">
        <f>'[2]2020_Rohdaten'!N26</f>
        <v>2765</v>
      </c>
      <c r="Q748" s="10">
        <f>'[2]2020_Rohdaten'!O26</f>
        <v>2838</v>
      </c>
      <c r="R748" s="10">
        <f>'[2]2020_Rohdaten'!P26</f>
        <v>2977</v>
      </c>
      <c r="S748" s="10">
        <f>'[2]2020_Rohdaten'!Q26</f>
        <v>31984</v>
      </c>
      <c r="T748" s="10">
        <f>'[2]2020_Rohdaten'!R26</f>
        <v>46036</v>
      </c>
      <c r="U748" s="10">
        <f>'[2]2020_Rohdaten'!S26</f>
        <v>2315</v>
      </c>
      <c r="V748" s="10">
        <f>'[2]2020_Rohdaten'!T26</f>
        <v>4478</v>
      </c>
      <c r="W748" s="10">
        <f>'[2]2020_Rohdaten'!U26</f>
        <v>3197</v>
      </c>
      <c r="X748" s="10">
        <f>'[2]2020_Rohdaten'!V26</f>
        <v>3278</v>
      </c>
      <c r="Y748" s="10">
        <f>'[2]2020_Rohdaten'!W26</f>
        <v>3245</v>
      </c>
      <c r="Z748" s="10">
        <f>'[2]2020_Rohdaten'!X26</f>
        <v>29523</v>
      </c>
    </row>
    <row r="749" spans="2:26" s="9" customFormat="1" ht="7.8" x14ac:dyDescent="0.15">
      <c r="B749" s="9">
        <v>584</v>
      </c>
      <c r="C749" s="9">
        <f>'[2]2020_Rohdaten'!A247</f>
        <v>241</v>
      </c>
      <c r="D749" s="9" t="str">
        <f>VLOOKUP(C749,[3]Tabelle1!$A$1:$B$68,2,FALSE)</f>
        <v>Region Hannover</v>
      </c>
      <c r="E749" s="9">
        <f>'[2]2020_Rohdaten'!C247</f>
        <v>2009</v>
      </c>
      <c r="F749" s="9">
        <f>'[2]2020_Rohdaten'!D247</f>
        <v>111911</v>
      </c>
      <c r="G749" s="9">
        <f>'[2]2020_Rohdaten'!E247</f>
        <v>3974</v>
      </c>
      <c r="H749" s="9">
        <f>'[2]2020_Rohdaten'!F247</f>
        <v>10164</v>
      </c>
      <c r="I749" s="9">
        <f>'[2]2020_Rohdaten'!G247</f>
        <v>6533</v>
      </c>
      <c r="J749" s="9">
        <f>'[2]2020_Rohdaten'!H247</f>
        <v>7752</v>
      </c>
      <c r="K749" s="9">
        <f>'[2]2020_Rohdaten'!I247</f>
        <v>8527</v>
      </c>
      <c r="L749" s="9">
        <f>'[2]2020_Rohdaten'!J247</f>
        <v>74961</v>
      </c>
      <c r="M749" s="9">
        <f>'[2]2020_Rohdaten'!K247</f>
        <v>55776</v>
      </c>
      <c r="N749" s="9">
        <f>'[2]2020_Rohdaten'!L247</f>
        <v>2051</v>
      </c>
      <c r="O749" s="9">
        <f>'[2]2020_Rohdaten'!M247</f>
        <v>4948</v>
      </c>
      <c r="P749" s="9">
        <f>'[2]2020_Rohdaten'!N247</f>
        <v>2943</v>
      </c>
      <c r="Q749" s="9">
        <f>'[2]2020_Rohdaten'!O247</f>
        <v>3491</v>
      </c>
      <c r="R749" s="9">
        <f>'[2]2020_Rohdaten'!P247</f>
        <v>3796</v>
      </c>
      <c r="S749" s="9">
        <f>'[2]2020_Rohdaten'!Q247</f>
        <v>38547</v>
      </c>
      <c r="T749" s="9">
        <f>'[2]2020_Rohdaten'!R247</f>
        <v>56135</v>
      </c>
      <c r="U749" s="9">
        <f>'[2]2020_Rohdaten'!S247</f>
        <v>1923</v>
      </c>
      <c r="V749" s="9">
        <f>'[2]2020_Rohdaten'!T247</f>
        <v>5216</v>
      </c>
      <c r="W749" s="9">
        <f>'[2]2020_Rohdaten'!U247</f>
        <v>3590</v>
      </c>
      <c r="X749" s="9">
        <f>'[2]2020_Rohdaten'!V247</f>
        <v>4261</v>
      </c>
      <c r="Y749" s="9">
        <f>'[2]2020_Rohdaten'!W247</f>
        <v>4731</v>
      </c>
      <c r="Z749" s="9">
        <f>'[2]2020_Rohdaten'!X247</f>
        <v>36414</v>
      </c>
    </row>
    <row r="750" spans="2:26" s="9" customFormat="1" ht="7.8" x14ac:dyDescent="0.15">
      <c r="B750" s="9">
        <v>585</v>
      </c>
      <c r="C750" s="9">
        <f>'[2]2020_Rohdaten'!A264</f>
        <v>241001</v>
      </c>
      <c r="D750" s="9" t="str">
        <f>VLOOKUP(C750,[3]Tabelle1!$A$1:$B$68,2,FALSE)</f>
        <v>dav. Hannover, Lhst.</v>
      </c>
      <c r="E750" s="9">
        <f>'[2]2020_Rohdaten'!C264</f>
        <v>2009</v>
      </c>
      <c r="F750" s="9">
        <f>'[2]2020_Rohdaten'!D264</f>
        <v>73483</v>
      </c>
      <c r="G750" s="9">
        <f>'[2]2020_Rohdaten'!E264</f>
        <v>3094</v>
      </c>
      <c r="H750" s="9">
        <f>'[2]2020_Rohdaten'!F264</f>
        <v>7533</v>
      </c>
      <c r="I750" s="9">
        <f>'[2]2020_Rohdaten'!G264</f>
        <v>4338</v>
      </c>
      <c r="J750" s="9">
        <f>'[2]2020_Rohdaten'!H264</f>
        <v>5204</v>
      </c>
      <c r="K750" s="9">
        <f>'[2]2020_Rohdaten'!I264</f>
        <v>5851</v>
      </c>
      <c r="L750" s="9">
        <f>'[2]2020_Rohdaten'!J264</f>
        <v>47463</v>
      </c>
      <c r="M750" s="9">
        <f>'[2]2020_Rohdaten'!K264</f>
        <v>36784</v>
      </c>
      <c r="N750" s="9">
        <f>'[2]2020_Rohdaten'!L264</f>
        <v>1644</v>
      </c>
      <c r="O750" s="9">
        <f>'[2]2020_Rohdaten'!M264</f>
        <v>3766</v>
      </c>
      <c r="P750" s="9">
        <f>'[2]2020_Rohdaten'!N264</f>
        <v>1982</v>
      </c>
      <c r="Q750" s="9">
        <f>'[2]2020_Rohdaten'!O264</f>
        <v>2364</v>
      </c>
      <c r="R750" s="9">
        <f>'[2]2020_Rohdaten'!P264</f>
        <v>2634</v>
      </c>
      <c r="S750" s="9">
        <f>'[2]2020_Rohdaten'!Q264</f>
        <v>24394</v>
      </c>
      <c r="T750" s="9">
        <f>'[2]2020_Rohdaten'!R264</f>
        <v>36699</v>
      </c>
      <c r="U750" s="9">
        <f>'[2]2020_Rohdaten'!S264</f>
        <v>1450</v>
      </c>
      <c r="V750" s="9">
        <f>'[2]2020_Rohdaten'!T264</f>
        <v>3767</v>
      </c>
      <c r="W750" s="9">
        <f>'[2]2020_Rohdaten'!U264</f>
        <v>2356</v>
      </c>
      <c r="X750" s="9">
        <f>'[2]2020_Rohdaten'!V264</f>
        <v>2840</v>
      </c>
      <c r="Y750" s="9">
        <f>'[2]2020_Rohdaten'!W264</f>
        <v>3217</v>
      </c>
      <c r="Z750" s="9">
        <f>'[2]2020_Rohdaten'!X264</f>
        <v>23069</v>
      </c>
    </row>
    <row r="751" spans="2:26" s="9" customFormat="1" ht="7.8" x14ac:dyDescent="0.15">
      <c r="B751" s="9">
        <v>586</v>
      </c>
      <c r="C751" s="9">
        <v>241999</v>
      </c>
      <c r="D751" s="9" t="str">
        <f>VLOOKUP(C751,[3]Tabelle1!$A$1:$B$68,2,FALSE)</f>
        <v>dav. Hannover, Umland</v>
      </c>
      <c r="E751" s="9">
        <v>2009</v>
      </c>
      <c r="F751" s="9">
        <f>F749-F750</f>
        <v>38428</v>
      </c>
      <c r="G751" s="9">
        <f t="shared" ref="G751:Z751" si="11">G749-G750</f>
        <v>880</v>
      </c>
      <c r="H751" s="9">
        <f t="shared" si="11"/>
        <v>2631</v>
      </c>
      <c r="I751" s="9">
        <f t="shared" si="11"/>
        <v>2195</v>
      </c>
      <c r="J751" s="9">
        <f t="shared" si="11"/>
        <v>2548</v>
      </c>
      <c r="K751" s="9">
        <f t="shared" si="11"/>
        <v>2676</v>
      </c>
      <c r="L751" s="9">
        <f t="shared" si="11"/>
        <v>27498</v>
      </c>
      <c r="M751" s="9">
        <f t="shared" si="11"/>
        <v>18992</v>
      </c>
      <c r="N751" s="9">
        <f t="shared" si="11"/>
        <v>407</v>
      </c>
      <c r="O751" s="9">
        <f t="shared" si="11"/>
        <v>1182</v>
      </c>
      <c r="P751" s="9">
        <f t="shared" si="11"/>
        <v>961</v>
      </c>
      <c r="Q751" s="9">
        <f t="shared" si="11"/>
        <v>1127</v>
      </c>
      <c r="R751" s="9">
        <f t="shared" si="11"/>
        <v>1162</v>
      </c>
      <c r="S751" s="9">
        <f t="shared" si="11"/>
        <v>14153</v>
      </c>
      <c r="T751" s="9">
        <f t="shared" si="11"/>
        <v>19436</v>
      </c>
      <c r="U751" s="9">
        <f t="shared" si="11"/>
        <v>473</v>
      </c>
      <c r="V751" s="9">
        <f t="shared" si="11"/>
        <v>1449</v>
      </c>
      <c r="W751" s="9">
        <f t="shared" si="11"/>
        <v>1234</v>
      </c>
      <c r="X751" s="9">
        <f t="shared" si="11"/>
        <v>1421</v>
      </c>
      <c r="Y751" s="9">
        <f t="shared" si="11"/>
        <v>1514</v>
      </c>
      <c r="Z751" s="9">
        <f t="shared" si="11"/>
        <v>13345</v>
      </c>
    </row>
    <row r="752" spans="2:26" s="9" customFormat="1" ht="7.8" x14ac:dyDescent="0.15">
      <c r="B752" s="9">
        <v>587</v>
      </c>
      <c r="C752" s="9">
        <f>'[2]2020_Rohdaten'!A281</f>
        <v>251</v>
      </c>
      <c r="D752" s="9" t="str">
        <f>VLOOKUP(C752,[3]Tabelle1!$A$1:$B$68,2,FALSE)</f>
        <v>Diepholz</v>
      </c>
      <c r="E752" s="9">
        <f>'[2]2020_Rohdaten'!C281</f>
        <v>2009</v>
      </c>
      <c r="F752" s="9">
        <f>'[2]2020_Rohdaten'!D281</f>
        <v>8099</v>
      </c>
      <c r="G752" s="9">
        <f>'[2]2020_Rohdaten'!E281</f>
        <v>276</v>
      </c>
      <c r="H752" s="9">
        <f>'[2]2020_Rohdaten'!F281</f>
        <v>808</v>
      </c>
      <c r="I752" s="9">
        <f>'[2]2020_Rohdaten'!G281</f>
        <v>583</v>
      </c>
      <c r="J752" s="9">
        <f>'[2]2020_Rohdaten'!H281</f>
        <v>579</v>
      </c>
      <c r="K752" s="9">
        <f>'[2]2020_Rohdaten'!I281</f>
        <v>612</v>
      </c>
      <c r="L752" s="9">
        <f>'[2]2020_Rohdaten'!J281</f>
        <v>5241</v>
      </c>
      <c r="M752" s="9">
        <f>'[2]2020_Rohdaten'!K281</f>
        <v>3930</v>
      </c>
      <c r="N752" s="9">
        <f>'[2]2020_Rohdaten'!L281</f>
        <v>123</v>
      </c>
      <c r="O752" s="9">
        <f>'[2]2020_Rohdaten'!M281</f>
        <v>361</v>
      </c>
      <c r="P752" s="9">
        <f>'[2]2020_Rohdaten'!N281</f>
        <v>275</v>
      </c>
      <c r="Q752" s="9">
        <f>'[2]2020_Rohdaten'!O281</f>
        <v>255</v>
      </c>
      <c r="R752" s="9">
        <f>'[2]2020_Rohdaten'!P281</f>
        <v>288</v>
      </c>
      <c r="S752" s="9">
        <f>'[2]2020_Rohdaten'!Q281</f>
        <v>2628</v>
      </c>
      <c r="T752" s="9">
        <f>'[2]2020_Rohdaten'!R281</f>
        <v>4169</v>
      </c>
      <c r="U752" s="9">
        <f>'[2]2020_Rohdaten'!S281</f>
        <v>153</v>
      </c>
      <c r="V752" s="9">
        <f>'[2]2020_Rohdaten'!T281</f>
        <v>447</v>
      </c>
      <c r="W752" s="9">
        <f>'[2]2020_Rohdaten'!U281</f>
        <v>308</v>
      </c>
      <c r="X752" s="9">
        <f>'[2]2020_Rohdaten'!V281</f>
        <v>324</v>
      </c>
      <c r="Y752" s="9">
        <f>'[2]2020_Rohdaten'!W281</f>
        <v>324</v>
      </c>
      <c r="Z752" s="9">
        <f>'[2]2020_Rohdaten'!X281</f>
        <v>2613</v>
      </c>
    </row>
    <row r="753" spans="2:26" s="9" customFormat="1" ht="7.8" x14ac:dyDescent="0.15">
      <c r="B753" s="9">
        <v>588</v>
      </c>
      <c r="C753" s="9">
        <f>'[2]2020_Rohdaten'!A298</f>
        <v>252</v>
      </c>
      <c r="D753" s="9" t="str">
        <f>VLOOKUP(C753,[3]Tabelle1!$A$1:$B$68,2,FALSE)</f>
        <v>Hameln-Pyrmont</v>
      </c>
      <c r="E753" s="9">
        <f>'[2]2020_Rohdaten'!C298</f>
        <v>2009</v>
      </c>
      <c r="F753" s="9">
        <f>'[2]2020_Rohdaten'!D298</f>
        <v>10154</v>
      </c>
      <c r="G753" s="9">
        <f>'[2]2020_Rohdaten'!E298</f>
        <v>343</v>
      </c>
      <c r="H753" s="9">
        <f>'[2]2020_Rohdaten'!F298</f>
        <v>578</v>
      </c>
      <c r="I753" s="9">
        <f>'[2]2020_Rohdaten'!G298</f>
        <v>436</v>
      </c>
      <c r="J753" s="9">
        <f>'[2]2020_Rohdaten'!H298</f>
        <v>575</v>
      </c>
      <c r="K753" s="9">
        <f>'[2]2020_Rohdaten'!I298</f>
        <v>640</v>
      </c>
      <c r="L753" s="9">
        <f>'[2]2020_Rohdaten'!J298</f>
        <v>7582</v>
      </c>
      <c r="M753" s="9">
        <f>'[2]2020_Rohdaten'!K298</f>
        <v>5033</v>
      </c>
      <c r="N753" s="9">
        <f>'[2]2020_Rohdaten'!L298</f>
        <v>149</v>
      </c>
      <c r="O753" s="9">
        <f>'[2]2020_Rohdaten'!M298</f>
        <v>270</v>
      </c>
      <c r="P753" s="9">
        <f>'[2]2020_Rohdaten'!N298</f>
        <v>182</v>
      </c>
      <c r="Q753" s="9">
        <f>'[2]2020_Rohdaten'!O298</f>
        <v>251</v>
      </c>
      <c r="R753" s="9">
        <f>'[2]2020_Rohdaten'!P298</f>
        <v>281</v>
      </c>
      <c r="S753" s="9">
        <f>'[2]2020_Rohdaten'!Q298</f>
        <v>3900</v>
      </c>
      <c r="T753" s="9">
        <f>'[2]2020_Rohdaten'!R298</f>
        <v>5121</v>
      </c>
      <c r="U753" s="9">
        <f>'[2]2020_Rohdaten'!S298</f>
        <v>194</v>
      </c>
      <c r="V753" s="9">
        <f>'[2]2020_Rohdaten'!T298</f>
        <v>308</v>
      </c>
      <c r="W753" s="9">
        <f>'[2]2020_Rohdaten'!U298</f>
        <v>254</v>
      </c>
      <c r="X753" s="9">
        <f>'[2]2020_Rohdaten'!V298</f>
        <v>324</v>
      </c>
      <c r="Y753" s="9">
        <f>'[2]2020_Rohdaten'!W298</f>
        <v>359</v>
      </c>
      <c r="Z753" s="9">
        <f>'[2]2020_Rohdaten'!X298</f>
        <v>3682</v>
      </c>
    </row>
    <row r="754" spans="2:26" s="9" customFormat="1" ht="7.8" x14ac:dyDescent="0.15">
      <c r="B754" s="9">
        <v>589</v>
      </c>
      <c r="C754" s="9">
        <f>'[2]2020_Rohdaten'!A315</f>
        <v>254</v>
      </c>
      <c r="D754" s="9" t="str">
        <f>VLOOKUP(C754,[3]Tabelle1!$A$1:$B$68,2,FALSE)</f>
        <v>Hildesheim</v>
      </c>
      <c r="E754" s="9">
        <f>'[2]2020_Rohdaten'!C315</f>
        <v>2009</v>
      </c>
      <c r="F754" s="9">
        <f>'[2]2020_Rohdaten'!D315</f>
        <v>13466</v>
      </c>
      <c r="G754" s="9">
        <f>'[2]2020_Rohdaten'!E315</f>
        <v>580</v>
      </c>
      <c r="H754" s="9">
        <f>'[2]2020_Rohdaten'!F315</f>
        <v>1133</v>
      </c>
      <c r="I754" s="9">
        <f>'[2]2020_Rohdaten'!G315</f>
        <v>850</v>
      </c>
      <c r="J754" s="9">
        <f>'[2]2020_Rohdaten'!H315</f>
        <v>1004</v>
      </c>
      <c r="K754" s="9">
        <f>'[2]2020_Rohdaten'!I315</f>
        <v>986</v>
      </c>
      <c r="L754" s="9">
        <f>'[2]2020_Rohdaten'!J315</f>
        <v>8913</v>
      </c>
      <c r="M754" s="9">
        <f>'[2]2020_Rohdaten'!K315</f>
        <v>6571</v>
      </c>
      <c r="N754" s="9">
        <f>'[2]2020_Rohdaten'!L315</f>
        <v>287</v>
      </c>
      <c r="O754" s="9">
        <f>'[2]2020_Rohdaten'!M315</f>
        <v>507</v>
      </c>
      <c r="P754" s="9">
        <f>'[2]2020_Rohdaten'!N315</f>
        <v>362</v>
      </c>
      <c r="Q754" s="9">
        <f>'[2]2020_Rohdaten'!O315</f>
        <v>431</v>
      </c>
      <c r="R754" s="9">
        <f>'[2]2020_Rohdaten'!P315</f>
        <v>455</v>
      </c>
      <c r="S754" s="9">
        <f>'[2]2020_Rohdaten'!Q315</f>
        <v>4529</v>
      </c>
      <c r="T754" s="9">
        <f>'[2]2020_Rohdaten'!R315</f>
        <v>6895</v>
      </c>
      <c r="U754" s="9">
        <f>'[2]2020_Rohdaten'!S315</f>
        <v>293</v>
      </c>
      <c r="V754" s="9">
        <f>'[2]2020_Rohdaten'!T315</f>
        <v>626</v>
      </c>
      <c r="W754" s="9">
        <f>'[2]2020_Rohdaten'!U315</f>
        <v>488</v>
      </c>
      <c r="X754" s="9">
        <f>'[2]2020_Rohdaten'!V315</f>
        <v>573</v>
      </c>
      <c r="Y754" s="9">
        <f>'[2]2020_Rohdaten'!W315</f>
        <v>531</v>
      </c>
      <c r="Z754" s="9">
        <f>'[2]2020_Rohdaten'!X315</f>
        <v>4384</v>
      </c>
    </row>
    <row r="755" spans="2:26" s="9" customFormat="1" ht="7.8" x14ac:dyDescent="0.15">
      <c r="B755" s="9">
        <v>590</v>
      </c>
      <c r="C755" s="9">
        <f>'[2]2020_Rohdaten'!A349</f>
        <v>255</v>
      </c>
      <c r="D755" s="9" t="str">
        <f>VLOOKUP(C755,[3]Tabelle1!$A$1:$B$68,2,FALSE)</f>
        <v>Holzminden</v>
      </c>
      <c r="E755" s="9">
        <f>'[2]2020_Rohdaten'!C349</f>
        <v>2009</v>
      </c>
      <c r="F755" s="9">
        <f>'[2]2020_Rohdaten'!D349</f>
        <v>3033</v>
      </c>
      <c r="G755" s="9">
        <f>'[2]2020_Rohdaten'!E349</f>
        <v>54</v>
      </c>
      <c r="H755" s="9">
        <f>'[2]2020_Rohdaten'!F349</f>
        <v>173</v>
      </c>
      <c r="I755" s="9">
        <f>'[2]2020_Rohdaten'!G349</f>
        <v>138</v>
      </c>
      <c r="J755" s="9">
        <f>'[2]2020_Rohdaten'!H349</f>
        <v>164</v>
      </c>
      <c r="K755" s="9">
        <f>'[2]2020_Rohdaten'!I349</f>
        <v>189</v>
      </c>
      <c r="L755" s="9">
        <f>'[2]2020_Rohdaten'!J349</f>
        <v>2315</v>
      </c>
      <c r="M755" s="9">
        <f>'[2]2020_Rohdaten'!K349</f>
        <v>1539</v>
      </c>
      <c r="N755" s="9">
        <f>'[2]2020_Rohdaten'!L349</f>
        <v>27</v>
      </c>
      <c r="O755" s="9">
        <f>'[2]2020_Rohdaten'!M349</f>
        <v>79</v>
      </c>
      <c r="P755" s="9">
        <f>'[2]2020_Rohdaten'!N349</f>
        <v>64</v>
      </c>
      <c r="Q755" s="9">
        <f>'[2]2020_Rohdaten'!O349</f>
        <v>74</v>
      </c>
      <c r="R755" s="9">
        <f>'[2]2020_Rohdaten'!P349</f>
        <v>81</v>
      </c>
      <c r="S755" s="9">
        <f>'[2]2020_Rohdaten'!Q349</f>
        <v>1214</v>
      </c>
      <c r="T755" s="9">
        <f>'[2]2020_Rohdaten'!R349</f>
        <v>1494</v>
      </c>
      <c r="U755" s="9">
        <f>'[2]2020_Rohdaten'!S349</f>
        <v>27</v>
      </c>
      <c r="V755" s="9">
        <f>'[2]2020_Rohdaten'!T349</f>
        <v>94</v>
      </c>
      <c r="W755" s="9">
        <f>'[2]2020_Rohdaten'!U349</f>
        <v>74</v>
      </c>
      <c r="X755" s="9">
        <f>'[2]2020_Rohdaten'!V349</f>
        <v>90</v>
      </c>
      <c r="Y755" s="9">
        <f>'[2]2020_Rohdaten'!W349</f>
        <v>108</v>
      </c>
      <c r="Z755" s="9">
        <f>'[2]2020_Rohdaten'!X349</f>
        <v>1101</v>
      </c>
    </row>
    <row r="756" spans="2:26" s="9" customFormat="1" ht="7.8" x14ac:dyDescent="0.15">
      <c r="B756" s="9">
        <v>591</v>
      </c>
      <c r="C756" s="9">
        <f>'[2]2020_Rohdaten'!A366</f>
        <v>256</v>
      </c>
      <c r="D756" s="9" t="str">
        <f>VLOOKUP(C756,[3]Tabelle1!$A$1:$B$68,2,FALSE)</f>
        <v>Nienburg (Weser)</v>
      </c>
      <c r="E756" s="9">
        <f>'[2]2020_Rohdaten'!C366</f>
        <v>2009</v>
      </c>
      <c r="F756" s="9">
        <f>'[2]2020_Rohdaten'!D366</f>
        <v>5184</v>
      </c>
      <c r="G756" s="9">
        <f>'[2]2020_Rohdaten'!E366</f>
        <v>186</v>
      </c>
      <c r="H756" s="9">
        <f>'[2]2020_Rohdaten'!F366</f>
        <v>460</v>
      </c>
      <c r="I756" s="9">
        <f>'[2]2020_Rohdaten'!G366</f>
        <v>282</v>
      </c>
      <c r="J756" s="9">
        <f>'[2]2020_Rohdaten'!H366</f>
        <v>296</v>
      </c>
      <c r="K756" s="9">
        <f>'[2]2020_Rohdaten'!I366</f>
        <v>390</v>
      </c>
      <c r="L756" s="9">
        <f>'[2]2020_Rohdaten'!J366</f>
        <v>3570</v>
      </c>
      <c r="M756" s="9">
        <f>'[2]2020_Rohdaten'!K366</f>
        <v>2671</v>
      </c>
      <c r="N756" s="9">
        <f>'[2]2020_Rohdaten'!L366</f>
        <v>92</v>
      </c>
      <c r="O756" s="9">
        <f>'[2]2020_Rohdaten'!M366</f>
        <v>223</v>
      </c>
      <c r="P756" s="9">
        <f>'[2]2020_Rohdaten'!N366</f>
        <v>131</v>
      </c>
      <c r="Q756" s="9">
        <f>'[2]2020_Rohdaten'!O366</f>
        <v>119</v>
      </c>
      <c r="R756" s="9">
        <f>'[2]2020_Rohdaten'!P366</f>
        <v>199</v>
      </c>
      <c r="S756" s="9">
        <f>'[2]2020_Rohdaten'!Q366</f>
        <v>1907</v>
      </c>
      <c r="T756" s="9">
        <f>'[2]2020_Rohdaten'!R366</f>
        <v>2513</v>
      </c>
      <c r="U756" s="9">
        <f>'[2]2020_Rohdaten'!S366</f>
        <v>94</v>
      </c>
      <c r="V756" s="9">
        <f>'[2]2020_Rohdaten'!T366</f>
        <v>237</v>
      </c>
      <c r="W756" s="9">
        <f>'[2]2020_Rohdaten'!U366</f>
        <v>151</v>
      </c>
      <c r="X756" s="9">
        <f>'[2]2020_Rohdaten'!V366</f>
        <v>177</v>
      </c>
      <c r="Y756" s="9">
        <f>'[2]2020_Rohdaten'!W366</f>
        <v>191</v>
      </c>
      <c r="Z756" s="9">
        <f>'[2]2020_Rohdaten'!X366</f>
        <v>1663</v>
      </c>
    </row>
    <row r="757" spans="2:26" s="9" customFormat="1" ht="7.8" x14ac:dyDescent="0.15">
      <c r="B757" s="9">
        <v>592</v>
      </c>
      <c r="C757" s="9">
        <f>'[2]2020_Rohdaten'!A383</f>
        <v>257</v>
      </c>
      <c r="D757" s="9" t="str">
        <f>VLOOKUP(C757,[3]Tabelle1!$A$1:$B$68,2,FALSE)</f>
        <v>Schaumburg</v>
      </c>
      <c r="E757" s="9">
        <f>'[2]2020_Rohdaten'!C383</f>
        <v>2009</v>
      </c>
      <c r="F757" s="9">
        <f>'[2]2020_Rohdaten'!D383</f>
        <v>8456</v>
      </c>
      <c r="G757" s="9">
        <f>'[2]2020_Rohdaten'!E383</f>
        <v>219</v>
      </c>
      <c r="H757" s="9">
        <f>'[2]2020_Rohdaten'!F383</f>
        <v>524</v>
      </c>
      <c r="I757" s="9">
        <f>'[2]2020_Rohdaten'!G383</f>
        <v>400</v>
      </c>
      <c r="J757" s="9">
        <f>'[2]2020_Rohdaten'!H383</f>
        <v>428</v>
      </c>
      <c r="K757" s="9">
        <f>'[2]2020_Rohdaten'!I383</f>
        <v>448</v>
      </c>
      <c r="L757" s="9">
        <f>'[2]2020_Rohdaten'!J383</f>
        <v>6437</v>
      </c>
      <c r="M757" s="9">
        <f>'[2]2020_Rohdaten'!K383</f>
        <v>4307</v>
      </c>
      <c r="N757" s="9">
        <f>'[2]2020_Rohdaten'!L383</f>
        <v>113</v>
      </c>
      <c r="O757" s="9">
        <f>'[2]2020_Rohdaten'!M383</f>
        <v>256</v>
      </c>
      <c r="P757" s="9">
        <f>'[2]2020_Rohdaten'!N383</f>
        <v>176</v>
      </c>
      <c r="Q757" s="9">
        <f>'[2]2020_Rohdaten'!O383</f>
        <v>188</v>
      </c>
      <c r="R757" s="9">
        <f>'[2]2020_Rohdaten'!P383</f>
        <v>196</v>
      </c>
      <c r="S757" s="9">
        <f>'[2]2020_Rohdaten'!Q383</f>
        <v>3378</v>
      </c>
      <c r="T757" s="9">
        <f>'[2]2020_Rohdaten'!R383</f>
        <v>4149</v>
      </c>
      <c r="U757" s="9">
        <f>'[2]2020_Rohdaten'!S383</f>
        <v>106</v>
      </c>
      <c r="V757" s="9">
        <f>'[2]2020_Rohdaten'!T383</f>
        <v>268</v>
      </c>
      <c r="W757" s="9">
        <f>'[2]2020_Rohdaten'!U383</f>
        <v>224</v>
      </c>
      <c r="X757" s="9">
        <f>'[2]2020_Rohdaten'!V383</f>
        <v>240</v>
      </c>
      <c r="Y757" s="9">
        <f>'[2]2020_Rohdaten'!W383</f>
        <v>252</v>
      </c>
      <c r="Z757" s="9">
        <f>'[2]2020_Rohdaten'!X383</f>
        <v>3059</v>
      </c>
    </row>
    <row r="758" spans="2:26" s="10" customFormat="1" ht="16.5" customHeight="1" x14ac:dyDescent="0.3">
      <c r="B758" s="10">
        <v>593</v>
      </c>
      <c r="C758" s="10">
        <f>'[2]2020_Rohdaten'!A230</f>
        <v>2</v>
      </c>
      <c r="D758" s="10" t="str">
        <f>VLOOKUP(C758,[3]Tabelle1!$A$1:$B$68,2,FALSE)</f>
        <v>Statistische Region Hannover</v>
      </c>
      <c r="E758" s="10">
        <f>'[2]2020_Rohdaten'!C230</f>
        <v>2009</v>
      </c>
      <c r="F758" s="10">
        <f>'[2]2020_Rohdaten'!D230</f>
        <v>160303</v>
      </c>
      <c r="G758" s="10">
        <f>'[2]2020_Rohdaten'!E230</f>
        <v>5632</v>
      </c>
      <c r="H758" s="10">
        <f>'[2]2020_Rohdaten'!F230</f>
        <v>13840</v>
      </c>
      <c r="I758" s="10">
        <f>'[2]2020_Rohdaten'!G230</f>
        <v>9222</v>
      </c>
      <c r="J758" s="10">
        <f>'[2]2020_Rohdaten'!H230</f>
        <v>10798</v>
      </c>
      <c r="K758" s="10">
        <f>'[2]2020_Rohdaten'!I230</f>
        <v>11792</v>
      </c>
      <c r="L758" s="10">
        <f>'[2]2020_Rohdaten'!J230</f>
        <v>109019</v>
      </c>
      <c r="M758" s="10">
        <f>'[2]2020_Rohdaten'!K230</f>
        <v>79827</v>
      </c>
      <c r="N758" s="10">
        <f>'[2]2020_Rohdaten'!L230</f>
        <v>2842</v>
      </c>
      <c r="O758" s="10">
        <f>'[2]2020_Rohdaten'!M230</f>
        <v>6644</v>
      </c>
      <c r="P758" s="10">
        <f>'[2]2020_Rohdaten'!N230</f>
        <v>4133</v>
      </c>
      <c r="Q758" s="10">
        <f>'[2]2020_Rohdaten'!O230</f>
        <v>4809</v>
      </c>
      <c r="R758" s="10">
        <f>'[2]2020_Rohdaten'!P230</f>
        <v>5296</v>
      </c>
      <c r="S758" s="10">
        <f>'[2]2020_Rohdaten'!Q230</f>
        <v>56103</v>
      </c>
      <c r="T758" s="10">
        <f>'[2]2020_Rohdaten'!R230</f>
        <v>80476</v>
      </c>
      <c r="U758" s="10">
        <f>'[2]2020_Rohdaten'!S230</f>
        <v>2790</v>
      </c>
      <c r="V758" s="10">
        <f>'[2]2020_Rohdaten'!T230</f>
        <v>7196</v>
      </c>
      <c r="W758" s="10">
        <f>'[2]2020_Rohdaten'!U230</f>
        <v>5089</v>
      </c>
      <c r="X758" s="10">
        <f>'[2]2020_Rohdaten'!V230</f>
        <v>5989</v>
      </c>
      <c r="Y758" s="10">
        <f>'[2]2020_Rohdaten'!W230</f>
        <v>6496</v>
      </c>
      <c r="Z758" s="10">
        <f>'[2]2020_Rohdaten'!X230</f>
        <v>52916</v>
      </c>
    </row>
    <row r="759" spans="2:26" s="9" customFormat="1" ht="7.8" x14ac:dyDescent="0.15">
      <c r="B759" s="9">
        <v>594</v>
      </c>
      <c r="C759" s="9">
        <f>'[2]2020_Rohdaten'!A417</f>
        <v>351</v>
      </c>
      <c r="D759" s="9" t="str">
        <f>VLOOKUP(C759,[3]Tabelle1!$A$1:$B$68,2,FALSE)</f>
        <v>Celle</v>
      </c>
      <c r="E759" s="9">
        <f>'[2]2020_Rohdaten'!C417</f>
        <v>2009</v>
      </c>
      <c r="F759" s="9">
        <f>'[2]2020_Rohdaten'!D417</f>
        <v>7472</v>
      </c>
      <c r="G759" s="9">
        <f>'[2]2020_Rohdaten'!E417</f>
        <v>421</v>
      </c>
      <c r="H759" s="9">
        <f>'[2]2020_Rohdaten'!F417</f>
        <v>702</v>
      </c>
      <c r="I759" s="9">
        <f>'[2]2020_Rohdaten'!G417</f>
        <v>383</v>
      </c>
      <c r="J759" s="9">
        <f>'[2]2020_Rohdaten'!H417</f>
        <v>501</v>
      </c>
      <c r="K759" s="9">
        <f>'[2]2020_Rohdaten'!I417</f>
        <v>516</v>
      </c>
      <c r="L759" s="9">
        <f>'[2]2020_Rohdaten'!J417</f>
        <v>4949</v>
      </c>
      <c r="M759" s="9">
        <f>'[2]2020_Rohdaten'!K417</f>
        <v>3865</v>
      </c>
      <c r="N759" s="9">
        <f>'[2]2020_Rohdaten'!L417</f>
        <v>224</v>
      </c>
      <c r="O759" s="9">
        <f>'[2]2020_Rohdaten'!M417</f>
        <v>352</v>
      </c>
      <c r="P759" s="9">
        <f>'[2]2020_Rohdaten'!N417</f>
        <v>172</v>
      </c>
      <c r="Q759" s="9">
        <f>'[2]2020_Rohdaten'!O417</f>
        <v>239</v>
      </c>
      <c r="R759" s="9">
        <f>'[2]2020_Rohdaten'!P417</f>
        <v>231</v>
      </c>
      <c r="S759" s="9">
        <f>'[2]2020_Rohdaten'!Q417</f>
        <v>2647</v>
      </c>
      <c r="T759" s="9">
        <f>'[2]2020_Rohdaten'!R417</f>
        <v>3607</v>
      </c>
      <c r="U759" s="9">
        <f>'[2]2020_Rohdaten'!S417</f>
        <v>197</v>
      </c>
      <c r="V759" s="9">
        <f>'[2]2020_Rohdaten'!T417</f>
        <v>350</v>
      </c>
      <c r="W759" s="9">
        <f>'[2]2020_Rohdaten'!U417</f>
        <v>211</v>
      </c>
      <c r="X759" s="9">
        <f>'[2]2020_Rohdaten'!V417</f>
        <v>262</v>
      </c>
      <c r="Y759" s="9">
        <f>'[2]2020_Rohdaten'!W417</f>
        <v>285</v>
      </c>
      <c r="Z759" s="9">
        <f>'[2]2020_Rohdaten'!X417</f>
        <v>2302</v>
      </c>
    </row>
    <row r="760" spans="2:26" s="9" customFormat="1" ht="7.8" x14ac:dyDescent="0.15">
      <c r="B760" s="9">
        <v>595</v>
      </c>
      <c r="C760" s="9">
        <f>'[2]2020_Rohdaten'!A434</f>
        <v>352</v>
      </c>
      <c r="D760" s="9" t="str">
        <f>VLOOKUP(C760,[3]Tabelle1!$A$1:$B$68,2,FALSE)</f>
        <v>Cuxhaven</v>
      </c>
      <c r="E760" s="9">
        <f>'[2]2020_Rohdaten'!C434</f>
        <v>2009</v>
      </c>
      <c r="F760" s="9">
        <f>'[2]2020_Rohdaten'!D434</f>
        <v>8184</v>
      </c>
      <c r="G760" s="9">
        <f>'[2]2020_Rohdaten'!E434</f>
        <v>330</v>
      </c>
      <c r="H760" s="9">
        <f>'[2]2020_Rohdaten'!F434</f>
        <v>718</v>
      </c>
      <c r="I760" s="9">
        <f>'[2]2020_Rohdaten'!G434</f>
        <v>410</v>
      </c>
      <c r="J760" s="9">
        <f>'[2]2020_Rohdaten'!H434</f>
        <v>512</v>
      </c>
      <c r="K760" s="9">
        <f>'[2]2020_Rohdaten'!I434</f>
        <v>529</v>
      </c>
      <c r="L760" s="9">
        <f>'[2]2020_Rohdaten'!J434</f>
        <v>5685</v>
      </c>
      <c r="M760" s="9">
        <f>'[2]2020_Rohdaten'!K434</f>
        <v>4167</v>
      </c>
      <c r="N760" s="9">
        <f>'[2]2020_Rohdaten'!L434</f>
        <v>209</v>
      </c>
      <c r="O760" s="9">
        <f>'[2]2020_Rohdaten'!M434</f>
        <v>382</v>
      </c>
      <c r="P760" s="9">
        <f>'[2]2020_Rohdaten'!N434</f>
        <v>187</v>
      </c>
      <c r="Q760" s="9">
        <f>'[2]2020_Rohdaten'!O434</f>
        <v>257</v>
      </c>
      <c r="R760" s="9">
        <f>'[2]2020_Rohdaten'!P434</f>
        <v>257</v>
      </c>
      <c r="S760" s="9">
        <f>'[2]2020_Rohdaten'!Q434</f>
        <v>2875</v>
      </c>
      <c r="T760" s="9">
        <f>'[2]2020_Rohdaten'!R434</f>
        <v>4017</v>
      </c>
      <c r="U760" s="9">
        <f>'[2]2020_Rohdaten'!S434</f>
        <v>121</v>
      </c>
      <c r="V760" s="9">
        <f>'[2]2020_Rohdaten'!T434</f>
        <v>336</v>
      </c>
      <c r="W760" s="9">
        <f>'[2]2020_Rohdaten'!U434</f>
        <v>223</v>
      </c>
      <c r="X760" s="9">
        <f>'[2]2020_Rohdaten'!V434</f>
        <v>255</v>
      </c>
      <c r="Y760" s="9">
        <f>'[2]2020_Rohdaten'!W434</f>
        <v>272</v>
      </c>
      <c r="Z760" s="9">
        <f>'[2]2020_Rohdaten'!X434</f>
        <v>2810</v>
      </c>
    </row>
    <row r="761" spans="2:26" s="9" customFormat="1" ht="7.8" x14ac:dyDescent="0.15">
      <c r="B761" s="9">
        <v>596</v>
      </c>
      <c r="C761" s="9">
        <f>'[2]2020_Rohdaten'!A451</f>
        <v>353</v>
      </c>
      <c r="D761" s="9" t="str">
        <f>VLOOKUP(C761,[3]Tabelle1!$A$1:$B$68,2,FALSE)</f>
        <v>Harburg</v>
      </c>
      <c r="E761" s="9">
        <f>'[2]2020_Rohdaten'!C451</f>
        <v>2009</v>
      </c>
      <c r="F761" s="9">
        <f>'[2]2020_Rohdaten'!D451</f>
        <v>10975</v>
      </c>
      <c r="G761" s="9">
        <f>'[2]2020_Rohdaten'!E451</f>
        <v>469</v>
      </c>
      <c r="H761" s="9">
        <f>'[2]2020_Rohdaten'!F451</f>
        <v>1065</v>
      </c>
      <c r="I761" s="9">
        <f>'[2]2020_Rohdaten'!G451</f>
        <v>716</v>
      </c>
      <c r="J761" s="9">
        <f>'[2]2020_Rohdaten'!H451</f>
        <v>808</v>
      </c>
      <c r="K761" s="9">
        <f>'[2]2020_Rohdaten'!I451</f>
        <v>853</v>
      </c>
      <c r="L761" s="9">
        <f>'[2]2020_Rohdaten'!J451</f>
        <v>7064</v>
      </c>
      <c r="M761" s="9">
        <f>'[2]2020_Rohdaten'!K451</f>
        <v>5421</v>
      </c>
      <c r="N761" s="9">
        <f>'[2]2020_Rohdaten'!L451</f>
        <v>265</v>
      </c>
      <c r="O761" s="9">
        <f>'[2]2020_Rohdaten'!M451</f>
        <v>485</v>
      </c>
      <c r="P761" s="9">
        <f>'[2]2020_Rohdaten'!N451</f>
        <v>301</v>
      </c>
      <c r="Q761" s="9">
        <f>'[2]2020_Rohdaten'!O451</f>
        <v>347</v>
      </c>
      <c r="R761" s="9">
        <f>'[2]2020_Rohdaten'!P451</f>
        <v>405</v>
      </c>
      <c r="S761" s="9">
        <f>'[2]2020_Rohdaten'!Q451</f>
        <v>3618</v>
      </c>
      <c r="T761" s="9">
        <f>'[2]2020_Rohdaten'!R451</f>
        <v>5554</v>
      </c>
      <c r="U761" s="9">
        <f>'[2]2020_Rohdaten'!S451</f>
        <v>204</v>
      </c>
      <c r="V761" s="9">
        <f>'[2]2020_Rohdaten'!T451</f>
        <v>580</v>
      </c>
      <c r="W761" s="9">
        <f>'[2]2020_Rohdaten'!U451</f>
        <v>415</v>
      </c>
      <c r="X761" s="9">
        <f>'[2]2020_Rohdaten'!V451</f>
        <v>461</v>
      </c>
      <c r="Y761" s="9">
        <f>'[2]2020_Rohdaten'!W451</f>
        <v>448</v>
      </c>
      <c r="Z761" s="9">
        <f>'[2]2020_Rohdaten'!X451</f>
        <v>3446</v>
      </c>
    </row>
    <row r="762" spans="2:26" s="9" customFormat="1" ht="7.8" x14ac:dyDescent="0.15">
      <c r="B762" s="9">
        <v>597</v>
      </c>
      <c r="C762" s="9">
        <f>'[2]2020_Rohdaten'!A468</f>
        <v>354</v>
      </c>
      <c r="D762" s="9" t="str">
        <f>VLOOKUP(C762,[3]Tabelle1!$A$1:$B$68,2,FALSE)</f>
        <v>Lüchow-Dannenberg</v>
      </c>
      <c r="E762" s="9">
        <f>'[2]2020_Rohdaten'!C468</f>
        <v>2009</v>
      </c>
      <c r="F762" s="9">
        <f>'[2]2020_Rohdaten'!D468</f>
        <v>1464</v>
      </c>
      <c r="G762" s="9">
        <f>'[2]2020_Rohdaten'!E468</f>
        <v>126</v>
      </c>
      <c r="H762" s="9">
        <f>'[2]2020_Rohdaten'!F468</f>
        <v>192</v>
      </c>
      <c r="I762" s="9">
        <f>'[2]2020_Rohdaten'!G468</f>
        <v>157</v>
      </c>
      <c r="J762" s="9">
        <f>'[2]2020_Rohdaten'!H468</f>
        <v>128</v>
      </c>
      <c r="K762" s="9">
        <f>'[2]2020_Rohdaten'!I468</f>
        <v>90</v>
      </c>
      <c r="L762" s="9">
        <f>'[2]2020_Rohdaten'!J468</f>
        <v>771</v>
      </c>
      <c r="M762" s="9">
        <f>'[2]2020_Rohdaten'!K468</f>
        <v>832</v>
      </c>
      <c r="N762" s="9">
        <f>'[2]2020_Rohdaten'!L468</f>
        <v>87</v>
      </c>
      <c r="O762" s="9">
        <f>'[2]2020_Rohdaten'!M468</f>
        <v>122</v>
      </c>
      <c r="P762" s="9">
        <f>'[2]2020_Rohdaten'!N468</f>
        <v>96</v>
      </c>
      <c r="Q762" s="9">
        <f>'[2]2020_Rohdaten'!O468</f>
        <v>76</v>
      </c>
      <c r="R762" s="9">
        <f>'[2]2020_Rohdaten'!P468</f>
        <v>48</v>
      </c>
      <c r="S762" s="9">
        <f>'[2]2020_Rohdaten'!Q468</f>
        <v>403</v>
      </c>
      <c r="T762" s="9">
        <f>'[2]2020_Rohdaten'!R468</f>
        <v>632</v>
      </c>
      <c r="U762" s="9">
        <f>'[2]2020_Rohdaten'!S468</f>
        <v>39</v>
      </c>
      <c r="V762" s="9">
        <f>'[2]2020_Rohdaten'!T468</f>
        <v>70</v>
      </c>
      <c r="W762" s="9">
        <f>'[2]2020_Rohdaten'!U468</f>
        <v>61</v>
      </c>
      <c r="X762" s="9">
        <f>'[2]2020_Rohdaten'!V468</f>
        <v>52</v>
      </c>
      <c r="Y762" s="9">
        <f>'[2]2020_Rohdaten'!W468</f>
        <v>42</v>
      </c>
      <c r="Z762" s="9">
        <f>'[2]2020_Rohdaten'!X468</f>
        <v>368</v>
      </c>
    </row>
    <row r="763" spans="2:26" s="9" customFormat="1" ht="7.8" x14ac:dyDescent="0.15">
      <c r="B763" s="9">
        <v>598</v>
      </c>
      <c r="C763" s="9">
        <f>'[2]2020_Rohdaten'!A485</f>
        <v>355</v>
      </c>
      <c r="D763" s="9" t="str">
        <f>VLOOKUP(C763,[3]Tabelle1!$A$1:$B$68,2,FALSE)</f>
        <v>Lüneburg</v>
      </c>
      <c r="E763" s="9">
        <f>'[2]2020_Rohdaten'!C485</f>
        <v>2009</v>
      </c>
      <c r="F763" s="9">
        <f>'[2]2020_Rohdaten'!D485</f>
        <v>6394</v>
      </c>
      <c r="G763" s="9">
        <f>'[2]2020_Rohdaten'!E485</f>
        <v>355</v>
      </c>
      <c r="H763" s="9">
        <f>'[2]2020_Rohdaten'!F485</f>
        <v>697</v>
      </c>
      <c r="I763" s="9">
        <f>'[2]2020_Rohdaten'!G485</f>
        <v>480</v>
      </c>
      <c r="J763" s="9">
        <f>'[2]2020_Rohdaten'!H485</f>
        <v>551</v>
      </c>
      <c r="K763" s="9">
        <f>'[2]2020_Rohdaten'!I485</f>
        <v>543</v>
      </c>
      <c r="L763" s="9">
        <f>'[2]2020_Rohdaten'!J485</f>
        <v>3768</v>
      </c>
      <c r="M763" s="9">
        <f>'[2]2020_Rohdaten'!K485</f>
        <v>3077</v>
      </c>
      <c r="N763" s="9">
        <f>'[2]2020_Rohdaten'!L485</f>
        <v>192</v>
      </c>
      <c r="O763" s="9">
        <f>'[2]2020_Rohdaten'!M485</f>
        <v>303</v>
      </c>
      <c r="P763" s="9">
        <f>'[2]2020_Rohdaten'!N485</f>
        <v>207</v>
      </c>
      <c r="Q763" s="9">
        <f>'[2]2020_Rohdaten'!O485</f>
        <v>230</v>
      </c>
      <c r="R763" s="9">
        <f>'[2]2020_Rohdaten'!P485</f>
        <v>239</v>
      </c>
      <c r="S763" s="9">
        <f>'[2]2020_Rohdaten'!Q485</f>
        <v>1906</v>
      </c>
      <c r="T763" s="9">
        <f>'[2]2020_Rohdaten'!R485</f>
        <v>3317</v>
      </c>
      <c r="U763" s="9">
        <f>'[2]2020_Rohdaten'!S485</f>
        <v>163</v>
      </c>
      <c r="V763" s="9">
        <f>'[2]2020_Rohdaten'!T485</f>
        <v>394</v>
      </c>
      <c r="W763" s="9">
        <f>'[2]2020_Rohdaten'!U485</f>
        <v>273</v>
      </c>
      <c r="X763" s="9">
        <f>'[2]2020_Rohdaten'!V485</f>
        <v>321</v>
      </c>
      <c r="Y763" s="9">
        <f>'[2]2020_Rohdaten'!W485</f>
        <v>304</v>
      </c>
      <c r="Z763" s="9">
        <f>'[2]2020_Rohdaten'!X485</f>
        <v>1862</v>
      </c>
    </row>
    <row r="764" spans="2:26" s="9" customFormat="1" ht="7.8" x14ac:dyDescent="0.15">
      <c r="B764" s="9">
        <v>599</v>
      </c>
      <c r="C764" s="9">
        <f>'[2]2020_Rohdaten'!A502</f>
        <v>356</v>
      </c>
      <c r="D764" s="9" t="str">
        <f>VLOOKUP(C764,[3]Tabelle1!$A$1:$B$68,2,FALSE)</f>
        <v>Osterholz</v>
      </c>
      <c r="E764" s="9">
        <f>'[2]2020_Rohdaten'!C502</f>
        <v>2009</v>
      </c>
      <c r="F764" s="9">
        <f>'[2]2020_Rohdaten'!D502</f>
        <v>3793</v>
      </c>
      <c r="G764" s="9">
        <f>'[2]2020_Rohdaten'!E502</f>
        <v>119</v>
      </c>
      <c r="H764" s="9">
        <f>'[2]2020_Rohdaten'!F502</f>
        <v>291</v>
      </c>
      <c r="I764" s="9">
        <f>'[2]2020_Rohdaten'!G502</f>
        <v>211</v>
      </c>
      <c r="J764" s="9">
        <f>'[2]2020_Rohdaten'!H502</f>
        <v>252</v>
      </c>
      <c r="K764" s="9">
        <f>'[2]2020_Rohdaten'!I502</f>
        <v>302</v>
      </c>
      <c r="L764" s="9">
        <f>'[2]2020_Rohdaten'!J502</f>
        <v>2618</v>
      </c>
      <c r="M764" s="9">
        <f>'[2]2020_Rohdaten'!K502</f>
        <v>1794</v>
      </c>
      <c r="N764" s="9">
        <f>'[2]2020_Rohdaten'!L502</f>
        <v>49</v>
      </c>
      <c r="O764" s="9">
        <f>'[2]2020_Rohdaten'!M502</f>
        <v>129</v>
      </c>
      <c r="P764" s="9">
        <f>'[2]2020_Rohdaten'!N502</f>
        <v>88</v>
      </c>
      <c r="Q764" s="9">
        <f>'[2]2020_Rohdaten'!O502</f>
        <v>104</v>
      </c>
      <c r="R764" s="9">
        <f>'[2]2020_Rohdaten'!P502</f>
        <v>130</v>
      </c>
      <c r="S764" s="9">
        <f>'[2]2020_Rohdaten'!Q502</f>
        <v>1294</v>
      </c>
      <c r="T764" s="9">
        <f>'[2]2020_Rohdaten'!R502</f>
        <v>1999</v>
      </c>
      <c r="U764" s="9">
        <f>'[2]2020_Rohdaten'!S502</f>
        <v>70</v>
      </c>
      <c r="V764" s="9">
        <f>'[2]2020_Rohdaten'!T502</f>
        <v>162</v>
      </c>
      <c r="W764" s="9">
        <f>'[2]2020_Rohdaten'!U502</f>
        <v>123</v>
      </c>
      <c r="X764" s="9">
        <f>'[2]2020_Rohdaten'!V502</f>
        <v>148</v>
      </c>
      <c r="Y764" s="9">
        <f>'[2]2020_Rohdaten'!W502</f>
        <v>172</v>
      </c>
      <c r="Z764" s="9">
        <f>'[2]2020_Rohdaten'!X502</f>
        <v>1324</v>
      </c>
    </row>
    <row r="765" spans="2:26" s="9" customFormat="1" ht="7.8" x14ac:dyDescent="0.15">
      <c r="B765" s="9">
        <v>600</v>
      </c>
      <c r="C765" s="9">
        <f>'[2]2020_Rohdaten'!A519</f>
        <v>357</v>
      </c>
      <c r="D765" s="9" t="str">
        <f>VLOOKUP(C765,[3]Tabelle1!$A$1:$B$68,2,FALSE)</f>
        <v>Rotenburg (Wümme)</v>
      </c>
      <c r="E765" s="9">
        <f>'[2]2020_Rohdaten'!C519</f>
        <v>2009</v>
      </c>
      <c r="F765" s="9">
        <f>'[2]2020_Rohdaten'!D519</f>
        <v>6292</v>
      </c>
      <c r="G765" s="9">
        <f>'[2]2020_Rohdaten'!E519</f>
        <v>279</v>
      </c>
      <c r="H765" s="9">
        <f>'[2]2020_Rohdaten'!F519</f>
        <v>752</v>
      </c>
      <c r="I765" s="9">
        <f>'[2]2020_Rohdaten'!G519</f>
        <v>465</v>
      </c>
      <c r="J765" s="9">
        <f>'[2]2020_Rohdaten'!H519</f>
        <v>479</v>
      </c>
      <c r="K765" s="9">
        <f>'[2]2020_Rohdaten'!I519</f>
        <v>534</v>
      </c>
      <c r="L765" s="9">
        <f>'[2]2020_Rohdaten'!J519</f>
        <v>3783</v>
      </c>
      <c r="M765" s="9">
        <f>'[2]2020_Rohdaten'!K519</f>
        <v>3332</v>
      </c>
      <c r="N765" s="9">
        <f>'[2]2020_Rohdaten'!L519</f>
        <v>171</v>
      </c>
      <c r="O765" s="9">
        <f>'[2]2020_Rohdaten'!M519</f>
        <v>425</v>
      </c>
      <c r="P765" s="9">
        <f>'[2]2020_Rohdaten'!N519</f>
        <v>221</v>
      </c>
      <c r="Q765" s="9">
        <f>'[2]2020_Rohdaten'!O519</f>
        <v>228</v>
      </c>
      <c r="R765" s="9">
        <f>'[2]2020_Rohdaten'!P519</f>
        <v>246</v>
      </c>
      <c r="S765" s="9">
        <f>'[2]2020_Rohdaten'!Q519</f>
        <v>2041</v>
      </c>
      <c r="T765" s="9">
        <f>'[2]2020_Rohdaten'!R519</f>
        <v>2960</v>
      </c>
      <c r="U765" s="9">
        <f>'[2]2020_Rohdaten'!S519</f>
        <v>108</v>
      </c>
      <c r="V765" s="9">
        <f>'[2]2020_Rohdaten'!T519</f>
        <v>327</v>
      </c>
      <c r="W765" s="9">
        <f>'[2]2020_Rohdaten'!U519</f>
        <v>244</v>
      </c>
      <c r="X765" s="9">
        <f>'[2]2020_Rohdaten'!V519</f>
        <v>251</v>
      </c>
      <c r="Y765" s="9">
        <f>'[2]2020_Rohdaten'!W519</f>
        <v>288</v>
      </c>
      <c r="Z765" s="9">
        <f>'[2]2020_Rohdaten'!X519</f>
        <v>1742</v>
      </c>
    </row>
    <row r="766" spans="2:26" s="9" customFormat="1" ht="7.8" x14ac:dyDescent="0.15">
      <c r="B766" s="9">
        <v>601</v>
      </c>
      <c r="C766" s="9">
        <f>'[2]2020_Rohdaten'!A536</f>
        <v>358</v>
      </c>
      <c r="D766" s="9" t="str">
        <f>VLOOKUP(C766,[3]Tabelle1!$A$1:$B$68,2,FALSE)</f>
        <v>Heidekreis</v>
      </c>
      <c r="E766" s="9">
        <f>'[2]2020_Rohdaten'!C536</f>
        <v>2009</v>
      </c>
      <c r="F766" s="9">
        <f>'[2]2020_Rohdaten'!D536</f>
        <v>5804</v>
      </c>
      <c r="G766" s="9">
        <f>'[2]2020_Rohdaten'!E536</f>
        <v>342</v>
      </c>
      <c r="H766" s="9">
        <f>'[2]2020_Rohdaten'!F536</f>
        <v>568</v>
      </c>
      <c r="I766" s="9">
        <f>'[2]2020_Rohdaten'!G536</f>
        <v>386</v>
      </c>
      <c r="J766" s="9">
        <f>'[2]2020_Rohdaten'!H536</f>
        <v>399</v>
      </c>
      <c r="K766" s="9">
        <f>'[2]2020_Rohdaten'!I536</f>
        <v>406</v>
      </c>
      <c r="L766" s="9">
        <f>'[2]2020_Rohdaten'!J536</f>
        <v>3703</v>
      </c>
      <c r="M766" s="9">
        <f>'[2]2020_Rohdaten'!K536</f>
        <v>2953</v>
      </c>
      <c r="N766" s="9">
        <f>'[2]2020_Rohdaten'!L536</f>
        <v>186</v>
      </c>
      <c r="O766" s="9">
        <f>'[2]2020_Rohdaten'!M536</f>
        <v>283</v>
      </c>
      <c r="P766" s="9">
        <f>'[2]2020_Rohdaten'!N536</f>
        <v>164</v>
      </c>
      <c r="Q766" s="9">
        <f>'[2]2020_Rohdaten'!O536</f>
        <v>173</v>
      </c>
      <c r="R766" s="9">
        <f>'[2]2020_Rohdaten'!P536</f>
        <v>175</v>
      </c>
      <c r="S766" s="9">
        <f>'[2]2020_Rohdaten'!Q536</f>
        <v>1972</v>
      </c>
      <c r="T766" s="9">
        <f>'[2]2020_Rohdaten'!R536</f>
        <v>2851</v>
      </c>
      <c r="U766" s="9">
        <f>'[2]2020_Rohdaten'!S536</f>
        <v>156</v>
      </c>
      <c r="V766" s="9">
        <f>'[2]2020_Rohdaten'!T536</f>
        <v>285</v>
      </c>
      <c r="W766" s="9">
        <f>'[2]2020_Rohdaten'!U536</f>
        <v>222</v>
      </c>
      <c r="X766" s="9">
        <f>'[2]2020_Rohdaten'!V536</f>
        <v>226</v>
      </c>
      <c r="Y766" s="9">
        <f>'[2]2020_Rohdaten'!W536</f>
        <v>231</v>
      </c>
      <c r="Z766" s="9">
        <f>'[2]2020_Rohdaten'!X536</f>
        <v>1731</v>
      </c>
    </row>
    <row r="767" spans="2:26" s="9" customFormat="1" ht="7.8" x14ac:dyDescent="0.15">
      <c r="B767" s="9">
        <v>602</v>
      </c>
      <c r="C767" s="9">
        <f>'[2]2020_Rohdaten'!A553</f>
        <v>359</v>
      </c>
      <c r="D767" s="9" t="str">
        <f>VLOOKUP(C767,[3]Tabelle1!$A$1:$B$68,2,FALSE)</f>
        <v>Stade</v>
      </c>
      <c r="E767" s="9">
        <f>'[2]2020_Rohdaten'!C553</f>
        <v>2009</v>
      </c>
      <c r="F767" s="9">
        <f>'[2]2020_Rohdaten'!D553</f>
        <v>8139</v>
      </c>
      <c r="G767" s="9">
        <f>'[2]2020_Rohdaten'!E553</f>
        <v>427</v>
      </c>
      <c r="H767" s="9">
        <f>'[2]2020_Rohdaten'!F553</f>
        <v>1019</v>
      </c>
      <c r="I767" s="9">
        <f>'[2]2020_Rohdaten'!G553</f>
        <v>620</v>
      </c>
      <c r="J767" s="9">
        <f>'[2]2020_Rohdaten'!H553</f>
        <v>641</v>
      </c>
      <c r="K767" s="9">
        <f>'[2]2020_Rohdaten'!I553</f>
        <v>611</v>
      </c>
      <c r="L767" s="9">
        <f>'[2]2020_Rohdaten'!J553</f>
        <v>4821</v>
      </c>
      <c r="M767" s="9">
        <f>'[2]2020_Rohdaten'!K553</f>
        <v>4219</v>
      </c>
      <c r="N767" s="9">
        <f>'[2]2020_Rohdaten'!L553</f>
        <v>244</v>
      </c>
      <c r="O767" s="9">
        <f>'[2]2020_Rohdaten'!M553</f>
        <v>547</v>
      </c>
      <c r="P767" s="9">
        <f>'[2]2020_Rohdaten'!N553</f>
        <v>267</v>
      </c>
      <c r="Q767" s="9">
        <f>'[2]2020_Rohdaten'!O553</f>
        <v>298</v>
      </c>
      <c r="R767" s="9">
        <f>'[2]2020_Rohdaten'!P553</f>
        <v>297</v>
      </c>
      <c r="S767" s="9">
        <f>'[2]2020_Rohdaten'!Q553</f>
        <v>2566</v>
      </c>
      <c r="T767" s="9">
        <f>'[2]2020_Rohdaten'!R553</f>
        <v>3920</v>
      </c>
      <c r="U767" s="9">
        <f>'[2]2020_Rohdaten'!S553</f>
        <v>183</v>
      </c>
      <c r="V767" s="9">
        <f>'[2]2020_Rohdaten'!T553</f>
        <v>472</v>
      </c>
      <c r="W767" s="9">
        <f>'[2]2020_Rohdaten'!U553</f>
        <v>353</v>
      </c>
      <c r="X767" s="9">
        <f>'[2]2020_Rohdaten'!V553</f>
        <v>343</v>
      </c>
      <c r="Y767" s="9">
        <f>'[2]2020_Rohdaten'!W553</f>
        <v>314</v>
      </c>
      <c r="Z767" s="9">
        <f>'[2]2020_Rohdaten'!X553</f>
        <v>2255</v>
      </c>
    </row>
    <row r="768" spans="2:26" s="9" customFormat="1" ht="7.8" x14ac:dyDescent="0.15">
      <c r="B768" s="9">
        <v>603</v>
      </c>
      <c r="C768" s="9">
        <f>'[2]2020_Rohdaten'!A570</f>
        <v>360</v>
      </c>
      <c r="D768" s="9" t="str">
        <f>VLOOKUP(C768,[3]Tabelle1!$A$1:$B$68,2,FALSE)</f>
        <v>Uelzen</v>
      </c>
      <c r="E768" s="9">
        <f>'[2]2020_Rohdaten'!C570</f>
        <v>2009</v>
      </c>
      <c r="F768" s="9">
        <f>'[2]2020_Rohdaten'!D570</f>
        <v>2527</v>
      </c>
      <c r="G768" s="9">
        <f>'[2]2020_Rohdaten'!E570</f>
        <v>107</v>
      </c>
      <c r="H768" s="9">
        <f>'[2]2020_Rohdaten'!F570</f>
        <v>279</v>
      </c>
      <c r="I768" s="9">
        <f>'[2]2020_Rohdaten'!G570</f>
        <v>241</v>
      </c>
      <c r="J768" s="9">
        <f>'[2]2020_Rohdaten'!H570</f>
        <v>218</v>
      </c>
      <c r="K768" s="9">
        <f>'[2]2020_Rohdaten'!I570</f>
        <v>240</v>
      </c>
      <c r="L768" s="9">
        <f>'[2]2020_Rohdaten'!J570</f>
        <v>1442</v>
      </c>
      <c r="M768" s="9">
        <f>'[2]2020_Rohdaten'!K570</f>
        <v>1244</v>
      </c>
      <c r="N768" s="9">
        <f>'[2]2020_Rohdaten'!L570</f>
        <v>52</v>
      </c>
      <c r="O768" s="9">
        <f>'[2]2020_Rohdaten'!M570</f>
        <v>129</v>
      </c>
      <c r="P768" s="9">
        <f>'[2]2020_Rohdaten'!N570</f>
        <v>111</v>
      </c>
      <c r="Q768" s="9">
        <f>'[2]2020_Rohdaten'!O570</f>
        <v>88</v>
      </c>
      <c r="R768" s="9">
        <f>'[2]2020_Rohdaten'!P570</f>
        <v>112</v>
      </c>
      <c r="S768" s="9">
        <f>'[2]2020_Rohdaten'!Q570</f>
        <v>752</v>
      </c>
      <c r="T768" s="9">
        <f>'[2]2020_Rohdaten'!R570</f>
        <v>1283</v>
      </c>
      <c r="U768" s="9">
        <f>'[2]2020_Rohdaten'!S570</f>
        <v>55</v>
      </c>
      <c r="V768" s="9">
        <f>'[2]2020_Rohdaten'!T570</f>
        <v>150</v>
      </c>
      <c r="W768" s="9">
        <f>'[2]2020_Rohdaten'!U570</f>
        <v>130</v>
      </c>
      <c r="X768" s="9">
        <f>'[2]2020_Rohdaten'!V570</f>
        <v>130</v>
      </c>
      <c r="Y768" s="9">
        <f>'[2]2020_Rohdaten'!W570</f>
        <v>128</v>
      </c>
      <c r="Z768" s="9">
        <f>'[2]2020_Rohdaten'!X570</f>
        <v>690</v>
      </c>
    </row>
    <row r="769" spans="2:26" s="9" customFormat="1" ht="7.8" x14ac:dyDescent="0.15">
      <c r="B769" s="9">
        <v>604</v>
      </c>
      <c r="C769" s="9">
        <f>'[2]2020_Rohdaten'!A587</f>
        <v>361</v>
      </c>
      <c r="D769" s="9" t="str">
        <f>VLOOKUP(C769,[3]Tabelle1!$A$1:$B$68,2,FALSE)</f>
        <v>Verden</v>
      </c>
      <c r="E769" s="9">
        <f>'[2]2020_Rohdaten'!C587</f>
        <v>2009</v>
      </c>
      <c r="F769" s="9">
        <f>'[2]2020_Rohdaten'!D587</f>
        <v>6485</v>
      </c>
      <c r="G769" s="9">
        <f>'[2]2020_Rohdaten'!E587</f>
        <v>158</v>
      </c>
      <c r="H769" s="9">
        <f>'[2]2020_Rohdaten'!F587</f>
        <v>503</v>
      </c>
      <c r="I769" s="9">
        <f>'[2]2020_Rohdaten'!G587</f>
        <v>342</v>
      </c>
      <c r="J769" s="9">
        <f>'[2]2020_Rohdaten'!H587</f>
        <v>442</v>
      </c>
      <c r="K769" s="9">
        <f>'[2]2020_Rohdaten'!I587</f>
        <v>496</v>
      </c>
      <c r="L769" s="9">
        <f>'[2]2020_Rohdaten'!J587</f>
        <v>4544</v>
      </c>
      <c r="M769" s="9">
        <f>'[2]2020_Rohdaten'!K587</f>
        <v>3162</v>
      </c>
      <c r="N769" s="9">
        <f>'[2]2020_Rohdaten'!L587</f>
        <v>68</v>
      </c>
      <c r="O769" s="9">
        <f>'[2]2020_Rohdaten'!M587</f>
        <v>238</v>
      </c>
      <c r="P769" s="9">
        <f>'[2]2020_Rohdaten'!N587</f>
        <v>158</v>
      </c>
      <c r="Q769" s="9">
        <f>'[2]2020_Rohdaten'!O587</f>
        <v>203</v>
      </c>
      <c r="R769" s="9">
        <f>'[2]2020_Rohdaten'!P587</f>
        <v>238</v>
      </c>
      <c r="S769" s="9">
        <f>'[2]2020_Rohdaten'!Q587</f>
        <v>2257</v>
      </c>
      <c r="T769" s="9">
        <f>'[2]2020_Rohdaten'!R587</f>
        <v>3323</v>
      </c>
      <c r="U769" s="9">
        <f>'[2]2020_Rohdaten'!S587</f>
        <v>90</v>
      </c>
      <c r="V769" s="9">
        <f>'[2]2020_Rohdaten'!T587</f>
        <v>265</v>
      </c>
      <c r="W769" s="9">
        <f>'[2]2020_Rohdaten'!U587</f>
        <v>184</v>
      </c>
      <c r="X769" s="9">
        <f>'[2]2020_Rohdaten'!V587</f>
        <v>239</v>
      </c>
      <c r="Y769" s="9">
        <f>'[2]2020_Rohdaten'!W587</f>
        <v>258</v>
      </c>
      <c r="Z769" s="9">
        <f>'[2]2020_Rohdaten'!X587</f>
        <v>2287</v>
      </c>
    </row>
    <row r="770" spans="2:26" s="10" customFormat="1" ht="16.5" customHeight="1" x14ac:dyDescent="0.3">
      <c r="B770" s="10">
        <v>605</v>
      </c>
      <c r="C770" s="10">
        <f>'[2]2020_Rohdaten'!A400</f>
        <v>3</v>
      </c>
      <c r="D770" s="10" t="str">
        <f>VLOOKUP(C770,[3]Tabelle1!$A$1:$B$68,2,FALSE)</f>
        <v>Statistische Region Lüneburg</v>
      </c>
      <c r="E770" s="10">
        <f>'[2]2020_Rohdaten'!C400</f>
        <v>2009</v>
      </c>
      <c r="F770" s="10">
        <f>'[2]2020_Rohdaten'!D400</f>
        <v>67529</v>
      </c>
      <c r="G770" s="10">
        <f>'[2]2020_Rohdaten'!E400</f>
        <v>3133</v>
      </c>
      <c r="H770" s="10">
        <f>'[2]2020_Rohdaten'!F400</f>
        <v>6786</v>
      </c>
      <c r="I770" s="10">
        <f>'[2]2020_Rohdaten'!G400</f>
        <v>4411</v>
      </c>
      <c r="J770" s="10">
        <f>'[2]2020_Rohdaten'!H400</f>
        <v>4931</v>
      </c>
      <c r="K770" s="10">
        <f>'[2]2020_Rohdaten'!I400</f>
        <v>5120</v>
      </c>
      <c r="L770" s="10">
        <f>'[2]2020_Rohdaten'!J400</f>
        <v>43148</v>
      </c>
      <c r="M770" s="10">
        <f>'[2]2020_Rohdaten'!K400</f>
        <v>34066</v>
      </c>
      <c r="N770" s="10">
        <f>'[2]2020_Rohdaten'!L400</f>
        <v>1747</v>
      </c>
      <c r="O770" s="10">
        <f>'[2]2020_Rohdaten'!M400</f>
        <v>3395</v>
      </c>
      <c r="P770" s="10">
        <f>'[2]2020_Rohdaten'!N400</f>
        <v>1972</v>
      </c>
      <c r="Q770" s="10">
        <f>'[2]2020_Rohdaten'!O400</f>
        <v>2243</v>
      </c>
      <c r="R770" s="10">
        <f>'[2]2020_Rohdaten'!P400</f>
        <v>2378</v>
      </c>
      <c r="S770" s="10">
        <f>'[2]2020_Rohdaten'!Q400</f>
        <v>22331</v>
      </c>
      <c r="T770" s="10">
        <f>'[2]2020_Rohdaten'!R400</f>
        <v>33463</v>
      </c>
      <c r="U770" s="10">
        <f>'[2]2020_Rohdaten'!S400</f>
        <v>1386</v>
      </c>
      <c r="V770" s="10">
        <f>'[2]2020_Rohdaten'!T400</f>
        <v>3391</v>
      </c>
      <c r="W770" s="10">
        <f>'[2]2020_Rohdaten'!U400</f>
        <v>2439</v>
      </c>
      <c r="X770" s="10">
        <f>'[2]2020_Rohdaten'!V400</f>
        <v>2688</v>
      </c>
      <c r="Y770" s="10">
        <f>'[2]2020_Rohdaten'!W400</f>
        <v>2742</v>
      </c>
      <c r="Z770" s="10">
        <f>'[2]2020_Rohdaten'!X400</f>
        <v>20817</v>
      </c>
    </row>
    <row r="771" spans="2:26" s="9" customFormat="1" ht="7.8" x14ac:dyDescent="0.15">
      <c r="B771" s="9">
        <v>606</v>
      </c>
      <c r="C771" s="9">
        <f>'[2]2020_Rohdaten'!A621</f>
        <v>401</v>
      </c>
      <c r="D771" s="9" t="str">
        <f>VLOOKUP(C771,[3]Tabelle1!$A$1:$B$68,2,FALSE)</f>
        <v>Delmenhorst, Stadt</v>
      </c>
      <c r="E771" s="9">
        <f>'[2]2020_Rohdaten'!C621</f>
        <v>2009</v>
      </c>
      <c r="F771" s="9">
        <f>'[2]2020_Rohdaten'!D621</f>
        <v>6190</v>
      </c>
      <c r="G771" s="9">
        <f>'[2]2020_Rohdaten'!E621</f>
        <v>211</v>
      </c>
      <c r="H771" s="9">
        <f>'[2]2020_Rohdaten'!F621</f>
        <v>454</v>
      </c>
      <c r="I771" s="9">
        <f>'[2]2020_Rohdaten'!G621</f>
        <v>315</v>
      </c>
      <c r="J771" s="9">
        <f>'[2]2020_Rohdaten'!H621</f>
        <v>357</v>
      </c>
      <c r="K771" s="9">
        <f>'[2]2020_Rohdaten'!I621</f>
        <v>471</v>
      </c>
      <c r="L771" s="9">
        <f>'[2]2020_Rohdaten'!J621</f>
        <v>4382</v>
      </c>
      <c r="M771" s="9">
        <f>'[2]2020_Rohdaten'!K621</f>
        <v>3058</v>
      </c>
      <c r="N771" s="9">
        <f>'[2]2020_Rohdaten'!L621</f>
        <v>96</v>
      </c>
      <c r="O771" s="9">
        <f>'[2]2020_Rohdaten'!M621</f>
        <v>215</v>
      </c>
      <c r="P771" s="9">
        <f>'[2]2020_Rohdaten'!N621</f>
        <v>142</v>
      </c>
      <c r="Q771" s="9">
        <f>'[2]2020_Rohdaten'!O621</f>
        <v>150</v>
      </c>
      <c r="R771" s="9">
        <f>'[2]2020_Rohdaten'!P621</f>
        <v>203</v>
      </c>
      <c r="S771" s="9">
        <f>'[2]2020_Rohdaten'!Q621</f>
        <v>2252</v>
      </c>
      <c r="T771" s="9">
        <f>'[2]2020_Rohdaten'!R621</f>
        <v>3132</v>
      </c>
      <c r="U771" s="9">
        <f>'[2]2020_Rohdaten'!S621</f>
        <v>115</v>
      </c>
      <c r="V771" s="9">
        <f>'[2]2020_Rohdaten'!T621</f>
        <v>239</v>
      </c>
      <c r="W771" s="9">
        <f>'[2]2020_Rohdaten'!U621</f>
        <v>173</v>
      </c>
      <c r="X771" s="9">
        <f>'[2]2020_Rohdaten'!V621</f>
        <v>207</v>
      </c>
      <c r="Y771" s="9">
        <f>'[2]2020_Rohdaten'!W621</f>
        <v>268</v>
      </c>
      <c r="Z771" s="9">
        <f>'[2]2020_Rohdaten'!X621</f>
        <v>2130</v>
      </c>
    </row>
    <row r="772" spans="2:26" s="9" customFormat="1" ht="7.8" x14ac:dyDescent="0.15">
      <c r="B772" s="9">
        <v>607</v>
      </c>
      <c r="C772" s="9">
        <f>'[2]2020_Rohdaten'!A638</f>
        <v>402</v>
      </c>
      <c r="D772" s="9" t="str">
        <f>VLOOKUP(C772,[3]Tabelle1!$A$1:$B$68,2,FALSE)</f>
        <v>Emden, Stadt</v>
      </c>
      <c r="E772" s="9">
        <f>'[2]2020_Rohdaten'!C638</f>
        <v>2009</v>
      </c>
      <c r="F772" s="9">
        <f>'[2]2020_Rohdaten'!D638</f>
        <v>2360</v>
      </c>
      <c r="G772" s="9">
        <f>'[2]2020_Rohdaten'!E638</f>
        <v>151</v>
      </c>
      <c r="H772" s="9">
        <f>'[2]2020_Rohdaten'!F638</f>
        <v>304</v>
      </c>
      <c r="I772" s="9">
        <f>'[2]2020_Rohdaten'!G638</f>
        <v>190</v>
      </c>
      <c r="J772" s="9">
        <f>'[2]2020_Rohdaten'!H638</f>
        <v>180</v>
      </c>
      <c r="K772" s="9">
        <f>'[2]2020_Rohdaten'!I638</f>
        <v>185</v>
      </c>
      <c r="L772" s="9">
        <f>'[2]2020_Rohdaten'!J638</f>
        <v>1350</v>
      </c>
      <c r="M772" s="9">
        <f>'[2]2020_Rohdaten'!K638</f>
        <v>1286</v>
      </c>
      <c r="N772" s="9">
        <f>'[2]2020_Rohdaten'!L638</f>
        <v>93</v>
      </c>
      <c r="O772" s="9">
        <f>'[2]2020_Rohdaten'!M638</f>
        <v>173</v>
      </c>
      <c r="P772" s="9">
        <f>'[2]2020_Rohdaten'!N638</f>
        <v>96</v>
      </c>
      <c r="Q772" s="9">
        <f>'[2]2020_Rohdaten'!O638</f>
        <v>102</v>
      </c>
      <c r="R772" s="9">
        <f>'[2]2020_Rohdaten'!P638</f>
        <v>89</v>
      </c>
      <c r="S772" s="9">
        <f>'[2]2020_Rohdaten'!Q638</f>
        <v>733</v>
      </c>
      <c r="T772" s="9">
        <f>'[2]2020_Rohdaten'!R638</f>
        <v>1074</v>
      </c>
      <c r="U772" s="9">
        <f>'[2]2020_Rohdaten'!S638</f>
        <v>58</v>
      </c>
      <c r="V772" s="9">
        <f>'[2]2020_Rohdaten'!T638</f>
        <v>131</v>
      </c>
      <c r="W772" s="9">
        <f>'[2]2020_Rohdaten'!U638</f>
        <v>94</v>
      </c>
      <c r="X772" s="9">
        <f>'[2]2020_Rohdaten'!V638</f>
        <v>78</v>
      </c>
      <c r="Y772" s="9">
        <f>'[2]2020_Rohdaten'!W638</f>
        <v>96</v>
      </c>
      <c r="Z772" s="9">
        <f>'[2]2020_Rohdaten'!X638</f>
        <v>617</v>
      </c>
    </row>
    <row r="773" spans="2:26" s="9" customFormat="1" ht="7.8" x14ac:dyDescent="0.15">
      <c r="B773" s="9">
        <v>608</v>
      </c>
      <c r="C773" s="9">
        <f>'[2]2020_Rohdaten'!A655</f>
        <v>403</v>
      </c>
      <c r="D773" s="9" t="str">
        <f>VLOOKUP(C773,[3]Tabelle1!$A$1:$B$68,2,FALSE)</f>
        <v>Oldenburg (Oldb), Stadt</v>
      </c>
      <c r="E773" s="9">
        <f>'[2]2020_Rohdaten'!C655</f>
        <v>2009</v>
      </c>
      <c r="F773" s="9">
        <f>'[2]2020_Rohdaten'!D655</f>
        <v>9376</v>
      </c>
      <c r="G773" s="9">
        <f>'[2]2020_Rohdaten'!E655</f>
        <v>853</v>
      </c>
      <c r="H773" s="9">
        <f>'[2]2020_Rohdaten'!F655</f>
        <v>1351</v>
      </c>
      <c r="I773" s="9">
        <f>'[2]2020_Rohdaten'!G655</f>
        <v>768</v>
      </c>
      <c r="J773" s="9">
        <f>'[2]2020_Rohdaten'!H655</f>
        <v>830</v>
      </c>
      <c r="K773" s="9">
        <f>'[2]2020_Rohdaten'!I655</f>
        <v>793</v>
      </c>
      <c r="L773" s="9">
        <f>'[2]2020_Rohdaten'!J655</f>
        <v>4781</v>
      </c>
      <c r="M773" s="9">
        <f>'[2]2020_Rohdaten'!K655</f>
        <v>4820</v>
      </c>
      <c r="N773" s="9">
        <f>'[2]2020_Rohdaten'!L655</f>
        <v>480</v>
      </c>
      <c r="O773" s="9">
        <f>'[2]2020_Rohdaten'!M655</f>
        <v>721</v>
      </c>
      <c r="P773" s="9">
        <f>'[2]2020_Rohdaten'!N655</f>
        <v>377</v>
      </c>
      <c r="Q773" s="9">
        <f>'[2]2020_Rohdaten'!O655</f>
        <v>398</v>
      </c>
      <c r="R773" s="9">
        <f>'[2]2020_Rohdaten'!P655</f>
        <v>391</v>
      </c>
      <c r="S773" s="9">
        <f>'[2]2020_Rohdaten'!Q655</f>
        <v>2453</v>
      </c>
      <c r="T773" s="9">
        <f>'[2]2020_Rohdaten'!R655</f>
        <v>4556</v>
      </c>
      <c r="U773" s="9">
        <f>'[2]2020_Rohdaten'!S655</f>
        <v>373</v>
      </c>
      <c r="V773" s="9">
        <f>'[2]2020_Rohdaten'!T655</f>
        <v>630</v>
      </c>
      <c r="W773" s="9">
        <f>'[2]2020_Rohdaten'!U655</f>
        <v>391</v>
      </c>
      <c r="X773" s="9">
        <f>'[2]2020_Rohdaten'!V655</f>
        <v>432</v>
      </c>
      <c r="Y773" s="9">
        <f>'[2]2020_Rohdaten'!W655</f>
        <v>402</v>
      </c>
      <c r="Z773" s="9">
        <f>'[2]2020_Rohdaten'!X655</f>
        <v>2328</v>
      </c>
    </row>
    <row r="774" spans="2:26" s="9" customFormat="1" ht="7.8" x14ac:dyDescent="0.15">
      <c r="B774" s="9">
        <v>609</v>
      </c>
      <c r="C774" s="9">
        <f>'[2]2020_Rohdaten'!A672</f>
        <v>404</v>
      </c>
      <c r="D774" s="9" t="str">
        <f>VLOOKUP(C774,[3]Tabelle1!$A$1:$B$68,2,FALSE)</f>
        <v>Osnabrück, Stadt</v>
      </c>
      <c r="E774" s="9">
        <f>'[2]2020_Rohdaten'!C672</f>
        <v>2009</v>
      </c>
      <c r="F774" s="9">
        <f>'[2]2020_Rohdaten'!D672</f>
        <v>14554</v>
      </c>
      <c r="G774" s="9">
        <f>'[2]2020_Rohdaten'!E672</f>
        <v>778</v>
      </c>
      <c r="H774" s="9">
        <f>'[2]2020_Rohdaten'!F672</f>
        <v>1502</v>
      </c>
      <c r="I774" s="9">
        <f>'[2]2020_Rohdaten'!G672</f>
        <v>919</v>
      </c>
      <c r="J774" s="9">
        <f>'[2]2020_Rohdaten'!H672</f>
        <v>1210</v>
      </c>
      <c r="K774" s="9">
        <f>'[2]2020_Rohdaten'!I672</f>
        <v>1191</v>
      </c>
      <c r="L774" s="9">
        <f>'[2]2020_Rohdaten'!J672</f>
        <v>8954</v>
      </c>
      <c r="M774" s="9">
        <f>'[2]2020_Rohdaten'!K672</f>
        <v>7339</v>
      </c>
      <c r="N774" s="9">
        <f>'[2]2020_Rohdaten'!L672</f>
        <v>360</v>
      </c>
      <c r="O774" s="9">
        <f>'[2]2020_Rohdaten'!M672</f>
        <v>724</v>
      </c>
      <c r="P774" s="9">
        <f>'[2]2020_Rohdaten'!N672</f>
        <v>401</v>
      </c>
      <c r="Q774" s="9">
        <f>'[2]2020_Rohdaten'!O672</f>
        <v>538</v>
      </c>
      <c r="R774" s="9">
        <f>'[2]2020_Rohdaten'!P672</f>
        <v>520</v>
      </c>
      <c r="S774" s="9">
        <f>'[2]2020_Rohdaten'!Q672</f>
        <v>4796</v>
      </c>
      <c r="T774" s="9">
        <f>'[2]2020_Rohdaten'!R672</f>
        <v>7215</v>
      </c>
      <c r="U774" s="9">
        <f>'[2]2020_Rohdaten'!S672</f>
        <v>418</v>
      </c>
      <c r="V774" s="9">
        <f>'[2]2020_Rohdaten'!T672</f>
        <v>778</v>
      </c>
      <c r="W774" s="9">
        <f>'[2]2020_Rohdaten'!U672</f>
        <v>518</v>
      </c>
      <c r="X774" s="9">
        <f>'[2]2020_Rohdaten'!V672</f>
        <v>672</v>
      </c>
      <c r="Y774" s="9">
        <f>'[2]2020_Rohdaten'!W672</f>
        <v>671</v>
      </c>
      <c r="Z774" s="9">
        <f>'[2]2020_Rohdaten'!X672</f>
        <v>4158</v>
      </c>
    </row>
    <row r="775" spans="2:26" s="9" customFormat="1" ht="7.8" x14ac:dyDescent="0.15">
      <c r="B775" s="9">
        <v>610</v>
      </c>
      <c r="C775" s="9">
        <f>'[2]2020_Rohdaten'!A689</f>
        <v>405</v>
      </c>
      <c r="D775" s="9" t="str">
        <f>VLOOKUP(C775,[3]Tabelle1!$A$1:$B$68,2,FALSE)</f>
        <v>Wilhelmshaven, Stadt</v>
      </c>
      <c r="E775" s="9">
        <f>'[2]2020_Rohdaten'!C689</f>
        <v>2009</v>
      </c>
      <c r="F775" s="9">
        <f>'[2]2020_Rohdaten'!D689</f>
        <v>3769</v>
      </c>
      <c r="G775" s="9">
        <f>'[2]2020_Rohdaten'!E689</f>
        <v>222</v>
      </c>
      <c r="H775" s="9">
        <f>'[2]2020_Rohdaten'!F689</f>
        <v>521</v>
      </c>
      <c r="I775" s="9">
        <f>'[2]2020_Rohdaten'!G689</f>
        <v>240</v>
      </c>
      <c r="J775" s="9">
        <f>'[2]2020_Rohdaten'!H689</f>
        <v>216</v>
      </c>
      <c r="K775" s="9">
        <f>'[2]2020_Rohdaten'!I689</f>
        <v>250</v>
      </c>
      <c r="L775" s="9">
        <f>'[2]2020_Rohdaten'!J689</f>
        <v>2320</v>
      </c>
      <c r="M775" s="9">
        <f>'[2]2020_Rohdaten'!K689</f>
        <v>1935</v>
      </c>
      <c r="N775" s="9">
        <f>'[2]2020_Rohdaten'!L689</f>
        <v>131</v>
      </c>
      <c r="O775" s="9">
        <f>'[2]2020_Rohdaten'!M689</f>
        <v>300</v>
      </c>
      <c r="P775" s="9">
        <f>'[2]2020_Rohdaten'!N689</f>
        <v>105</v>
      </c>
      <c r="Q775" s="9">
        <f>'[2]2020_Rohdaten'!O689</f>
        <v>83</v>
      </c>
      <c r="R775" s="9">
        <f>'[2]2020_Rohdaten'!P689</f>
        <v>129</v>
      </c>
      <c r="S775" s="9">
        <f>'[2]2020_Rohdaten'!Q689</f>
        <v>1187</v>
      </c>
      <c r="T775" s="9">
        <f>'[2]2020_Rohdaten'!R689</f>
        <v>1834</v>
      </c>
      <c r="U775" s="9">
        <f>'[2]2020_Rohdaten'!S689</f>
        <v>91</v>
      </c>
      <c r="V775" s="9">
        <f>'[2]2020_Rohdaten'!T689</f>
        <v>221</v>
      </c>
      <c r="W775" s="9">
        <f>'[2]2020_Rohdaten'!U689</f>
        <v>135</v>
      </c>
      <c r="X775" s="9">
        <f>'[2]2020_Rohdaten'!V689</f>
        <v>133</v>
      </c>
      <c r="Y775" s="9">
        <f>'[2]2020_Rohdaten'!W689</f>
        <v>121</v>
      </c>
      <c r="Z775" s="9">
        <f>'[2]2020_Rohdaten'!X689</f>
        <v>1133</v>
      </c>
    </row>
    <row r="776" spans="2:26" s="9" customFormat="1" ht="7.8" x14ac:dyDescent="0.15">
      <c r="B776" s="9">
        <v>611</v>
      </c>
      <c r="C776" s="9">
        <f>'[2]2020_Rohdaten'!A706</f>
        <v>451</v>
      </c>
      <c r="D776" s="9" t="str">
        <f>VLOOKUP(C776,[3]Tabelle1!$A$1:$B$68,2,FALSE)</f>
        <v>Ammerland</v>
      </c>
      <c r="E776" s="9">
        <f>'[2]2020_Rohdaten'!C706</f>
        <v>2009</v>
      </c>
      <c r="F776" s="9">
        <f>'[2]2020_Rohdaten'!D706</f>
        <v>3447</v>
      </c>
      <c r="G776" s="9">
        <f>'[2]2020_Rohdaten'!E706</f>
        <v>203</v>
      </c>
      <c r="H776" s="9">
        <f>'[2]2020_Rohdaten'!F706</f>
        <v>425</v>
      </c>
      <c r="I776" s="9">
        <f>'[2]2020_Rohdaten'!G706</f>
        <v>234</v>
      </c>
      <c r="J776" s="9">
        <f>'[2]2020_Rohdaten'!H706</f>
        <v>328</v>
      </c>
      <c r="K776" s="9">
        <f>'[2]2020_Rohdaten'!I706</f>
        <v>304</v>
      </c>
      <c r="L776" s="9">
        <f>'[2]2020_Rohdaten'!J706</f>
        <v>1953</v>
      </c>
      <c r="M776" s="9">
        <f>'[2]2020_Rohdaten'!K706</f>
        <v>1692</v>
      </c>
      <c r="N776" s="9">
        <f>'[2]2020_Rohdaten'!L706</f>
        <v>101</v>
      </c>
      <c r="O776" s="9">
        <f>'[2]2020_Rohdaten'!M706</f>
        <v>200</v>
      </c>
      <c r="P776" s="9">
        <f>'[2]2020_Rohdaten'!N706</f>
        <v>109</v>
      </c>
      <c r="Q776" s="9">
        <f>'[2]2020_Rohdaten'!O706</f>
        <v>156</v>
      </c>
      <c r="R776" s="9">
        <f>'[2]2020_Rohdaten'!P706</f>
        <v>158</v>
      </c>
      <c r="S776" s="9">
        <f>'[2]2020_Rohdaten'!Q706</f>
        <v>968</v>
      </c>
      <c r="T776" s="9">
        <f>'[2]2020_Rohdaten'!R706</f>
        <v>1755</v>
      </c>
      <c r="U776" s="9">
        <f>'[2]2020_Rohdaten'!S706</f>
        <v>102</v>
      </c>
      <c r="V776" s="9">
        <f>'[2]2020_Rohdaten'!T706</f>
        <v>225</v>
      </c>
      <c r="W776" s="9">
        <f>'[2]2020_Rohdaten'!U706</f>
        <v>125</v>
      </c>
      <c r="X776" s="9">
        <f>'[2]2020_Rohdaten'!V706</f>
        <v>172</v>
      </c>
      <c r="Y776" s="9">
        <f>'[2]2020_Rohdaten'!W706</f>
        <v>146</v>
      </c>
      <c r="Z776" s="9">
        <f>'[2]2020_Rohdaten'!X706</f>
        <v>985</v>
      </c>
    </row>
    <row r="777" spans="2:26" s="9" customFormat="1" ht="7.8" x14ac:dyDescent="0.15">
      <c r="B777" s="9">
        <v>612</v>
      </c>
      <c r="C777" s="9">
        <f>'[2]2020_Rohdaten'!A723</f>
        <v>452</v>
      </c>
      <c r="D777" s="9" t="str">
        <f>VLOOKUP(C777,[3]Tabelle1!$A$1:$B$68,2,FALSE)</f>
        <v>Aurich</v>
      </c>
      <c r="E777" s="9">
        <f>'[2]2020_Rohdaten'!C723</f>
        <v>2009</v>
      </c>
      <c r="F777" s="9">
        <f>'[2]2020_Rohdaten'!D723</f>
        <v>5110</v>
      </c>
      <c r="G777" s="9">
        <f>'[2]2020_Rohdaten'!E723</f>
        <v>207</v>
      </c>
      <c r="H777" s="9">
        <f>'[2]2020_Rohdaten'!F723</f>
        <v>735</v>
      </c>
      <c r="I777" s="9">
        <f>'[2]2020_Rohdaten'!G723</f>
        <v>387</v>
      </c>
      <c r="J777" s="9">
        <f>'[2]2020_Rohdaten'!H723</f>
        <v>442</v>
      </c>
      <c r="K777" s="9">
        <f>'[2]2020_Rohdaten'!I723</f>
        <v>401</v>
      </c>
      <c r="L777" s="9">
        <f>'[2]2020_Rohdaten'!J723</f>
        <v>2938</v>
      </c>
      <c r="M777" s="9">
        <f>'[2]2020_Rohdaten'!K723</f>
        <v>2551</v>
      </c>
      <c r="N777" s="9">
        <f>'[2]2020_Rohdaten'!L723</f>
        <v>107</v>
      </c>
      <c r="O777" s="9">
        <f>'[2]2020_Rohdaten'!M723</f>
        <v>338</v>
      </c>
      <c r="P777" s="9">
        <f>'[2]2020_Rohdaten'!N723</f>
        <v>165</v>
      </c>
      <c r="Q777" s="9">
        <f>'[2]2020_Rohdaten'!O723</f>
        <v>193</v>
      </c>
      <c r="R777" s="9">
        <f>'[2]2020_Rohdaten'!P723</f>
        <v>178</v>
      </c>
      <c r="S777" s="9">
        <f>'[2]2020_Rohdaten'!Q723</f>
        <v>1570</v>
      </c>
      <c r="T777" s="9">
        <f>'[2]2020_Rohdaten'!R723</f>
        <v>2559</v>
      </c>
      <c r="U777" s="9">
        <f>'[2]2020_Rohdaten'!S723</f>
        <v>100</v>
      </c>
      <c r="V777" s="9">
        <f>'[2]2020_Rohdaten'!T723</f>
        <v>397</v>
      </c>
      <c r="W777" s="9">
        <f>'[2]2020_Rohdaten'!U723</f>
        <v>222</v>
      </c>
      <c r="X777" s="9">
        <f>'[2]2020_Rohdaten'!V723</f>
        <v>249</v>
      </c>
      <c r="Y777" s="9">
        <f>'[2]2020_Rohdaten'!W723</f>
        <v>223</v>
      </c>
      <c r="Z777" s="9">
        <f>'[2]2020_Rohdaten'!X723</f>
        <v>1368</v>
      </c>
    </row>
    <row r="778" spans="2:26" s="9" customFormat="1" ht="7.8" x14ac:dyDescent="0.15">
      <c r="B778" s="9">
        <v>613</v>
      </c>
      <c r="C778" s="9">
        <f>'[2]2020_Rohdaten'!A740</f>
        <v>453</v>
      </c>
      <c r="D778" s="9" t="str">
        <f>VLOOKUP(C778,[3]Tabelle1!$A$1:$B$68,2,FALSE)</f>
        <v>Cloppenburg</v>
      </c>
      <c r="E778" s="9">
        <f>'[2]2020_Rohdaten'!C740</f>
        <v>2009</v>
      </c>
      <c r="F778" s="9">
        <f>'[2]2020_Rohdaten'!D740</f>
        <v>7715</v>
      </c>
      <c r="G778" s="9">
        <f>'[2]2020_Rohdaten'!E740</f>
        <v>916</v>
      </c>
      <c r="H778" s="9">
        <f>'[2]2020_Rohdaten'!F740</f>
        <v>1498</v>
      </c>
      <c r="I778" s="9">
        <f>'[2]2020_Rohdaten'!G740</f>
        <v>692</v>
      </c>
      <c r="J778" s="9">
        <f>'[2]2020_Rohdaten'!H740</f>
        <v>666</v>
      </c>
      <c r="K778" s="9">
        <f>'[2]2020_Rohdaten'!I740</f>
        <v>714</v>
      </c>
      <c r="L778" s="9">
        <f>'[2]2020_Rohdaten'!J740</f>
        <v>3229</v>
      </c>
      <c r="M778" s="9">
        <f>'[2]2020_Rohdaten'!K740</f>
        <v>4613</v>
      </c>
      <c r="N778" s="9">
        <f>'[2]2020_Rohdaten'!L740</f>
        <v>651</v>
      </c>
      <c r="O778" s="9">
        <f>'[2]2020_Rohdaten'!M740</f>
        <v>983</v>
      </c>
      <c r="P778" s="9">
        <f>'[2]2020_Rohdaten'!N740</f>
        <v>411</v>
      </c>
      <c r="Q778" s="9">
        <f>'[2]2020_Rohdaten'!O740</f>
        <v>387</v>
      </c>
      <c r="R778" s="9">
        <f>'[2]2020_Rohdaten'!P740</f>
        <v>374</v>
      </c>
      <c r="S778" s="9">
        <f>'[2]2020_Rohdaten'!Q740</f>
        <v>1807</v>
      </c>
      <c r="T778" s="9">
        <f>'[2]2020_Rohdaten'!R740</f>
        <v>3102</v>
      </c>
      <c r="U778" s="9">
        <f>'[2]2020_Rohdaten'!S740</f>
        <v>265</v>
      </c>
      <c r="V778" s="9">
        <f>'[2]2020_Rohdaten'!T740</f>
        <v>515</v>
      </c>
      <c r="W778" s="9">
        <f>'[2]2020_Rohdaten'!U740</f>
        <v>281</v>
      </c>
      <c r="X778" s="9">
        <f>'[2]2020_Rohdaten'!V740</f>
        <v>279</v>
      </c>
      <c r="Y778" s="9">
        <f>'[2]2020_Rohdaten'!W740</f>
        <v>340</v>
      </c>
      <c r="Z778" s="9">
        <f>'[2]2020_Rohdaten'!X740</f>
        <v>1422</v>
      </c>
    </row>
    <row r="779" spans="2:26" s="9" customFormat="1" ht="7.8" x14ac:dyDescent="0.15">
      <c r="B779" s="9">
        <v>614</v>
      </c>
      <c r="C779" s="9">
        <f>'[2]2020_Rohdaten'!A757</f>
        <v>454</v>
      </c>
      <c r="D779" s="9" t="str">
        <f>VLOOKUP(C779,[3]Tabelle1!$A$1:$B$68,2,FALSE)</f>
        <v>Emsland</v>
      </c>
      <c r="E779" s="9">
        <f>'[2]2020_Rohdaten'!C757</f>
        <v>2009</v>
      </c>
      <c r="F779" s="9">
        <f>'[2]2020_Rohdaten'!D757</f>
        <v>16744</v>
      </c>
      <c r="G779" s="9">
        <f>'[2]2020_Rohdaten'!E757</f>
        <v>1809</v>
      </c>
      <c r="H779" s="9">
        <f>'[2]2020_Rohdaten'!F757</f>
        <v>4456</v>
      </c>
      <c r="I779" s="9">
        <f>'[2]2020_Rohdaten'!G757</f>
        <v>1919</v>
      </c>
      <c r="J779" s="9">
        <f>'[2]2020_Rohdaten'!H757</f>
        <v>1528</v>
      </c>
      <c r="K779" s="9">
        <f>'[2]2020_Rohdaten'!I757</f>
        <v>1068</v>
      </c>
      <c r="L779" s="9">
        <f>'[2]2020_Rohdaten'!J757</f>
        <v>5964</v>
      </c>
      <c r="M779" s="9">
        <f>'[2]2020_Rohdaten'!K757</f>
        <v>9811</v>
      </c>
      <c r="N779" s="9">
        <f>'[2]2020_Rohdaten'!L757</f>
        <v>1223</v>
      </c>
      <c r="O779" s="9">
        <f>'[2]2020_Rohdaten'!M757</f>
        <v>2773</v>
      </c>
      <c r="P779" s="9">
        <f>'[2]2020_Rohdaten'!N757</f>
        <v>1093</v>
      </c>
      <c r="Q779" s="9">
        <f>'[2]2020_Rohdaten'!O757</f>
        <v>867</v>
      </c>
      <c r="R779" s="9">
        <f>'[2]2020_Rohdaten'!P757</f>
        <v>597</v>
      </c>
      <c r="S779" s="9">
        <f>'[2]2020_Rohdaten'!Q757</f>
        <v>3258</v>
      </c>
      <c r="T779" s="9">
        <f>'[2]2020_Rohdaten'!R757</f>
        <v>6933</v>
      </c>
      <c r="U779" s="9">
        <f>'[2]2020_Rohdaten'!S757</f>
        <v>586</v>
      </c>
      <c r="V779" s="9">
        <f>'[2]2020_Rohdaten'!T757</f>
        <v>1683</v>
      </c>
      <c r="W779" s="9">
        <f>'[2]2020_Rohdaten'!U757</f>
        <v>826</v>
      </c>
      <c r="X779" s="9">
        <f>'[2]2020_Rohdaten'!V757</f>
        <v>661</v>
      </c>
      <c r="Y779" s="9">
        <f>'[2]2020_Rohdaten'!W757</f>
        <v>471</v>
      </c>
      <c r="Z779" s="9">
        <f>'[2]2020_Rohdaten'!X757</f>
        <v>2706</v>
      </c>
    </row>
    <row r="780" spans="2:26" s="9" customFormat="1" ht="7.8" x14ac:dyDescent="0.15">
      <c r="B780" s="9">
        <v>615</v>
      </c>
      <c r="C780" s="9">
        <f>'[2]2020_Rohdaten'!A774</f>
        <v>455</v>
      </c>
      <c r="D780" s="9" t="str">
        <f>VLOOKUP(C780,[3]Tabelle1!$A$1:$B$68,2,FALSE)</f>
        <v>Friesland</v>
      </c>
      <c r="E780" s="9">
        <f>'[2]2020_Rohdaten'!C774</f>
        <v>2009</v>
      </c>
      <c r="F780" s="9">
        <f>'[2]2020_Rohdaten'!D774</f>
        <v>2682</v>
      </c>
      <c r="G780" s="9">
        <f>'[2]2020_Rohdaten'!E774</f>
        <v>114</v>
      </c>
      <c r="H780" s="9">
        <f>'[2]2020_Rohdaten'!F774</f>
        <v>252</v>
      </c>
      <c r="I780" s="9">
        <f>'[2]2020_Rohdaten'!G774</f>
        <v>159</v>
      </c>
      <c r="J780" s="9">
        <f>'[2]2020_Rohdaten'!H774</f>
        <v>190</v>
      </c>
      <c r="K780" s="9">
        <f>'[2]2020_Rohdaten'!I774</f>
        <v>171</v>
      </c>
      <c r="L780" s="9">
        <f>'[2]2020_Rohdaten'!J774</f>
        <v>1796</v>
      </c>
      <c r="M780" s="9">
        <f>'[2]2020_Rohdaten'!K774</f>
        <v>1292</v>
      </c>
      <c r="N780" s="9">
        <f>'[2]2020_Rohdaten'!L774</f>
        <v>45</v>
      </c>
      <c r="O780" s="9">
        <f>'[2]2020_Rohdaten'!M774</f>
        <v>108</v>
      </c>
      <c r="P780" s="9">
        <f>'[2]2020_Rohdaten'!N774</f>
        <v>60</v>
      </c>
      <c r="Q780" s="9">
        <f>'[2]2020_Rohdaten'!O774</f>
        <v>88</v>
      </c>
      <c r="R780" s="9">
        <f>'[2]2020_Rohdaten'!P774</f>
        <v>75</v>
      </c>
      <c r="S780" s="9">
        <f>'[2]2020_Rohdaten'!Q774</f>
        <v>916</v>
      </c>
      <c r="T780" s="9">
        <f>'[2]2020_Rohdaten'!R774</f>
        <v>1390</v>
      </c>
      <c r="U780" s="9">
        <f>'[2]2020_Rohdaten'!S774</f>
        <v>69</v>
      </c>
      <c r="V780" s="9">
        <f>'[2]2020_Rohdaten'!T774</f>
        <v>144</v>
      </c>
      <c r="W780" s="9">
        <f>'[2]2020_Rohdaten'!U774</f>
        <v>99</v>
      </c>
      <c r="X780" s="9">
        <f>'[2]2020_Rohdaten'!V774</f>
        <v>102</v>
      </c>
      <c r="Y780" s="9">
        <f>'[2]2020_Rohdaten'!W774</f>
        <v>96</v>
      </c>
      <c r="Z780" s="9">
        <f>'[2]2020_Rohdaten'!X774</f>
        <v>880</v>
      </c>
    </row>
    <row r="781" spans="2:26" s="9" customFormat="1" ht="7.8" x14ac:dyDescent="0.15">
      <c r="B781" s="9">
        <v>616</v>
      </c>
      <c r="C781" s="9">
        <f>'[2]2020_Rohdaten'!A791</f>
        <v>456</v>
      </c>
      <c r="D781" s="9" t="str">
        <f>VLOOKUP(C781,[3]Tabelle1!$A$1:$B$68,2,FALSE)</f>
        <v>Grafschaft Bentheim</v>
      </c>
      <c r="E781" s="9">
        <f>'[2]2020_Rohdaten'!C791</f>
        <v>2009</v>
      </c>
      <c r="F781" s="9">
        <f>'[2]2020_Rohdaten'!D791</f>
        <v>15678</v>
      </c>
      <c r="G781" s="9">
        <f>'[2]2020_Rohdaten'!E791</f>
        <v>878</v>
      </c>
      <c r="H781" s="9">
        <f>'[2]2020_Rohdaten'!F791</f>
        <v>3204</v>
      </c>
      <c r="I781" s="9">
        <f>'[2]2020_Rohdaten'!G791</f>
        <v>1695</v>
      </c>
      <c r="J781" s="9">
        <f>'[2]2020_Rohdaten'!H791</f>
        <v>2062</v>
      </c>
      <c r="K781" s="9">
        <f>'[2]2020_Rohdaten'!I791</f>
        <v>1190</v>
      </c>
      <c r="L781" s="9">
        <f>'[2]2020_Rohdaten'!J791</f>
        <v>6649</v>
      </c>
      <c r="M781" s="9">
        <f>'[2]2020_Rohdaten'!K791</f>
        <v>8490</v>
      </c>
      <c r="N781" s="9">
        <f>'[2]2020_Rohdaten'!L791</f>
        <v>516</v>
      </c>
      <c r="O781" s="9">
        <f>'[2]2020_Rohdaten'!M791</f>
        <v>1722</v>
      </c>
      <c r="P781" s="9">
        <f>'[2]2020_Rohdaten'!N791</f>
        <v>888</v>
      </c>
      <c r="Q781" s="9">
        <f>'[2]2020_Rohdaten'!O791</f>
        <v>1108</v>
      </c>
      <c r="R781" s="9">
        <f>'[2]2020_Rohdaten'!P791</f>
        <v>634</v>
      </c>
      <c r="S781" s="9">
        <f>'[2]2020_Rohdaten'!Q791</f>
        <v>3622</v>
      </c>
      <c r="T781" s="9">
        <f>'[2]2020_Rohdaten'!R791</f>
        <v>7188</v>
      </c>
      <c r="U781" s="9">
        <f>'[2]2020_Rohdaten'!S791</f>
        <v>362</v>
      </c>
      <c r="V781" s="9">
        <f>'[2]2020_Rohdaten'!T791</f>
        <v>1482</v>
      </c>
      <c r="W781" s="9">
        <f>'[2]2020_Rohdaten'!U791</f>
        <v>807</v>
      </c>
      <c r="X781" s="9">
        <f>'[2]2020_Rohdaten'!V791</f>
        <v>954</v>
      </c>
      <c r="Y781" s="9">
        <f>'[2]2020_Rohdaten'!W791</f>
        <v>556</v>
      </c>
      <c r="Z781" s="9">
        <f>'[2]2020_Rohdaten'!X791</f>
        <v>3027</v>
      </c>
    </row>
    <row r="782" spans="2:26" s="9" customFormat="1" ht="7.8" x14ac:dyDescent="0.15">
      <c r="B782" s="9">
        <v>617</v>
      </c>
      <c r="C782" s="9">
        <f>'[2]2020_Rohdaten'!A808</f>
        <v>457</v>
      </c>
      <c r="D782" s="9" t="str">
        <f>VLOOKUP(C782,[3]Tabelle1!$A$1:$B$68,2,FALSE)</f>
        <v>Leer</v>
      </c>
      <c r="E782" s="9">
        <f>'[2]2020_Rohdaten'!C808</f>
        <v>2009</v>
      </c>
      <c r="F782" s="9">
        <f>'[2]2020_Rohdaten'!D808</f>
        <v>6974</v>
      </c>
      <c r="G782" s="9">
        <f>'[2]2020_Rohdaten'!E808</f>
        <v>614</v>
      </c>
      <c r="H782" s="9">
        <f>'[2]2020_Rohdaten'!F808</f>
        <v>1796</v>
      </c>
      <c r="I782" s="9">
        <f>'[2]2020_Rohdaten'!G808</f>
        <v>797</v>
      </c>
      <c r="J782" s="9">
        <f>'[2]2020_Rohdaten'!H808</f>
        <v>589</v>
      </c>
      <c r="K782" s="9">
        <f>'[2]2020_Rohdaten'!I808</f>
        <v>474</v>
      </c>
      <c r="L782" s="9">
        <f>'[2]2020_Rohdaten'!J808</f>
        <v>2704</v>
      </c>
      <c r="M782" s="9">
        <f>'[2]2020_Rohdaten'!K808</f>
        <v>3626</v>
      </c>
      <c r="N782" s="9">
        <f>'[2]2020_Rohdaten'!L808</f>
        <v>365</v>
      </c>
      <c r="O782" s="9">
        <f>'[2]2020_Rohdaten'!M808</f>
        <v>936</v>
      </c>
      <c r="P782" s="9">
        <f>'[2]2020_Rohdaten'!N808</f>
        <v>416</v>
      </c>
      <c r="Q782" s="9">
        <f>'[2]2020_Rohdaten'!O808</f>
        <v>283</v>
      </c>
      <c r="R782" s="9">
        <f>'[2]2020_Rohdaten'!P808</f>
        <v>226</v>
      </c>
      <c r="S782" s="9">
        <f>'[2]2020_Rohdaten'!Q808</f>
        <v>1400</v>
      </c>
      <c r="T782" s="9">
        <f>'[2]2020_Rohdaten'!R808</f>
        <v>3348</v>
      </c>
      <c r="U782" s="9">
        <f>'[2]2020_Rohdaten'!S808</f>
        <v>249</v>
      </c>
      <c r="V782" s="9">
        <f>'[2]2020_Rohdaten'!T808</f>
        <v>860</v>
      </c>
      <c r="W782" s="9">
        <f>'[2]2020_Rohdaten'!U808</f>
        <v>381</v>
      </c>
      <c r="X782" s="9">
        <f>'[2]2020_Rohdaten'!V808</f>
        <v>306</v>
      </c>
      <c r="Y782" s="9">
        <f>'[2]2020_Rohdaten'!W808</f>
        <v>248</v>
      </c>
      <c r="Z782" s="9">
        <f>'[2]2020_Rohdaten'!X808</f>
        <v>1304</v>
      </c>
    </row>
    <row r="783" spans="2:26" s="9" customFormat="1" ht="7.8" x14ac:dyDescent="0.15">
      <c r="B783" s="9">
        <v>618</v>
      </c>
      <c r="C783" s="9">
        <f>'[2]2020_Rohdaten'!A825</f>
        <v>458</v>
      </c>
      <c r="D783" s="9" t="str">
        <f>VLOOKUP(C783,[3]Tabelle1!$A$1:$B$68,2,FALSE)</f>
        <v>Oldenburg</v>
      </c>
      <c r="E783" s="9">
        <f>'[2]2020_Rohdaten'!C825</f>
        <v>2009</v>
      </c>
      <c r="F783" s="9">
        <f>'[2]2020_Rohdaten'!D825</f>
        <v>4796</v>
      </c>
      <c r="G783" s="9">
        <f>'[2]2020_Rohdaten'!E825</f>
        <v>442</v>
      </c>
      <c r="H783" s="9">
        <f>'[2]2020_Rohdaten'!F825</f>
        <v>700</v>
      </c>
      <c r="I783" s="9">
        <f>'[2]2020_Rohdaten'!G825</f>
        <v>400</v>
      </c>
      <c r="J783" s="9">
        <f>'[2]2020_Rohdaten'!H825</f>
        <v>384</v>
      </c>
      <c r="K783" s="9">
        <f>'[2]2020_Rohdaten'!I825</f>
        <v>439</v>
      </c>
      <c r="L783" s="9">
        <f>'[2]2020_Rohdaten'!J825</f>
        <v>2431</v>
      </c>
      <c r="M783" s="9">
        <f>'[2]2020_Rohdaten'!K825</f>
        <v>2472</v>
      </c>
      <c r="N783" s="9">
        <f>'[2]2020_Rohdaten'!L825</f>
        <v>232</v>
      </c>
      <c r="O783" s="9">
        <f>'[2]2020_Rohdaten'!M825</f>
        <v>417</v>
      </c>
      <c r="P783" s="9">
        <f>'[2]2020_Rohdaten'!N825</f>
        <v>197</v>
      </c>
      <c r="Q783" s="9">
        <f>'[2]2020_Rohdaten'!O825</f>
        <v>179</v>
      </c>
      <c r="R783" s="9">
        <f>'[2]2020_Rohdaten'!P825</f>
        <v>212</v>
      </c>
      <c r="S783" s="9">
        <f>'[2]2020_Rohdaten'!Q825</f>
        <v>1235</v>
      </c>
      <c r="T783" s="9">
        <f>'[2]2020_Rohdaten'!R825</f>
        <v>2324</v>
      </c>
      <c r="U783" s="9">
        <f>'[2]2020_Rohdaten'!S825</f>
        <v>210</v>
      </c>
      <c r="V783" s="9">
        <f>'[2]2020_Rohdaten'!T825</f>
        <v>283</v>
      </c>
      <c r="W783" s="9">
        <f>'[2]2020_Rohdaten'!U825</f>
        <v>203</v>
      </c>
      <c r="X783" s="9">
        <f>'[2]2020_Rohdaten'!V825</f>
        <v>205</v>
      </c>
      <c r="Y783" s="9">
        <f>'[2]2020_Rohdaten'!W825</f>
        <v>227</v>
      </c>
      <c r="Z783" s="9">
        <f>'[2]2020_Rohdaten'!X825</f>
        <v>1196</v>
      </c>
    </row>
    <row r="784" spans="2:26" s="9" customFormat="1" ht="7.8" x14ac:dyDescent="0.15">
      <c r="B784" s="9">
        <v>619</v>
      </c>
      <c r="C784" s="9">
        <f>'[2]2020_Rohdaten'!A842</f>
        <v>459</v>
      </c>
      <c r="D784" s="9" t="str">
        <f>VLOOKUP(C784,[3]Tabelle1!$A$1:$B$68,2,FALSE)</f>
        <v>Osnabrück</v>
      </c>
      <c r="E784" s="9">
        <f>'[2]2020_Rohdaten'!C842</f>
        <v>2009</v>
      </c>
      <c r="F784" s="9">
        <f>'[2]2020_Rohdaten'!D842</f>
        <v>17369</v>
      </c>
      <c r="G784" s="9">
        <f>'[2]2020_Rohdaten'!E842</f>
        <v>871</v>
      </c>
      <c r="H784" s="9">
        <f>'[2]2020_Rohdaten'!F842</f>
        <v>2009</v>
      </c>
      <c r="I784" s="9">
        <f>'[2]2020_Rohdaten'!G842</f>
        <v>1133</v>
      </c>
      <c r="J784" s="9">
        <f>'[2]2020_Rohdaten'!H842</f>
        <v>1144</v>
      </c>
      <c r="K784" s="9">
        <f>'[2]2020_Rohdaten'!I842</f>
        <v>1230</v>
      </c>
      <c r="L784" s="9">
        <f>'[2]2020_Rohdaten'!J842</f>
        <v>10982</v>
      </c>
      <c r="M784" s="9">
        <f>'[2]2020_Rohdaten'!K842</f>
        <v>9322</v>
      </c>
      <c r="N784" s="9">
        <f>'[2]2020_Rohdaten'!L842</f>
        <v>488</v>
      </c>
      <c r="O784" s="9">
        <f>'[2]2020_Rohdaten'!M842</f>
        <v>1128</v>
      </c>
      <c r="P784" s="9">
        <f>'[2]2020_Rohdaten'!N842</f>
        <v>571</v>
      </c>
      <c r="Q784" s="9">
        <f>'[2]2020_Rohdaten'!O842</f>
        <v>550</v>
      </c>
      <c r="R784" s="9">
        <f>'[2]2020_Rohdaten'!P842</f>
        <v>608</v>
      </c>
      <c r="S784" s="9">
        <f>'[2]2020_Rohdaten'!Q842</f>
        <v>5977</v>
      </c>
      <c r="T784" s="9">
        <f>'[2]2020_Rohdaten'!R842</f>
        <v>8047</v>
      </c>
      <c r="U784" s="9">
        <f>'[2]2020_Rohdaten'!S842</f>
        <v>383</v>
      </c>
      <c r="V784" s="9">
        <f>'[2]2020_Rohdaten'!T842</f>
        <v>881</v>
      </c>
      <c r="W784" s="9">
        <f>'[2]2020_Rohdaten'!U842</f>
        <v>562</v>
      </c>
      <c r="X784" s="9">
        <f>'[2]2020_Rohdaten'!V842</f>
        <v>594</v>
      </c>
      <c r="Y784" s="9">
        <f>'[2]2020_Rohdaten'!W842</f>
        <v>622</v>
      </c>
      <c r="Z784" s="9">
        <f>'[2]2020_Rohdaten'!X842</f>
        <v>5005</v>
      </c>
    </row>
    <row r="785" spans="2:26" s="9" customFormat="1" ht="7.8" x14ac:dyDescent="0.15">
      <c r="B785" s="9">
        <v>620</v>
      </c>
      <c r="C785" s="9">
        <f>'[2]2020_Rohdaten'!A859</f>
        <v>460</v>
      </c>
      <c r="D785" s="9" t="str">
        <f>VLOOKUP(C785,[3]Tabelle1!$A$1:$B$68,2,FALSE)</f>
        <v>Vechta</v>
      </c>
      <c r="E785" s="9">
        <f>'[2]2020_Rohdaten'!C859</f>
        <v>2009</v>
      </c>
      <c r="F785" s="9">
        <f>'[2]2020_Rohdaten'!D859</f>
        <v>9364</v>
      </c>
      <c r="G785" s="9">
        <f>'[2]2020_Rohdaten'!E859</f>
        <v>848</v>
      </c>
      <c r="H785" s="9">
        <f>'[2]2020_Rohdaten'!F859</f>
        <v>1442</v>
      </c>
      <c r="I785" s="9">
        <f>'[2]2020_Rohdaten'!G859</f>
        <v>743</v>
      </c>
      <c r="J785" s="9">
        <f>'[2]2020_Rohdaten'!H859</f>
        <v>683</v>
      </c>
      <c r="K785" s="9">
        <f>'[2]2020_Rohdaten'!I859</f>
        <v>718</v>
      </c>
      <c r="L785" s="9">
        <f>'[2]2020_Rohdaten'!J859</f>
        <v>4930</v>
      </c>
      <c r="M785" s="9">
        <f>'[2]2020_Rohdaten'!K859</f>
        <v>4965</v>
      </c>
      <c r="N785" s="9">
        <f>'[2]2020_Rohdaten'!L859</f>
        <v>456</v>
      </c>
      <c r="O785" s="9">
        <f>'[2]2020_Rohdaten'!M859</f>
        <v>774</v>
      </c>
      <c r="P785" s="9">
        <f>'[2]2020_Rohdaten'!N859</f>
        <v>356</v>
      </c>
      <c r="Q785" s="9">
        <f>'[2]2020_Rohdaten'!O859</f>
        <v>330</v>
      </c>
      <c r="R785" s="9">
        <f>'[2]2020_Rohdaten'!P859</f>
        <v>348</v>
      </c>
      <c r="S785" s="9">
        <f>'[2]2020_Rohdaten'!Q859</f>
        <v>2701</v>
      </c>
      <c r="T785" s="9">
        <f>'[2]2020_Rohdaten'!R859</f>
        <v>4399</v>
      </c>
      <c r="U785" s="9">
        <f>'[2]2020_Rohdaten'!S859</f>
        <v>392</v>
      </c>
      <c r="V785" s="9">
        <f>'[2]2020_Rohdaten'!T859</f>
        <v>668</v>
      </c>
      <c r="W785" s="9">
        <f>'[2]2020_Rohdaten'!U859</f>
        <v>387</v>
      </c>
      <c r="X785" s="9">
        <f>'[2]2020_Rohdaten'!V859</f>
        <v>353</v>
      </c>
      <c r="Y785" s="9">
        <f>'[2]2020_Rohdaten'!W859</f>
        <v>370</v>
      </c>
      <c r="Z785" s="9">
        <f>'[2]2020_Rohdaten'!X859</f>
        <v>2229</v>
      </c>
    </row>
    <row r="786" spans="2:26" s="9" customFormat="1" ht="7.8" x14ac:dyDescent="0.15">
      <c r="B786" s="9">
        <v>621</v>
      </c>
      <c r="C786" s="9">
        <f>'[2]2020_Rohdaten'!A876</f>
        <v>461</v>
      </c>
      <c r="D786" s="9" t="str">
        <f>VLOOKUP(C786,[3]Tabelle1!$A$1:$B$68,2,FALSE)</f>
        <v>Wesermarsch</v>
      </c>
      <c r="E786" s="9">
        <f>'[2]2020_Rohdaten'!C876</f>
        <v>2009</v>
      </c>
      <c r="F786" s="9">
        <f>'[2]2020_Rohdaten'!D876</f>
        <v>4960</v>
      </c>
      <c r="G786" s="9">
        <f>'[2]2020_Rohdaten'!E876</f>
        <v>302</v>
      </c>
      <c r="H786" s="9">
        <f>'[2]2020_Rohdaten'!F876</f>
        <v>418</v>
      </c>
      <c r="I786" s="9">
        <f>'[2]2020_Rohdaten'!G876</f>
        <v>427</v>
      </c>
      <c r="J786" s="9">
        <f>'[2]2020_Rohdaten'!H876</f>
        <v>356</v>
      </c>
      <c r="K786" s="9">
        <f>'[2]2020_Rohdaten'!I876</f>
        <v>406</v>
      </c>
      <c r="L786" s="9">
        <f>'[2]2020_Rohdaten'!J876</f>
        <v>3051</v>
      </c>
      <c r="M786" s="9">
        <f>'[2]2020_Rohdaten'!K876</f>
        <v>2717</v>
      </c>
      <c r="N786" s="9">
        <f>'[2]2020_Rohdaten'!L876</f>
        <v>235</v>
      </c>
      <c r="O786" s="9">
        <f>'[2]2020_Rohdaten'!M876</f>
        <v>217</v>
      </c>
      <c r="P786" s="9">
        <f>'[2]2020_Rohdaten'!N876</f>
        <v>283</v>
      </c>
      <c r="Q786" s="9">
        <f>'[2]2020_Rohdaten'!O876</f>
        <v>168</v>
      </c>
      <c r="R786" s="9">
        <f>'[2]2020_Rohdaten'!P876</f>
        <v>201</v>
      </c>
      <c r="S786" s="9">
        <f>'[2]2020_Rohdaten'!Q876</f>
        <v>1613</v>
      </c>
      <c r="T786" s="9">
        <f>'[2]2020_Rohdaten'!R876</f>
        <v>2243</v>
      </c>
      <c r="U786" s="9">
        <f>'[2]2020_Rohdaten'!S876</f>
        <v>67</v>
      </c>
      <c r="V786" s="9">
        <f>'[2]2020_Rohdaten'!T876</f>
        <v>201</v>
      </c>
      <c r="W786" s="9">
        <f>'[2]2020_Rohdaten'!U876</f>
        <v>144</v>
      </c>
      <c r="X786" s="9">
        <f>'[2]2020_Rohdaten'!V876</f>
        <v>188</v>
      </c>
      <c r="Y786" s="9">
        <f>'[2]2020_Rohdaten'!W876</f>
        <v>205</v>
      </c>
      <c r="Z786" s="9">
        <f>'[2]2020_Rohdaten'!X876</f>
        <v>1438</v>
      </c>
    </row>
    <row r="787" spans="2:26" s="9" customFormat="1" ht="7.8" x14ac:dyDescent="0.15">
      <c r="B787" s="9">
        <v>622</v>
      </c>
      <c r="C787" s="9">
        <f>'[2]2020_Rohdaten'!A893</f>
        <v>462</v>
      </c>
      <c r="D787" s="9" t="str">
        <f>VLOOKUP(C787,[3]Tabelle1!$A$1:$B$68,2,FALSE)</f>
        <v>Wittmund</v>
      </c>
      <c r="E787" s="9">
        <f>'[2]2020_Rohdaten'!C893</f>
        <v>2009</v>
      </c>
      <c r="F787" s="9">
        <f>'[2]2020_Rohdaten'!D893</f>
        <v>1231</v>
      </c>
      <c r="G787" s="9">
        <f>'[2]2020_Rohdaten'!E893</f>
        <v>92</v>
      </c>
      <c r="H787" s="9">
        <f>'[2]2020_Rohdaten'!F893</f>
        <v>149</v>
      </c>
      <c r="I787" s="9">
        <f>'[2]2020_Rohdaten'!G893</f>
        <v>96</v>
      </c>
      <c r="J787" s="9">
        <f>'[2]2020_Rohdaten'!H893</f>
        <v>122</v>
      </c>
      <c r="K787" s="9">
        <f>'[2]2020_Rohdaten'!I893</f>
        <v>89</v>
      </c>
      <c r="L787" s="9">
        <f>'[2]2020_Rohdaten'!J893</f>
        <v>683</v>
      </c>
      <c r="M787" s="9">
        <f>'[2]2020_Rohdaten'!K893</f>
        <v>564</v>
      </c>
      <c r="N787" s="9">
        <f>'[2]2020_Rohdaten'!L893</f>
        <v>41</v>
      </c>
      <c r="O787" s="9">
        <f>'[2]2020_Rohdaten'!M893</f>
        <v>55</v>
      </c>
      <c r="P787" s="9">
        <f>'[2]2020_Rohdaten'!N893</f>
        <v>41</v>
      </c>
      <c r="Q787" s="9">
        <f>'[2]2020_Rohdaten'!O893</f>
        <v>49</v>
      </c>
      <c r="R787" s="9">
        <f>'[2]2020_Rohdaten'!P893</f>
        <v>37</v>
      </c>
      <c r="S787" s="9">
        <f>'[2]2020_Rohdaten'!Q893</f>
        <v>341</v>
      </c>
      <c r="T787" s="9">
        <f>'[2]2020_Rohdaten'!R893</f>
        <v>667</v>
      </c>
      <c r="U787" s="9">
        <f>'[2]2020_Rohdaten'!S893</f>
        <v>51</v>
      </c>
      <c r="V787" s="9">
        <f>'[2]2020_Rohdaten'!T893</f>
        <v>94</v>
      </c>
      <c r="W787" s="9">
        <f>'[2]2020_Rohdaten'!U893</f>
        <v>55</v>
      </c>
      <c r="X787" s="9">
        <f>'[2]2020_Rohdaten'!V893</f>
        <v>73</v>
      </c>
      <c r="Y787" s="9">
        <f>'[2]2020_Rohdaten'!W893</f>
        <v>52</v>
      </c>
      <c r="Z787" s="9">
        <f>'[2]2020_Rohdaten'!X893</f>
        <v>342</v>
      </c>
    </row>
    <row r="788" spans="2:26" s="10" customFormat="1" ht="16.5" customHeight="1" x14ac:dyDescent="0.3">
      <c r="B788" s="10">
        <v>623</v>
      </c>
      <c r="C788" s="10">
        <f>'[2]2020_Rohdaten'!A604</f>
        <v>4</v>
      </c>
      <c r="D788" s="10" t="str">
        <f>VLOOKUP(C788,[3]Tabelle1!$A$1:$B$68,2,FALSE)</f>
        <v>Statistische Region Weser-Ems</v>
      </c>
      <c r="E788" s="10">
        <f>'[2]2020_Rohdaten'!C604</f>
        <v>2009</v>
      </c>
      <c r="F788" s="10">
        <f>'[2]2020_Rohdaten'!D604</f>
        <v>132319</v>
      </c>
      <c r="G788" s="10">
        <f>'[2]2020_Rohdaten'!E604</f>
        <v>9511</v>
      </c>
      <c r="H788" s="10">
        <f>'[2]2020_Rohdaten'!F604</f>
        <v>21216</v>
      </c>
      <c r="I788" s="10">
        <f>'[2]2020_Rohdaten'!G604</f>
        <v>11114</v>
      </c>
      <c r="J788" s="10">
        <f>'[2]2020_Rohdaten'!H604</f>
        <v>11287</v>
      </c>
      <c r="K788" s="10">
        <f>'[2]2020_Rohdaten'!I604</f>
        <v>10094</v>
      </c>
      <c r="L788" s="10">
        <f>'[2]2020_Rohdaten'!J604</f>
        <v>69097</v>
      </c>
      <c r="M788" s="10">
        <f>'[2]2020_Rohdaten'!K604</f>
        <v>70553</v>
      </c>
      <c r="N788" s="10">
        <f>'[2]2020_Rohdaten'!L604</f>
        <v>5620</v>
      </c>
      <c r="O788" s="10">
        <f>'[2]2020_Rohdaten'!M604</f>
        <v>11784</v>
      </c>
      <c r="P788" s="10">
        <f>'[2]2020_Rohdaten'!N604</f>
        <v>5711</v>
      </c>
      <c r="Q788" s="10">
        <f>'[2]2020_Rohdaten'!O604</f>
        <v>5629</v>
      </c>
      <c r="R788" s="10">
        <f>'[2]2020_Rohdaten'!P604</f>
        <v>4980</v>
      </c>
      <c r="S788" s="10">
        <f>'[2]2020_Rohdaten'!Q604</f>
        <v>36829</v>
      </c>
      <c r="T788" s="10">
        <f>'[2]2020_Rohdaten'!R604</f>
        <v>61766</v>
      </c>
      <c r="U788" s="10">
        <f>'[2]2020_Rohdaten'!S604</f>
        <v>3891</v>
      </c>
      <c r="V788" s="10">
        <f>'[2]2020_Rohdaten'!T604</f>
        <v>9432</v>
      </c>
      <c r="W788" s="10">
        <f>'[2]2020_Rohdaten'!U604</f>
        <v>5403</v>
      </c>
      <c r="X788" s="10">
        <f>'[2]2020_Rohdaten'!V604</f>
        <v>5658</v>
      </c>
      <c r="Y788" s="10">
        <f>'[2]2020_Rohdaten'!W604</f>
        <v>5114</v>
      </c>
      <c r="Z788" s="10">
        <f>'[2]2020_Rohdaten'!X604</f>
        <v>32268</v>
      </c>
    </row>
    <row r="789" spans="2:26" s="10" customFormat="1" ht="16.5" customHeight="1" x14ac:dyDescent="0.3">
      <c r="B789" s="10">
        <v>624</v>
      </c>
      <c r="C789" s="10">
        <f>'[2]2020_Rohdaten'!A9</f>
        <v>0</v>
      </c>
      <c r="D789" s="10" t="str">
        <f>VLOOKUP(C789,[3]Tabelle1!$A$1:$B$68,2,FALSE)</f>
        <v>Niedersachsen</v>
      </c>
      <c r="E789" s="10">
        <f>'[2]2020_Rohdaten'!C9</f>
        <v>2009</v>
      </c>
      <c r="F789" s="10">
        <f>'[2]2020_Rohdaten'!D9</f>
        <v>453636</v>
      </c>
      <c r="G789" s="10">
        <f>'[2]2020_Rohdaten'!E9</f>
        <v>23193</v>
      </c>
      <c r="H789" s="10">
        <f>'[2]2020_Rohdaten'!F9</f>
        <v>50603</v>
      </c>
      <c r="I789" s="10">
        <f>'[2]2020_Rohdaten'!G9</f>
        <v>30709</v>
      </c>
      <c r="J789" s="10">
        <f>'[2]2020_Rohdaten'!H9</f>
        <v>33132</v>
      </c>
      <c r="K789" s="10">
        <f>'[2]2020_Rohdaten'!I9</f>
        <v>33228</v>
      </c>
      <c r="L789" s="10">
        <f>'[2]2020_Rohdaten'!J9</f>
        <v>282771</v>
      </c>
      <c r="M789" s="10">
        <f>'[2]2020_Rohdaten'!K9</f>
        <v>231895</v>
      </c>
      <c r="N789" s="10">
        <f>'[2]2020_Rohdaten'!L9</f>
        <v>12811</v>
      </c>
      <c r="O789" s="10">
        <f>'[2]2020_Rohdaten'!M9</f>
        <v>26106</v>
      </c>
      <c r="P789" s="10">
        <f>'[2]2020_Rohdaten'!N9</f>
        <v>14581</v>
      </c>
      <c r="Q789" s="10">
        <f>'[2]2020_Rohdaten'!O9</f>
        <v>15519</v>
      </c>
      <c r="R789" s="10">
        <f>'[2]2020_Rohdaten'!P9</f>
        <v>15631</v>
      </c>
      <c r="S789" s="10">
        <f>'[2]2020_Rohdaten'!Q9</f>
        <v>147247</v>
      </c>
      <c r="T789" s="10">
        <f>'[2]2020_Rohdaten'!R9</f>
        <v>221741</v>
      </c>
      <c r="U789" s="10">
        <f>'[2]2020_Rohdaten'!S9</f>
        <v>10382</v>
      </c>
      <c r="V789" s="10">
        <f>'[2]2020_Rohdaten'!T9</f>
        <v>24497</v>
      </c>
      <c r="W789" s="10">
        <f>'[2]2020_Rohdaten'!U9</f>
        <v>16128</v>
      </c>
      <c r="X789" s="10">
        <f>'[2]2020_Rohdaten'!V9</f>
        <v>17613</v>
      </c>
      <c r="Y789" s="10">
        <f>'[2]2020_Rohdaten'!W9</f>
        <v>17597</v>
      </c>
      <c r="Z789" s="10">
        <f>'[2]2020_Rohdaten'!X9</f>
        <v>135524</v>
      </c>
    </row>
    <row r="790" spans="2:26" s="9" customFormat="1" ht="7.8" x14ac:dyDescent="0.15">
      <c r="B790" s="9">
        <v>625</v>
      </c>
      <c r="C790" s="9">
        <f>'[2]2020_Rohdaten'!A42</f>
        <v>101</v>
      </c>
      <c r="D790" s="9" t="str">
        <f>VLOOKUP(C790,[3]Tabelle1!$A$1:$B$68,2,FALSE)</f>
        <v>Braunschweig, Stadt</v>
      </c>
      <c r="E790" s="9">
        <f>'[2]2020_Rohdaten'!C42</f>
        <v>2008</v>
      </c>
      <c r="F790" s="9">
        <f>'[2]2020_Rohdaten'!D42</f>
        <v>19402</v>
      </c>
      <c r="G790" s="9">
        <f>'[2]2020_Rohdaten'!E42</f>
        <v>1223</v>
      </c>
      <c r="H790" s="9">
        <f>'[2]2020_Rohdaten'!F42</f>
        <v>2567</v>
      </c>
      <c r="I790" s="9">
        <f>'[2]2020_Rohdaten'!G42</f>
        <v>1542</v>
      </c>
      <c r="J790" s="9">
        <f>'[2]2020_Rohdaten'!H42</f>
        <v>1450</v>
      </c>
      <c r="K790" s="9">
        <f>'[2]2020_Rohdaten'!I42</f>
        <v>1335</v>
      </c>
      <c r="L790" s="9">
        <f>'[2]2020_Rohdaten'!J42</f>
        <v>11285</v>
      </c>
      <c r="M790" s="9">
        <f>'[2]2020_Rohdaten'!K42</f>
        <v>10079</v>
      </c>
      <c r="N790" s="9">
        <f>'[2]2020_Rohdaten'!L42</f>
        <v>707</v>
      </c>
      <c r="O790" s="9">
        <f>'[2]2020_Rohdaten'!M42</f>
        <v>1322</v>
      </c>
      <c r="P790" s="9">
        <f>'[2]2020_Rohdaten'!N42</f>
        <v>748</v>
      </c>
      <c r="Q790" s="9">
        <f>'[2]2020_Rohdaten'!O42</f>
        <v>699</v>
      </c>
      <c r="R790" s="9">
        <f>'[2]2020_Rohdaten'!P42</f>
        <v>641</v>
      </c>
      <c r="S790" s="9">
        <f>'[2]2020_Rohdaten'!Q42</f>
        <v>5962</v>
      </c>
      <c r="T790" s="9">
        <f>'[2]2020_Rohdaten'!R42</f>
        <v>9323</v>
      </c>
      <c r="U790" s="9">
        <f>'[2]2020_Rohdaten'!S42</f>
        <v>516</v>
      </c>
      <c r="V790" s="9">
        <f>'[2]2020_Rohdaten'!T42</f>
        <v>1245</v>
      </c>
      <c r="W790" s="9">
        <f>'[2]2020_Rohdaten'!U42</f>
        <v>794</v>
      </c>
      <c r="X790" s="9">
        <f>'[2]2020_Rohdaten'!V42</f>
        <v>751</v>
      </c>
      <c r="Y790" s="9">
        <f>'[2]2020_Rohdaten'!W42</f>
        <v>694</v>
      </c>
      <c r="Z790" s="9">
        <f>'[2]2020_Rohdaten'!X42</f>
        <v>5323</v>
      </c>
    </row>
    <row r="791" spans="2:26" s="9" customFormat="1" ht="7.8" x14ac:dyDescent="0.15">
      <c r="B791" s="9">
        <v>626</v>
      </c>
      <c r="C791" s="9">
        <f>'[2]2020_Rohdaten'!A59</f>
        <v>102</v>
      </c>
      <c r="D791" s="9" t="str">
        <f>VLOOKUP(C791,[3]Tabelle1!$A$1:$B$68,2,FALSE)</f>
        <v>Salzgitter, Stadt</v>
      </c>
      <c r="E791" s="9">
        <f>'[2]2020_Rohdaten'!C59</f>
        <v>2008</v>
      </c>
      <c r="F791" s="9">
        <f>'[2]2020_Rohdaten'!D59</f>
        <v>10191</v>
      </c>
      <c r="G791" s="9">
        <f>'[2]2020_Rohdaten'!E59</f>
        <v>218</v>
      </c>
      <c r="H791" s="9">
        <f>'[2]2020_Rohdaten'!F59</f>
        <v>556</v>
      </c>
      <c r="I791" s="9">
        <f>'[2]2020_Rohdaten'!G59</f>
        <v>504</v>
      </c>
      <c r="J791" s="9">
        <f>'[2]2020_Rohdaten'!H59</f>
        <v>564</v>
      </c>
      <c r="K791" s="9">
        <f>'[2]2020_Rohdaten'!I59</f>
        <v>641</v>
      </c>
      <c r="L791" s="9">
        <f>'[2]2020_Rohdaten'!J59</f>
        <v>7708</v>
      </c>
      <c r="M791" s="9">
        <f>'[2]2020_Rohdaten'!K59</f>
        <v>5196</v>
      </c>
      <c r="N791" s="9">
        <f>'[2]2020_Rohdaten'!L59</f>
        <v>127</v>
      </c>
      <c r="O791" s="9">
        <f>'[2]2020_Rohdaten'!M59</f>
        <v>258</v>
      </c>
      <c r="P791" s="9">
        <f>'[2]2020_Rohdaten'!N59</f>
        <v>233</v>
      </c>
      <c r="Q791" s="9">
        <f>'[2]2020_Rohdaten'!O59</f>
        <v>273</v>
      </c>
      <c r="R791" s="9">
        <f>'[2]2020_Rohdaten'!P59</f>
        <v>307</v>
      </c>
      <c r="S791" s="9">
        <f>'[2]2020_Rohdaten'!Q59</f>
        <v>3998</v>
      </c>
      <c r="T791" s="9">
        <f>'[2]2020_Rohdaten'!R59</f>
        <v>4995</v>
      </c>
      <c r="U791" s="9">
        <f>'[2]2020_Rohdaten'!S59</f>
        <v>91</v>
      </c>
      <c r="V791" s="9">
        <f>'[2]2020_Rohdaten'!T59</f>
        <v>298</v>
      </c>
      <c r="W791" s="9">
        <f>'[2]2020_Rohdaten'!U59</f>
        <v>271</v>
      </c>
      <c r="X791" s="9">
        <f>'[2]2020_Rohdaten'!V59</f>
        <v>291</v>
      </c>
      <c r="Y791" s="9">
        <f>'[2]2020_Rohdaten'!W59</f>
        <v>334</v>
      </c>
      <c r="Z791" s="9">
        <f>'[2]2020_Rohdaten'!X59</f>
        <v>3710</v>
      </c>
    </row>
    <row r="792" spans="2:26" s="9" customFormat="1" ht="7.8" x14ac:dyDescent="0.15">
      <c r="B792" s="9">
        <v>627</v>
      </c>
      <c r="C792" s="9">
        <f>'[2]2020_Rohdaten'!A76</f>
        <v>103</v>
      </c>
      <c r="D792" s="9" t="str">
        <f>VLOOKUP(C792,[3]Tabelle1!$A$1:$B$68,2,FALSE)</f>
        <v>Wolfsburg, Stadt</v>
      </c>
      <c r="E792" s="9">
        <f>'[2]2020_Rohdaten'!C76</f>
        <v>2008</v>
      </c>
      <c r="F792" s="9">
        <f>'[2]2020_Rohdaten'!D76</f>
        <v>11824</v>
      </c>
      <c r="G792" s="9">
        <f>'[2]2020_Rohdaten'!E76</f>
        <v>505</v>
      </c>
      <c r="H792" s="9">
        <f>'[2]2020_Rohdaten'!F76</f>
        <v>1040</v>
      </c>
      <c r="I792" s="9">
        <f>'[2]2020_Rohdaten'!G76</f>
        <v>647</v>
      </c>
      <c r="J792" s="9">
        <f>'[2]2020_Rohdaten'!H76</f>
        <v>785</v>
      </c>
      <c r="K792" s="9">
        <f>'[2]2020_Rohdaten'!I76</f>
        <v>735</v>
      </c>
      <c r="L792" s="9">
        <f>'[2]2020_Rohdaten'!J76</f>
        <v>8112</v>
      </c>
      <c r="M792" s="9">
        <f>'[2]2020_Rohdaten'!K76</f>
        <v>6256</v>
      </c>
      <c r="N792" s="9">
        <f>'[2]2020_Rohdaten'!L76</f>
        <v>274</v>
      </c>
      <c r="O792" s="9">
        <f>'[2]2020_Rohdaten'!M76</f>
        <v>499</v>
      </c>
      <c r="P792" s="9">
        <f>'[2]2020_Rohdaten'!N76</f>
        <v>278</v>
      </c>
      <c r="Q792" s="9">
        <f>'[2]2020_Rohdaten'!O76</f>
        <v>366</v>
      </c>
      <c r="R792" s="9">
        <f>'[2]2020_Rohdaten'!P76</f>
        <v>336</v>
      </c>
      <c r="S792" s="9">
        <f>'[2]2020_Rohdaten'!Q76</f>
        <v>4503</v>
      </c>
      <c r="T792" s="9">
        <f>'[2]2020_Rohdaten'!R76</f>
        <v>5568</v>
      </c>
      <c r="U792" s="9">
        <f>'[2]2020_Rohdaten'!S76</f>
        <v>231</v>
      </c>
      <c r="V792" s="9">
        <f>'[2]2020_Rohdaten'!T76</f>
        <v>541</v>
      </c>
      <c r="W792" s="9">
        <f>'[2]2020_Rohdaten'!U76</f>
        <v>369</v>
      </c>
      <c r="X792" s="9">
        <f>'[2]2020_Rohdaten'!V76</f>
        <v>419</v>
      </c>
      <c r="Y792" s="9">
        <f>'[2]2020_Rohdaten'!W76</f>
        <v>399</v>
      </c>
      <c r="Z792" s="9">
        <f>'[2]2020_Rohdaten'!X76</f>
        <v>3609</v>
      </c>
    </row>
    <row r="793" spans="2:26" s="9" customFormat="1" ht="7.8" x14ac:dyDescent="0.15">
      <c r="B793" s="9">
        <v>628</v>
      </c>
      <c r="C793" s="9">
        <f>'[2]2020_Rohdaten'!A93</f>
        <v>151</v>
      </c>
      <c r="D793" s="9" t="str">
        <f>VLOOKUP(C793,[3]Tabelle1!$A$1:$B$68,2,FALSE)</f>
        <v>Gifhorn</v>
      </c>
      <c r="E793" s="9">
        <f>'[2]2020_Rohdaten'!C93</f>
        <v>2008</v>
      </c>
      <c r="F793" s="9">
        <f>'[2]2020_Rohdaten'!D93</f>
        <v>7038</v>
      </c>
      <c r="G793" s="9">
        <f>'[2]2020_Rohdaten'!E93</f>
        <v>173</v>
      </c>
      <c r="H793" s="9">
        <f>'[2]2020_Rohdaten'!F93</f>
        <v>580</v>
      </c>
      <c r="I793" s="9">
        <f>'[2]2020_Rohdaten'!G93</f>
        <v>380</v>
      </c>
      <c r="J793" s="9">
        <f>'[2]2020_Rohdaten'!H93</f>
        <v>546</v>
      </c>
      <c r="K793" s="9">
        <f>'[2]2020_Rohdaten'!I93</f>
        <v>541</v>
      </c>
      <c r="L793" s="9">
        <f>'[2]2020_Rohdaten'!J93</f>
        <v>4818</v>
      </c>
      <c r="M793" s="9">
        <f>'[2]2020_Rohdaten'!K93</f>
        <v>3441</v>
      </c>
      <c r="N793" s="9">
        <f>'[2]2020_Rohdaten'!L93</f>
        <v>70</v>
      </c>
      <c r="O793" s="9">
        <f>'[2]2020_Rohdaten'!M93</f>
        <v>241</v>
      </c>
      <c r="P793" s="9">
        <f>'[2]2020_Rohdaten'!N93</f>
        <v>156</v>
      </c>
      <c r="Q793" s="9">
        <f>'[2]2020_Rohdaten'!O93</f>
        <v>239</v>
      </c>
      <c r="R793" s="9">
        <f>'[2]2020_Rohdaten'!P93</f>
        <v>239</v>
      </c>
      <c r="S793" s="9">
        <f>'[2]2020_Rohdaten'!Q93</f>
        <v>2496</v>
      </c>
      <c r="T793" s="9">
        <f>'[2]2020_Rohdaten'!R93</f>
        <v>3597</v>
      </c>
      <c r="U793" s="9">
        <f>'[2]2020_Rohdaten'!S93</f>
        <v>103</v>
      </c>
      <c r="V793" s="9">
        <f>'[2]2020_Rohdaten'!T93</f>
        <v>339</v>
      </c>
      <c r="W793" s="9">
        <f>'[2]2020_Rohdaten'!U93</f>
        <v>224</v>
      </c>
      <c r="X793" s="9">
        <f>'[2]2020_Rohdaten'!V93</f>
        <v>307</v>
      </c>
      <c r="Y793" s="9">
        <f>'[2]2020_Rohdaten'!W93</f>
        <v>302</v>
      </c>
      <c r="Z793" s="9">
        <f>'[2]2020_Rohdaten'!X93</f>
        <v>2322</v>
      </c>
    </row>
    <row r="794" spans="2:26" s="9" customFormat="1" ht="7.8" x14ac:dyDescent="0.15">
      <c r="B794" s="9">
        <v>629</v>
      </c>
      <c r="C794" s="9">
        <f>'[2]2020_Rohdaten'!A110</f>
        <v>153</v>
      </c>
      <c r="D794" s="9" t="str">
        <f>VLOOKUP(C794,[3]Tabelle1!$A$1:$B$68,2,FALSE)</f>
        <v>Goslar</v>
      </c>
      <c r="E794" s="9">
        <f>'[2]2020_Rohdaten'!C110</f>
        <v>2008</v>
      </c>
      <c r="F794" s="9">
        <f>'[2]2020_Rohdaten'!D110</f>
        <v>7086</v>
      </c>
      <c r="G794" s="9">
        <f>'[2]2020_Rohdaten'!E110</f>
        <v>408</v>
      </c>
      <c r="H794" s="9">
        <f>'[2]2020_Rohdaten'!F110</f>
        <v>940</v>
      </c>
      <c r="I794" s="9">
        <f>'[2]2020_Rohdaten'!G110</f>
        <v>657</v>
      </c>
      <c r="J794" s="9">
        <f>'[2]2020_Rohdaten'!H110</f>
        <v>580</v>
      </c>
      <c r="K794" s="9">
        <f>'[2]2020_Rohdaten'!I110</f>
        <v>453</v>
      </c>
      <c r="L794" s="9">
        <f>'[2]2020_Rohdaten'!J110</f>
        <v>4048</v>
      </c>
      <c r="M794" s="9">
        <f>'[2]2020_Rohdaten'!K110</f>
        <v>3759</v>
      </c>
      <c r="N794" s="9">
        <f>'[2]2020_Rohdaten'!L110</f>
        <v>244</v>
      </c>
      <c r="O794" s="9">
        <f>'[2]2020_Rohdaten'!M110</f>
        <v>509</v>
      </c>
      <c r="P794" s="9">
        <f>'[2]2020_Rohdaten'!N110</f>
        <v>338</v>
      </c>
      <c r="Q794" s="9">
        <f>'[2]2020_Rohdaten'!O110</f>
        <v>316</v>
      </c>
      <c r="R794" s="9">
        <f>'[2]2020_Rohdaten'!P110</f>
        <v>228</v>
      </c>
      <c r="S794" s="9">
        <f>'[2]2020_Rohdaten'!Q110</f>
        <v>2124</v>
      </c>
      <c r="T794" s="9">
        <f>'[2]2020_Rohdaten'!R110</f>
        <v>3327</v>
      </c>
      <c r="U794" s="9">
        <f>'[2]2020_Rohdaten'!S110</f>
        <v>164</v>
      </c>
      <c r="V794" s="9">
        <f>'[2]2020_Rohdaten'!T110</f>
        <v>431</v>
      </c>
      <c r="W794" s="9">
        <f>'[2]2020_Rohdaten'!U110</f>
        <v>319</v>
      </c>
      <c r="X794" s="9">
        <f>'[2]2020_Rohdaten'!V110</f>
        <v>264</v>
      </c>
      <c r="Y794" s="9">
        <f>'[2]2020_Rohdaten'!W110</f>
        <v>225</v>
      </c>
      <c r="Z794" s="9">
        <f>'[2]2020_Rohdaten'!X110</f>
        <v>1924</v>
      </c>
    </row>
    <row r="795" spans="2:26" s="9" customFormat="1" ht="7.8" x14ac:dyDescent="0.15">
      <c r="B795" s="9">
        <v>630</v>
      </c>
      <c r="C795" s="9">
        <f>'[2]2020_Rohdaten'!A127</f>
        <v>154</v>
      </c>
      <c r="D795" s="9" t="str">
        <f>VLOOKUP(C795,[3]Tabelle1!$A$1:$B$68,2,FALSE)</f>
        <v>Helmstedt</v>
      </c>
      <c r="E795" s="9">
        <f>'[2]2020_Rohdaten'!C127</f>
        <v>2008</v>
      </c>
      <c r="F795" s="9">
        <f>'[2]2020_Rohdaten'!D127</f>
        <v>3392</v>
      </c>
      <c r="G795" s="9">
        <f>'[2]2020_Rohdaten'!E127</f>
        <v>97</v>
      </c>
      <c r="H795" s="9">
        <f>'[2]2020_Rohdaten'!F127</f>
        <v>242</v>
      </c>
      <c r="I795" s="9">
        <f>'[2]2020_Rohdaten'!G127</f>
        <v>220</v>
      </c>
      <c r="J795" s="9">
        <f>'[2]2020_Rohdaten'!H127</f>
        <v>239</v>
      </c>
      <c r="K795" s="9">
        <f>'[2]2020_Rohdaten'!I127</f>
        <v>223</v>
      </c>
      <c r="L795" s="9">
        <f>'[2]2020_Rohdaten'!J127</f>
        <v>2371</v>
      </c>
      <c r="M795" s="9">
        <f>'[2]2020_Rohdaten'!K127</f>
        <v>1758</v>
      </c>
      <c r="N795" s="9">
        <f>'[2]2020_Rohdaten'!L127</f>
        <v>48</v>
      </c>
      <c r="O795" s="9">
        <f>'[2]2020_Rohdaten'!M127</f>
        <v>115</v>
      </c>
      <c r="P795" s="9">
        <f>'[2]2020_Rohdaten'!N127</f>
        <v>92</v>
      </c>
      <c r="Q795" s="9">
        <f>'[2]2020_Rohdaten'!O127</f>
        <v>129</v>
      </c>
      <c r="R795" s="9">
        <f>'[2]2020_Rohdaten'!P127</f>
        <v>114</v>
      </c>
      <c r="S795" s="9">
        <f>'[2]2020_Rohdaten'!Q127</f>
        <v>1260</v>
      </c>
      <c r="T795" s="9">
        <f>'[2]2020_Rohdaten'!R127</f>
        <v>1634</v>
      </c>
      <c r="U795" s="9">
        <f>'[2]2020_Rohdaten'!S127</f>
        <v>49</v>
      </c>
      <c r="V795" s="9">
        <f>'[2]2020_Rohdaten'!T127</f>
        <v>127</v>
      </c>
      <c r="W795" s="9">
        <f>'[2]2020_Rohdaten'!U127</f>
        <v>128</v>
      </c>
      <c r="X795" s="9">
        <f>'[2]2020_Rohdaten'!V127</f>
        <v>110</v>
      </c>
      <c r="Y795" s="9">
        <f>'[2]2020_Rohdaten'!W127</f>
        <v>109</v>
      </c>
      <c r="Z795" s="9">
        <f>'[2]2020_Rohdaten'!X127</f>
        <v>1111</v>
      </c>
    </row>
    <row r="796" spans="2:26" s="9" customFormat="1" ht="7.8" x14ac:dyDescent="0.15">
      <c r="B796" s="9">
        <v>631</v>
      </c>
      <c r="C796" s="9">
        <f>'[2]2020_Rohdaten'!A144</f>
        <v>155</v>
      </c>
      <c r="D796" s="9" t="str">
        <f>VLOOKUP(C796,[3]Tabelle1!$A$1:$B$68,2,FALSE)</f>
        <v>Northeim</v>
      </c>
      <c r="E796" s="9">
        <f>'[2]2020_Rohdaten'!C144</f>
        <v>2008</v>
      </c>
      <c r="F796" s="9">
        <f>'[2]2020_Rohdaten'!D144</f>
        <v>5213</v>
      </c>
      <c r="G796" s="9">
        <f>'[2]2020_Rohdaten'!E144</f>
        <v>154</v>
      </c>
      <c r="H796" s="9">
        <f>'[2]2020_Rohdaten'!F144</f>
        <v>449</v>
      </c>
      <c r="I796" s="9">
        <f>'[2]2020_Rohdaten'!G144</f>
        <v>302</v>
      </c>
      <c r="J796" s="9">
        <f>'[2]2020_Rohdaten'!H144</f>
        <v>372</v>
      </c>
      <c r="K796" s="9">
        <f>'[2]2020_Rohdaten'!I144</f>
        <v>455</v>
      </c>
      <c r="L796" s="9">
        <f>'[2]2020_Rohdaten'!J144</f>
        <v>3481</v>
      </c>
      <c r="M796" s="9">
        <f>'[2]2020_Rohdaten'!K144</f>
        <v>2537</v>
      </c>
      <c r="N796" s="9">
        <f>'[2]2020_Rohdaten'!L144</f>
        <v>70</v>
      </c>
      <c r="O796" s="9">
        <f>'[2]2020_Rohdaten'!M144</f>
        <v>206</v>
      </c>
      <c r="P796" s="9">
        <f>'[2]2020_Rohdaten'!N144</f>
        <v>128</v>
      </c>
      <c r="Q796" s="9">
        <f>'[2]2020_Rohdaten'!O144</f>
        <v>167</v>
      </c>
      <c r="R796" s="9">
        <f>'[2]2020_Rohdaten'!P144</f>
        <v>197</v>
      </c>
      <c r="S796" s="9">
        <f>'[2]2020_Rohdaten'!Q144</f>
        <v>1769</v>
      </c>
      <c r="T796" s="9">
        <f>'[2]2020_Rohdaten'!R144</f>
        <v>2676</v>
      </c>
      <c r="U796" s="9">
        <f>'[2]2020_Rohdaten'!S144</f>
        <v>84</v>
      </c>
      <c r="V796" s="9">
        <f>'[2]2020_Rohdaten'!T144</f>
        <v>243</v>
      </c>
      <c r="W796" s="9">
        <f>'[2]2020_Rohdaten'!U144</f>
        <v>174</v>
      </c>
      <c r="X796" s="9">
        <f>'[2]2020_Rohdaten'!V144</f>
        <v>205</v>
      </c>
      <c r="Y796" s="9">
        <f>'[2]2020_Rohdaten'!W144</f>
        <v>258</v>
      </c>
      <c r="Z796" s="9">
        <f>'[2]2020_Rohdaten'!X144</f>
        <v>1712</v>
      </c>
    </row>
    <row r="797" spans="2:26" s="9" customFormat="1" ht="7.8" x14ac:dyDescent="0.15">
      <c r="B797" s="9">
        <v>632</v>
      </c>
      <c r="C797" s="9">
        <f>'[2]2020_Rohdaten'!A161</f>
        <v>157</v>
      </c>
      <c r="D797" s="9" t="str">
        <f>VLOOKUP(C797,[3]Tabelle1!$A$1:$B$68,2,FALSE)</f>
        <v>Peine</v>
      </c>
      <c r="E797" s="9">
        <f>'[2]2020_Rohdaten'!C161</f>
        <v>2008</v>
      </c>
      <c r="F797" s="9">
        <f>'[2]2020_Rohdaten'!D161</f>
        <v>6382</v>
      </c>
      <c r="G797" s="9">
        <f>'[2]2020_Rohdaten'!E161</f>
        <v>143</v>
      </c>
      <c r="H797" s="9">
        <f>'[2]2020_Rohdaten'!F161</f>
        <v>449</v>
      </c>
      <c r="I797" s="9">
        <f>'[2]2020_Rohdaten'!G161</f>
        <v>365</v>
      </c>
      <c r="J797" s="9">
        <f>'[2]2020_Rohdaten'!H161</f>
        <v>404</v>
      </c>
      <c r="K797" s="9">
        <f>'[2]2020_Rohdaten'!I161</f>
        <v>480</v>
      </c>
      <c r="L797" s="9">
        <f>'[2]2020_Rohdaten'!J161</f>
        <v>4541</v>
      </c>
      <c r="M797" s="9">
        <f>'[2]2020_Rohdaten'!K161</f>
        <v>3165</v>
      </c>
      <c r="N797" s="9">
        <f>'[2]2020_Rohdaten'!L161</f>
        <v>66</v>
      </c>
      <c r="O797" s="9">
        <f>'[2]2020_Rohdaten'!M161</f>
        <v>202</v>
      </c>
      <c r="P797" s="9">
        <f>'[2]2020_Rohdaten'!N161</f>
        <v>186</v>
      </c>
      <c r="Q797" s="9">
        <f>'[2]2020_Rohdaten'!O161</f>
        <v>183</v>
      </c>
      <c r="R797" s="9">
        <f>'[2]2020_Rohdaten'!P161</f>
        <v>229</v>
      </c>
      <c r="S797" s="9">
        <f>'[2]2020_Rohdaten'!Q161</f>
        <v>2299</v>
      </c>
      <c r="T797" s="9">
        <f>'[2]2020_Rohdaten'!R161</f>
        <v>3217</v>
      </c>
      <c r="U797" s="9">
        <f>'[2]2020_Rohdaten'!S161</f>
        <v>77</v>
      </c>
      <c r="V797" s="9">
        <f>'[2]2020_Rohdaten'!T161</f>
        <v>247</v>
      </c>
      <c r="W797" s="9">
        <f>'[2]2020_Rohdaten'!U161</f>
        <v>179</v>
      </c>
      <c r="X797" s="9">
        <f>'[2]2020_Rohdaten'!V161</f>
        <v>221</v>
      </c>
      <c r="Y797" s="9">
        <f>'[2]2020_Rohdaten'!W161</f>
        <v>251</v>
      </c>
      <c r="Z797" s="9">
        <f>'[2]2020_Rohdaten'!X161</f>
        <v>2242</v>
      </c>
    </row>
    <row r="798" spans="2:26" s="9" customFormat="1" ht="7.8" x14ac:dyDescent="0.15">
      <c r="B798" s="9">
        <v>633</v>
      </c>
      <c r="C798" s="9">
        <f>'[2]2020_Rohdaten'!A178</f>
        <v>158</v>
      </c>
      <c r="D798" s="9" t="str">
        <f>VLOOKUP(C798,[3]Tabelle1!$A$1:$B$68,2,FALSE)</f>
        <v>Wolfenbüttel</v>
      </c>
      <c r="E798" s="9">
        <f>'[2]2020_Rohdaten'!C178</f>
        <v>2008</v>
      </c>
      <c r="F798" s="9">
        <f>'[2]2020_Rohdaten'!D178</f>
        <v>4489</v>
      </c>
      <c r="G798" s="9">
        <f>'[2]2020_Rohdaten'!E178</f>
        <v>171</v>
      </c>
      <c r="H798" s="9">
        <f>'[2]2020_Rohdaten'!F178</f>
        <v>426</v>
      </c>
      <c r="I798" s="9">
        <f>'[2]2020_Rohdaten'!G178</f>
        <v>344</v>
      </c>
      <c r="J798" s="9">
        <f>'[2]2020_Rohdaten'!H178</f>
        <v>388</v>
      </c>
      <c r="K798" s="9">
        <f>'[2]2020_Rohdaten'!I178</f>
        <v>394</v>
      </c>
      <c r="L798" s="9">
        <f>'[2]2020_Rohdaten'!J178</f>
        <v>2766</v>
      </c>
      <c r="M798" s="9">
        <f>'[2]2020_Rohdaten'!K178</f>
        <v>2268</v>
      </c>
      <c r="N798" s="9">
        <f>'[2]2020_Rohdaten'!L178</f>
        <v>95</v>
      </c>
      <c r="O798" s="9">
        <f>'[2]2020_Rohdaten'!M178</f>
        <v>176</v>
      </c>
      <c r="P798" s="9">
        <f>'[2]2020_Rohdaten'!N178</f>
        <v>167</v>
      </c>
      <c r="Q798" s="9">
        <f>'[2]2020_Rohdaten'!O178</f>
        <v>175</v>
      </c>
      <c r="R798" s="9">
        <f>'[2]2020_Rohdaten'!P178</f>
        <v>204</v>
      </c>
      <c r="S798" s="9">
        <f>'[2]2020_Rohdaten'!Q178</f>
        <v>1451</v>
      </c>
      <c r="T798" s="9">
        <f>'[2]2020_Rohdaten'!R178</f>
        <v>2221</v>
      </c>
      <c r="U798" s="9">
        <f>'[2]2020_Rohdaten'!S178</f>
        <v>76</v>
      </c>
      <c r="V798" s="9">
        <f>'[2]2020_Rohdaten'!T178</f>
        <v>250</v>
      </c>
      <c r="W798" s="9">
        <f>'[2]2020_Rohdaten'!U178</f>
        <v>177</v>
      </c>
      <c r="X798" s="9">
        <f>'[2]2020_Rohdaten'!V178</f>
        <v>213</v>
      </c>
      <c r="Y798" s="9">
        <f>'[2]2020_Rohdaten'!W178</f>
        <v>190</v>
      </c>
      <c r="Z798" s="9">
        <f>'[2]2020_Rohdaten'!X178</f>
        <v>1315</v>
      </c>
    </row>
    <row r="799" spans="2:26" s="9" customFormat="1" ht="7.8" x14ac:dyDescent="0.15">
      <c r="B799" s="9">
        <v>634</v>
      </c>
      <c r="C799" s="9">
        <f>'[2]2020_Rohdaten'!A195</f>
        <v>159</v>
      </c>
      <c r="D799" s="9" t="str">
        <f>VLOOKUP(C799,[3]Tabelle1!$A$1:$B$68,2,FALSE)</f>
        <v>Göttingen</v>
      </c>
      <c r="E799" s="9">
        <f>'[2]2020_Rohdaten'!C195</f>
        <v>2008</v>
      </c>
      <c r="F799" s="9">
        <f>'[2]2020_Rohdaten'!D195</f>
        <v>18578</v>
      </c>
      <c r="G799" s="9">
        <f>'[2]2020_Rohdaten'!E195</f>
        <v>1217</v>
      </c>
      <c r="H799" s="9">
        <f>'[2]2020_Rohdaten'!F195</f>
        <v>2203</v>
      </c>
      <c r="I799" s="9">
        <f>'[2]2020_Rohdaten'!G195</f>
        <v>1372</v>
      </c>
      <c r="J799" s="9">
        <f>'[2]2020_Rohdaten'!H195</f>
        <v>1560</v>
      </c>
      <c r="K799" s="9">
        <f>'[2]2020_Rohdaten'!I195</f>
        <v>1590</v>
      </c>
      <c r="L799" s="9">
        <f>'[2]2020_Rohdaten'!J195</f>
        <v>10636</v>
      </c>
      <c r="M799" s="9">
        <f>'[2]2020_Rohdaten'!K195</f>
        <v>9098</v>
      </c>
      <c r="N799" s="9">
        <f>'[2]2020_Rohdaten'!L195</f>
        <v>588</v>
      </c>
      <c r="O799" s="9">
        <f>'[2]2020_Rohdaten'!M195</f>
        <v>1025</v>
      </c>
      <c r="P799" s="9">
        <f>'[2]2020_Rohdaten'!N195</f>
        <v>630</v>
      </c>
      <c r="Q799" s="9">
        <f>'[2]2020_Rohdaten'!O195</f>
        <v>726</v>
      </c>
      <c r="R799" s="9">
        <f>'[2]2020_Rohdaten'!P195</f>
        <v>703</v>
      </c>
      <c r="S799" s="9">
        <f>'[2]2020_Rohdaten'!Q195</f>
        <v>5426</v>
      </c>
      <c r="T799" s="9">
        <f>'[2]2020_Rohdaten'!R195</f>
        <v>9480</v>
      </c>
      <c r="U799" s="9">
        <f>'[2]2020_Rohdaten'!S195</f>
        <v>629</v>
      </c>
      <c r="V799" s="9">
        <f>'[2]2020_Rohdaten'!T195</f>
        <v>1178</v>
      </c>
      <c r="W799" s="9">
        <f>'[2]2020_Rohdaten'!U195</f>
        <v>742</v>
      </c>
      <c r="X799" s="9">
        <f>'[2]2020_Rohdaten'!V195</f>
        <v>834</v>
      </c>
      <c r="Y799" s="9">
        <f>'[2]2020_Rohdaten'!W195</f>
        <v>887</v>
      </c>
      <c r="Z799" s="9">
        <f>'[2]2020_Rohdaten'!X195</f>
        <v>5210</v>
      </c>
    </row>
    <row r="800" spans="2:26" s="10" customFormat="1" ht="16.5" customHeight="1" x14ac:dyDescent="0.3">
      <c r="B800" s="10">
        <v>635</v>
      </c>
      <c r="C800" s="10">
        <f>'[2]2020_Rohdaten'!A25</f>
        <v>1</v>
      </c>
      <c r="D800" s="10" t="str">
        <f>VLOOKUP(C800,[3]Tabelle1!$A$1:$B$68,2,FALSE)</f>
        <v>Statistische Region Braunschweig</v>
      </c>
      <c r="E800" s="10">
        <f>'[2]2020_Rohdaten'!C25</f>
        <v>2008</v>
      </c>
      <c r="F800" s="10">
        <f>'[2]2020_Rohdaten'!D25</f>
        <v>93595</v>
      </c>
      <c r="G800" s="10">
        <f>'[2]2020_Rohdaten'!E25</f>
        <v>4309</v>
      </c>
      <c r="H800" s="10">
        <f>'[2]2020_Rohdaten'!F25</f>
        <v>9452</v>
      </c>
      <c r="I800" s="10">
        <f>'[2]2020_Rohdaten'!G25</f>
        <v>6333</v>
      </c>
      <c r="J800" s="10">
        <f>'[2]2020_Rohdaten'!H25</f>
        <v>6888</v>
      </c>
      <c r="K800" s="10">
        <f>'[2]2020_Rohdaten'!I25</f>
        <v>6847</v>
      </c>
      <c r="L800" s="10">
        <f>'[2]2020_Rohdaten'!J25</f>
        <v>59766</v>
      </c>
      <c r="M800" s="10">
        <f>'[2]2020_Rohdaten'!K25</f>
        <v>47557</v>
      </c>
      <c r="N800" s="10">
        <f>'[2]2020_Rohdaten'!L25</f>
        <v>2289</v>
      </c>
      <c r="O800" s="10">
        <f>'[2]2020_Rohdaten'!M25</f>
        <v>4553</v>
      </c>
      <c r="P800" s="10">
        <f>'[2]2020_Rohdaten'!N25</f>
        <v>2956</v>
      </c>
      <c r="Q800" s="10">
        <f>'[2]2020_Rohdaten'!O25</f>
        <v>3273</v>
      </c>
      <c r="R800" s="10">
        <f>'[2]2020_Rohdaten'!P25</f>
        <v>3198</v>
      </c>
      <c r="S800" s="10">
        <f>'[2]2020_Rohdaten'!Q25</f>
        <v>31288</v>
      </c>
      <c r="T800" s="10">
        <f>'[2]2020_Rohdaten'!R25</f>
        <v>46038</v>
      </c>
      <c r="U800" s="10">
        <f>'[2]2020_Rohdaten'!S25</f>
        <v>2020</v>
      </c>
      <c r="V800" s="10">
        <f>'[2]2020_Rohdaten'!T25</f>
        <v>4899</v>
      </c>
      <c r="W800" s="10">
        <f>'[2]2020_Rohdaten'!U25</f>
        <v>3377</v>
      </c>
      <c r="X800" s="10">
        <f>'[2]2020_Rohdaten'!V25</f>
        <v>3615</v>
      </c>
      <c r="Y800" s="10">
        <f>'[2]2020_Rohdaten'!W25</f>
        <v>3649</v>
      </c>
      <c r="Z800" s="10">
        <f>'[2]2020_Rohdaten'!X25</f>
        <v>28478</v>
      </c>
    </row>
    <row r="801" spans="2:26" s="9" customFormat="1" ht="7.8" x14ac:dyDescent="0.15">
      <c r="B801" s="9">
        <v>636</v>
      </c>
      <c r="C801" s="9">
        <f>'[2]2020_Rohdaten'!A246</f>
        <v>241</v>
      </c>
      <c r="D801" s="9" t="str">
        <f>VLOOKUP(C801,[3]Tabelle1!$A$1:$B$68,2,FALSE)</f>
        <v>Region Hannover</v>
      </c>
      <c r="E801" s="9">
        <f>'[2]2020_Rohdaten'!C246</f>
        <v>2008</v>
      </c>
      <c r="F801" s="9">
        <f>'[2]2020_Rohdaten'!D246</f>
        <v>112514</v>
      </c>
      <c r="G801" s="9">
        <f>'[2]2020_Rohdaten'!E246</f>
        <v>3723</v>
      </c>
      <c r="H801" s="9">
        <f>'[2]2020_Rohdaten'!F246</f>
        <v>10828</v>
      </c>
      <c r="I801" s="9">
        <f>'[2]2020_Rohdaten'!G246</f>
        <v>7209</v>
      </c>
      <c r="J801" s="9">
        <f>'[2]2020_Rohdaten'!H246</f>
        <v>9151</v>
      </c>
      <c r="K801" s="9">
        <f>'[2]2020_Rohdaten'!I246</f>
        <v>8727</v>
      </c>
      <c r="L801" s="9">
        <f>'[2]2020_Rohdaten'!J246</f>
        <v>72876</v>
      </c>
      <c r="M801" s="9">
        <f>'[2]2020_Rohdaten'!K246</f>
        <v>56091</v>
      </c>
      <c r="N801" s="9">
        <f>'[2]2020_Rohdaten'!L246</f>
        <v>1885</v>
      </c>
      <c r="O801" s="9">
        <f>'[2]2020_Rohdaten'!M246</f>
        <v>5121</v>
      </c>
      <c r="P801" s="9">
        <f>'[2]2020_Rohdaten'!N246</f>
        <v>3230</v>
      </c>
      <c r="Q801" s="9">
        <f>'[2]2020_Rohdaten'!O246</f>
        <v>4183</v>
      </c>
      <c r="R801" s="9">
        <f>'[2]2020_Rohdaten'!P246</f>
        <v>3922</v>
      </c>
      <c r="S801" s="9">
        <f>'[2]2020_Rohdaten'!Q246</f>
        <v>37750</v>
      </c>
      <c r="T801" s="9">
        <f>'[2]2020_Rohdaten'!R246</f>
        <v>56423</v>
      </c>
      <c r="U801" s="9">
        <f>'[2]2020_Rohdaten'!S246</f>
        <v>1838</v>
      </c>
      <c r="V801" s="9">
        <f>'[2]2020_Rohdaten'!T246</f>
        <v>5707</v>
      </c>
      <c r="W801" s="9">
        <f>'[2]2020_Rohdaten'!U246</f>
        <v>3979</v>
      </c>
      <c r="X801" s="9">
        <f>'[2]2020_Rohdaten'!V246</f>
        <v>4968</v>
      </c>
      <c r="Y801" s="9">
        <f>'[2]2020_Rohdaten'!W246</f>
        <v>4805</v>
      </c>
      <c r="Z801" s="9">
        <f>'[2]2020_Rohdaten'!X246</f>
        <v>35126</v>
      </c>
    </row>
    <row r="802" spans="2:26" s="9" customFormat="1" ht="7.8" x14ac:dyDescent="0.15">
      <c r="B802" s="9">
        <v>637</v>
      </c>
      <c r="C802" s="9">
        <f>'[2]2020_Rohdaten'!A263</f>
        <v>241001</v>
      </c>
      <c r="D802" s="9" t="str">
        <f>VLOOKUP(C802,[3]Tabelle1!$A$1:$B$68,2,FALSE)</f>
        <v>dav. Hannover, Lhst.</v>
      </c>
      <c r="E802" s="9">
        <f>'[2]2020_Rohdaten'!C263</f>
        <v>2008</v>
      </c>
      <c r="F802" s="9">
        <f>'[2]2020_Rohdaten'!D263</f>
        <v>74111</v>
      </c>
      <c r="G802" s="9">
        <f>'[2]2020_Rohdaten'!E263</f>
        <v>2918</v>
      </c>
      <c r="H802" s="9">
        <f>'[2]2020_Rohdaten'!F263</f>
        <v>7976</v>
      </c>
      <c r="I802" s="9">
        <f>'[2]2020_Rohdaten'!G263</f>
        <v>4644</v>
      </c>
      <c r="J802" s="9">
        <f>'[2]2020_Rohdaten'!H263</f>
        <v>6504</v>
      </c>
      <c r="K802" s="9">
        <f>'[2]2020_Rohdaten'!I263</f>
        <v>5873</v>
      </c>
      <c r="L802" s="9">
        <f>'[2]2020_Rohdaten'!J263</f>
        <v>46196</v>
      </c>
      <c r="M802" s="9">
        <f>'[2]2020_Rohdaten'!K263</f>
        <v>37061</v>
      </c>
      <c r="N802" s="9">
        <f>'[2]2020_Rohdaten'!L263</f>
        <v>1523</v>
      </c>
      <c r="O802" s="9">
        <f>'[2]2020_Rohdaten'!M263</f>
        <v>3868</v>
      </c>
      <c r="P802" s="9">
        <f>'[2]2020_Rohdaten'!N263</f>
        <v>2103</v>
      </c>
      <c r="Q802" s="9">
        <f>'[2]2020_Rohdaten'!O263</f>
        <v>3003</v>
      </c>
      <c r="R802" s="9">
        <f>'[2]2020_Rohdaten'!P263</f>
        <v>2646</v>
      </c>
      <c r="S802" s="9">
        <f>'[2]2020_Rohdaten'!Q263</f>
        <v>23918</v>
      </c>
      <c r="T802" s="9">
        <f>'[2]2020_Rohdaten'!R263</f>
        <v>37050</v>
      </c>
      <c r="U802" s="9">
        <f>'[2]2020_Rohdaten'!S263</f>
        <v>1395</v>
      </c>
      <c r="V802" s="9">
        <f>'[2]2020_Rohdaten'!T263</f>
        <v>4108</v>
      </c>
      <c r="W802" s="9">
        <f>'[2]2020_Rohdaten'!U263</f>
        <v>2541</v>
      </c>
      <c r="X802" s="9">
        <f>'[2]2020_Rohdaten'!V263</f>
        <v>3501</v>
      </c>
      <c r="Y802" s="9">
        <f>'[2]2020_Rohdaten'!W263</f>
        <v>3227</v>
      </c>
      <c r="Z802" s="9">
        <f>'[2]2020_Rohdaten'!X263</f>
        <v>22278</v>
      </c>
    </row>
    <row r="803" spans="2:26" s="9" customFormat="1" ht="7.8" x14ac:dyDescent="0.15">
      <c r="B803" s="9">
        <v>638</v>
      </c>
      <c r="C803" s="9">
        <v>241999</v>
      </c>
      <c r="D803" s="9" t="str">
        <f>VLOOKUP(C803,[3]Tabelle1!$A$1:$B$68,2,FALSE)</f>
        <v>dav. Hannover, Umland</v>
      </c>
      <c r="E803" s="9">
        <v>2008</v>
      </c>
      <c r="F803" s="9">
        <f>F801-F802</f>
        <v>38403</v>
      </c>
      <c r="G803" s="9">
        <f t="shared" ref="G803:Z803" si="12">G801-G802</f>
        <v>805</v>
      </c>
      <c r="H803" s="9">
        <f t="shared" si="12"/>
        <v>2852</v>
      </c>
      <c r="I803" s="9">
        <f t="shared" si="12"/>
        <v>2565</v>
      </c>
      <c r="J803" s="9">
        <f t="shared" si="12"/>
        <v>2647</v>
      </c>
      <c r="K803" s="9">
        <f t="shared" si="12"/>
        <v>2854</v>
      </c>
      <c r="L803" s="9">
        <f t="shared" si="12"/>
        <v>26680</v>
      </c>
      <c r="M803" s="9">
        <f t="shared" si="12"/>
        <v>19030</v>
      </c>
      <c r="N803" s="9">
        <f t="shared" si="12"/>
        <v>362</v>
      </c>
      <c r="O803" s="9">
        <f t="shared" si="12"/>
        <v>1253</v>
      </c>
      <c r="P803" s="9">
        <f t="shared" si="12"/>
        <v>1127</v>
      </c>
      <c r="Q803" s="9">
        <f t="shared" si="12"/>
        <v>1180</v>
      </c>
      <c r="R803" s="9">
        <f t="shared" si="12"/>
        <v>1276</v>
      </c>
      <c r="S803" s="9">
        <f t="shared" si="12"/>
        <v>13832</v>
      </c>
      <c r="T803" s="9">
        <f t="shared" si="12"/>
        <v>19373</v>
      </c>
      <c r="U803" s="9">
        <f t="shared" si="12"/>
        <v>443</v>
      </c>
      <c r="V803" s="9">
        <f t="shared" si="12"/>
        <v>1599</v>
      </c>
      <c r="W803" s="9">
        <f t="shared" si="12"/>
        <v>1438</v>
      </c>
      <c r="X803" s="9">
        <f t="shared" si="12"/>
        <v>1467</v>
      </c>
      <c r="Y803" s="9">
        <f t="shared" si="12"/>
        <v>1578</v>
      </c>
      <c r="Z803" s="9">
        <f t="shared" si="12"/>
        <v>12848</v>
      </c>
    </row>
    <row r="804" spans="2:26" s="9" customFormat="1" ht="7.8" x14ac:dyDescent="0.15">
      <c r="B804" s="9">
        <v>639</v>
      </c>
      <c r="C804" s="9">
        <f>'[2]2020_Rohdaten'!A280</f>
        <v>251</v>
      </c>
      <c r="D804" s="9" t="str">
        <f>VLOOKUP(C804,[3]Tabelle1!$A$1:$B$68,2,FALSE)</f>
        <v>Diepholz</v>
      </c>
      <c r="E804" s="9">
        <f>'[2]2020_Rohdaten'!C280</f>
        <v>2008</v>
      </c>
      <c r="F804" s="9">
        <f>'[2]2020_Rohdaten'!D280</f>
        <v>8105</v>
      </c>
      <c r="G804" s="9">
        <f>'[2]2020_Rohdaten'!E280</f>
        <v>253</v>
      </c>
      <c r="H804" s="9">
        <f>'[2]2020_Rohdaten'!F280</f>
        <v>914</v>
      </c>
      <c r="I804" s="9">
        <f>'[2]2020_Rohdaten'!G280</f>
        <v>601</v>
      </c>
      <c r="J804" s="9">
        <f>'[2]2020_Rohdaten'!H280</f>
        <v>656</v>
      </c>
      <c r="K804" s="9">
        <f>'[2]2020_Rohdaten'!I280</f>
        <v>631</v>
      </c>
      <c r="L804" s="9">
        <f>'[2]2020_Rohdaten'!J280</f>
        <v>5050</v>
      </c>
      <c r="M804" s="9">
        <f>'[2]2020_Rohdaten'!K280</f>
        <v>3938</v>
      </c>
      <c r="N804" s="9">
        <f>'[2]2020_Rohdaten'!L280</f>
        <v>118</v>
      </c>
      <c r="O804" s="9">
        <f>'[2]2020_Rohdaten'!M280</f>
        <v>422</v>
      </c>
      <c r="P804" s="9">
        <f>'[2]2020_Rohdaten'!N280</f>
        <v>255</v>
      </c>
      <c r="Q804" s="9">
        <f>'[2]2020_Rohdaten'!O280</f>
        <v>312</v>
      </c>
      <c r="R804" s="9">
        <f>'[2]2020_Rohdaten'!P280</f>
        <v>277</v>
      </c>
      <c r="S804" s="9">
        <f>'[2]2020_Rohdaten'!Q280</f>
        <v>2554</v>
      </c>
      <c r="T804" s="9">
        <f>'[2]2020_Rohdaten'!R280</f>
        <v>4167</v>
      </c>
      <c r="U804" s="9">
        <f>'[2]2020_Rohdaten'!S280</f>
        <v>135</v>
      </c>
      <c r="V804" s="9">
        <f>'[2]2020_Rohdaten'!T280</f>
        <v>492</v>
      </c>
      <c r="W804" s="9">
        <f>'[2]2020_Rohdaten'!U280</f>
        <v>346</v>
      </c>
      <c r="X804" s="9">
        <f>'[2]2020_Rohdaten'!V280</f>
        <v>344</v>
      </c>
      <c r="Y804" s="9">
        <f>'[2]2020_Rohdaten'!W280</f>
        <v>354</v>
      </c>
      <c r="Z804" s="9">
        <f>'[2]2020_Rohdaten'!X280</f>
        <v>2496</v>
      </c>
    </row>
    <row r="805" spans="2:26" s="9" customFormat="1" ht="7.8" x14ac:dyDescent="0.15">
      <c r="B805" s="9">
        <v>640</v>
      </c>
      <c r="C805" s="9">
        <f>'[2]2020_Rohdaten'!A297</f>
        <v>252</v>
      </c>
      <c r="D805" s="9" t="str">
        <f>VLOOKUP(C805,[3]Tabelle1!$A$1:$B$68,2,FALSE)</f>
        <v>Hameln-Pyrmont</v>
      </c>
      <c r="E805" s="9">
        <f>'[2]2020_Rohdaten'!C297</f>
        <v>2008</v>
      </c>
      <c r="F805" s="9">
        <f>'[2]2020_Rohdaten'!D297</f>
        <v>10213</v>
      </c>
      <c r="G805" s="9">
        <f>'[2]2020_Rohdaten'!E297</f>
        <v>272</v>
      </c>
      <c r="H805" s="9">
        <f>'[2]2020_Rohdaten'!F297</f>
        <v>640</v>
      </c>
      <c r="I805" s="9">
        <f>'[2]2020_Rohdaten'!G297</f>
        <v>522</v>
      </c>
      <c r="J805" s="9">
        <f>'[2]2020_Rohdaten'!H297</f>
        <v>645</v>
      </c>
      <c r="K805" s="9">
        <f>'[2]2020_Rohdaten'!I297</f>
        <v>698</v>
      </c>
      <c r="L805" s="9">
        <f>'[2]2020_Rohdaten'!J297</f>
        <v>7436</v>
      </c>
      <c r="M805" s="9">
        <f>'[2]2020_Rohdaten'!K297</f>
        <v>5140</v>
      </c>
      <c r="N805" s="9">
        <f>'[2]2020_Rohdaten'!L297</f>
        <v>119</v>
      </c>
      <c r="O805" s="9">
        <f>'[2]2020_Rohdaten'!M297</f>
        <v>300</v>
      </c>
      <c r="P805" s="9">
        <f>'[2]2020_Rohdaten'!N297</f>
        <v>231</v>
      </c>
      <c r="Q805" s="9">
        <f>'[2]2020_Rohdaten'!O297</f>
        <v>281</v>
      </c>
      <c r="R805" s="9">
        <f>'[2]2020_Rohdaten'!P297</f>
        <v>324</v>
      </c>
      <c r="S805" s="9">
        <f>'[2]2020_Rohdaten'!Q297</f>
        <v>3885</v>
      </c>
      <c r="T805" s="9">
        <f>'[2]2020_Rohdaten'!R297</f>
        <v>5073</v>
      </c>
      <c r="U805" s="9">
        <f>'[2]2020_Rohdaten'!S297</f>
        <v>153</v>
      </c>
      <c r="V805" s="9">
        <f>'[2]2020_Rohdaten'!T297</f>
        <v>340</v>
      </c>
      <c r="W805" s="9">
        <f>'[2]2020_Rohdaten'!U297</f>
        <v>291</v>
      </c>
      <c r="X805" s="9">
        <f>'[2]2020_Rohdaten'!V297</f>
        <v>364</v>
      </c>
      <c r="Y805" s="9">
        <f>'[2]2020_Rohdaten'!W297</f>
        <v>374</v>
      </c>
      <c r="Z805" s="9">
        <f>'[2]2020_Rohdaten'!X297</f>
        <v>3551</v>
      </c>
    </row>
    <row r="806" spans="2:26" s="9" customFormat="1" ht="7.8" x14ac:dyDescent="0.15">
      <c r="B806" s="9">
        <v>641</v>
      </c>
      <c r="C806" s="9">
        <f>'[2]2020_Rohdaten'!A314</f>
        <v>254</v>
      </c>
      <c r="D806" s="9" t="str">
        <f>VLOOKUP(C806,[3]Tabelle1!$A$1:$B$68,2,FALSE)</f>
        <v>Hildesheim</v>
      </c>
      <c r="E806" s="9">
        <f>'[2]2020_Rohdaten'!C314</f>
        <v>2008</v>
      </c>
      <c r="F806" s="9">
        <f>'[2]2020_Rohdaten'!D314</f>
        <v>13669</v>
      </c>
      <c r="G806" s="9">
        <f>'[2]2020_Rohdaten'!E314</f>
        <v>575</v>
      </c>
      <c r="H806" s="9">
        <f>'[2]2020_Rohdaten'!F314</f>
        <v>1303</v>
      </c>
      <c r="I806" s="9">
        <f>'[2]2020_Rohdaten'!G314</f>
        <v>956</v>
      </c>
      <c r="J806" s="9">
        <f>'[2]2020_Rohdaten'!H314</f>
        <v>1152</v>
      </c>
      <c r="K806" s="9">
        <f>'[2]2020_Rohdaten'!I314</f>
        <v>1040</v>
      </c>
      <c r="L806" s="9">
        <f>'[2]2020_Rohdaten'!J314</f>
        <v>8643</v>
      </c>
      <c r="M806" s="9">
        <f>'[2]2020_Rohdaten'!K314</f>
        <v>6655</v>
      </c>
      <c r="N806" s="9">
        <f>'[2]2020_Rohdaten'!L314</f>
        <v>268</v>
      </c>
      <c r="O806" s="9">
        <f>'[2]2020_Rohdaten'!M314</f>
        <v>565</v>
      </c>
      <c r="P806" s="9">
        <f>'[2]2020_Rohdaten'!N314</f>
        <v>405</v>
      </c>
      <c r="Q806" s="9">
        <f>'[2]2020_Rohdaten'!O314</f>
        <v>503</v>
      </c>
      <c r="R806" s="9">
        <f>'[2]2020_Rohdaten'!P314</f>
        <v>472</v>
      </c>
      <c r="S806" s="9">
        <f>'[2]2020_Rohdaten'!Q314</f>
        <v>4442</v>
      </c>
      <c r="T806" s="9">
        <f>'[2]2020_Rohdaten'!R314</f>
        <v>7014</v>
      </c>
      <c r="U806" s="9">
        <f>'[2]2020_Rohdaten'!S314</f>
        <v>307</v>
      </c>
      <c r="V806" s="9">
        <f>'[2]2020_Rohdaten'!T314</f>
        <v>738</v>
      </c>
      <c r="W806" s="9">
        <f>'[2]2020_Rohdaten'!U314</f>
        <v>551</v>
      </c>
      <c r="X806" s="9">
        <f>'[2]2020_Rohdaten'!V314</f>
        <v>649</v>
      </c>
      <c r="Y806" s="9">
        <f>'[2]2020_Rohdaten'!W314</f>
        <v>568</v>
      </c>
      <c r="Z806" s="9">
        <f>'[2]2020_Rohdaten'!X314</f>
        <v>4201</v>
      </c>
    </row>
    <row r="807" spans="2:26" s="9" customFormat="1" ht="7.8" x14ac:dyDescent="0.15">
      <c r="B807" s="9">
        <v>642</v>
      </c>
      <c r="C807" s="9">
        <f>'[2]2020_Rohdaten'!A348</f>
        <v>255</v>
      </c>
      <c r="D807" s="9" t="str">
        <f>VLOOKUP(C807,[3]Tabelle1!$A$1:$B$68,2,FALSE)</f>
        <v>Holzminden</v>
      </c>
      <c r="E807" s="9">
        <f>'[2]2020_Rohdaten'!C348</f>
        <v>2008</v>
      </c>
      <c r="F807" s="9">
        <f>'[2]2020_Rohdaten'!D348</f>
        <v>3109</v>
      </c>
      <c r="G807" s="9">
        <f>'[2]2020_Rohdaten'!E348</f>
        <v>60</v>
      </c>
      <c r="H807" s="9">
        <f>'[2]2020_Rohdaten'!F348</f>
        <v>184</v>
      </c>
      <c r="I807" s="9">
        <f>'[2]2020_Rohdaten'!G348</f>
        <v>156</v>
      </c>
      <c r="J807" s="9">
        <f>'[2]2020_Rohdaten'!H348</f>
        <v>189</v>
      </c>
      <c r="K807" s="9">
        <f>'[2]2020_Rohdaten'!I348</f>
        <v>208</v>
      </c>
      <c r="L807" s="9">
        <f>'[2]2020_Rohdaten'!J348</f>
        <v>2312</v>
      </c>
      <c r="M807" s="9">
        <f>'[2]2020_Rohdaten'!K348</f>
        <v>1574</v>
      </c>
      <c r="N807" s="9">
        <f>'[2]2020_Rohdaten'!L348</f>
        <v>23</v>
      </c>
      <c r="O807" s="9">
        <f>'[2]2020_Rohdaten'!M348</f>
        <v>88</v>
      </c>
      <c r="P807" s="9">
        <f>'[2]2020_Rohdaten'!N348</f>
        <v>65</v>
      </c>
      <c r="Q807" s="9">
        <f>'[2]2020_Rohdaten'!O348</f>
        <v>81</v>
      </c>
      <c r="R807" s="9">
        <f>'[2]2020_Rohdaten'!P348</f>
        <v>95</v>
      </c>
      <c r="S807" s="9">
        <f>'[2]2020_Rohdaten'!Q348</f>
        <v>1222</v>
      </c>
      <c r="T807" s="9">
        <f>'[2]2020_Rohdaten'!R348</f>
        <v>1535</v>
      </c>
      <c r="U807" s="9">
        <f>'[2]2020_Rohdaten'!S348</f>
        <v>37</v>
      </c>
      <c r="V807" s="9">
        <f>'[2]2020_Rohdaten'!T348</f>
        <v>96</v>
      </c>
      <c r="W807" s="9">
        <f>'[2]2020_Rohdaten'!U348</f>
        <v>91</v>
      </c>
      <c r="X807" s="9">
        <f>'[2]2020_Rohdaten'!V348</f>
        <v>108</v>
      </c>
      <c r="Y807" s="9">
        <f>'[2]2020_Rohdaten'!W348</f>
        <v>113</v>
      </c>
      <c r="Z807" s="9">
        <f>'[2]2020_Rohdaten'!X348</f>
        <v>1090</v>
      </c>
    </row>
    <row r="808" spans="2:26" s="9" customFormat="1" ht="7.8" x14ac:dyDescent="0.15">
      <c r="B808" s="9">
        <v>643</v>
      </c>
      <c r="C808" s="9">
        <f>'[2]2020_Rohdaten'!A365</f>
        <v>256</v>
      </c>
      <c r="D808" s="9" t="str">
        <f>VLOOKUP(C808,[3]Tabelle1!$A$1:$B$68,2,FALSE)</f>
        <v>Nienburg (Weser)</v>
      </c>
      <c r="E808" s="9">
        <f>'[2]2020_Rohdaten'!C365</f>
        <v>2008</v>
      </c>
      <c r="F808" s="9">
        <f>'[2]2020_Rohdaten'!D365</f>
        <v>5301</v>
      </c>
      <c r="G808" s="9">
        <f>'[2]2020_Rohdaten'!E365</f>
        <v>220</v>
      </c>
      <c r="H808" s="9">
        <f>'[2]2020_Rohdaten'!F365</f>
        <v>461</v>
      </c>
      <c r="I808" s="9">
        <f>'[2]2020_Rohdaten'!G365</f>
        <v>295</v>
      </c>
      <c r="J808" s="9">
        <f>'[2]2020_Rohdaten'!H365</f>
        <v>394</v>
      </c>
      <c r="K808" s="9">
        <f>'[2]2020_Rohdaten'!I365</f>
        <v>424</v>
      </c>
      <c r="L808" s="9">
        <f>'[2]2020_Rohdaten'!J365</f>
        <v>3507</v>
      </c>
      <c r="M808" s="9">
        <f>'[2]2020_Rohdaten'!K365</f>
        <v>2734</v>
      </c>
      <c r="N808" s="9">
        <f>'[2]2020_Rohdaten'!L365</f>
        <v>116</v>
      </c>
      <c r="O808" s="9">
        <f>'[2]2020_Rohdaten'!M365</f>
        <v>220</v>
      </c>
      <c r="P808" s="9">
        <f>'[2]2020_Rohdaten'!N365</f>
        <v>129</v>
      </c>
      <c r="Q808" s="9">
        <f>'[2]2020_Rohdaten'!O365</f>
        <v>191</v>
      </c>
      <c r="R808" s="9">
        <f>'[2]2020_Rohdaten'!P365</f>
        <v>214</v>
      </c>
      <c r="S808" s="9">
        <f>'[2]2020_Rohdaten'!Q365</f>
        <v>1864</v>
      </c>
      <c r="T808" s="9">
        <f>'[2]2020_Rohdaten'!R365</f>
        <v>2567</v>
      </c>
      <c r="U808" s="9">
        <f>'[2]2020_Rohdaten'!S365</f>
        <v>104</v>
      </c>
      <c r="V808" s="9">
        <f>'[2]2020_Rohdaten'!T365</f>
        <v>241</v>
      </c>
      <c r="W808" s="9">
        <f>'[2]2020_Rohdaten'!U365</f>
        <v>166</v>
      </c>
      <c r="X808" s="9">
        <f>'[2]2020_Rohdaten'!V365</f>
        <v>203</v>
      </c>
      <c r="Y808" s="9">
        <f>'[2]2020_Rohdaten'!W365</f>
        <v>210</v>
      </c>
      <c r="Z808" s="9">
        <f>'[2]2020_Rohdaten'!X365</f>
        <v>1643</v>
      </c>
    </row>
    <row r="809" spans="2:26" s="9" customFormat="1" ht="7.8" x14ac:dyDescent="0.15">
      <c r="B809" s="9">
        <v>644</v>
      </c>
      <c r="C809" s="9">
        <f>'[2]2020_Rohdaten'!A382</f>
        <v>257</v>
      </c>
      <c r="D809" s="9" t="str">
        <f>VLOOKUP(C809,[3]Tabelle1!$A$1:$B$68,2,FALSE)</f>
        <v>Schaumburg</v>
      </c>
      <c r="E809" s="9">
        <f>'[2]2020_Rohdaten'!C382</f>
        <v>2008</v>
      </c>
      <c r="F809" s="9">
        <f>'[2]2020_Rohdaten'!D382</f>
        <v>8498</v>
      </c>
      <c r="G809" s="9">
        <f>'[2]2020_Rohdaten'!E382</f>
        <v>181</v>
      </c>
      <c r="H809" s="9">
        <f>'[2]2020_Rohdaten'!F382</f>
        <v>532</v>
      </c>
      <c r="I809" s="9">
        <f>'[2]2020_Rohdaten'!G382</f>
        <v>441</v>
      </c>
      <c r="J809" s="9">
        <f>'[2]2020_Rohdaten'!H382</f>
        <v>475</v>
      </c>
      <c r="K809" s="9">
        <f>'[2]2020_Rohdaten'!I382</f>
        <v>578</v>
      </c>
      <c r="L809" s="9">
        <f>'[2]2020_Rohdaten'!J382</f>
        <v>6291</v>
      </c>
      <c r="M809" s="9">
        <f>'[2]2020_Rohdaten'!K382</f>
        <v>4308</v>
      </c>
      <c r="N809" s="9">
        <f>'[2]2020_Rohdaten'!L382</f>
        <v>92</v>
      </c>
      <c r="O809" s="9">
        <f>'[2]2020_Rohdaten'!M382</f>
        <v>244</v>
      </c>
      <c r="P809" s="9">
        <f>'[2]2020_Rohdaten'!N382</f>
        <v>192</v>
      </c>
      <c r="Q809" s="9">
        <f>'[2]2020_Rohdaten'!O382</f>
        <v>207</v>
      </c>
      <c r="R809" s="9">
        <f>'[2]2020_Rohdaten'!P382</f>
        <v>267</v>
      </c>
      <c r="S809" s="9">
        <f>'[2]2020_Rohdaten'!Q382</f>
        <v>3306</v>
      </c>
      <c r="T809" s="9">
        <f>'[2]2020_Rohdaten'!R382</f>
        <v>4190</v>
      </c>
      <c r="U809" s="9">
        <f>'[2]2020_Rohdaten'!S382</f>
        <v>89</v>
      </c>
      <c r="V809" s="9">
        <f>'[2]2020_Rohdaten'!T382</f>
        <v>288</v>
      </c>
      <c r="W809" s="9">
        <f>'[2]2020_Rohdaten'!U382</f>
        <v>249</v>
      </c>
      <c r="X809" s="9">
        <f>'[2]2020_Rohdaten'!V382</f>
        <v>268</v>
      </c>
      <c r="Y809" s="9">
        <f>'[2]2020_Rohdaten'!W382</f>
        <v>311</v>
      </c>
      <c r="Z809" s="9">
        <f>'[2]2020_Rohdaten'!X382</f>
        <v>2985</v>
      </c>
    </row>
    <row r="810" spans="2:26" s="10" customFormat="1" ht="16.5" customHeight="1" x14ac:dyDescent="0.3">
      <c r="B810" s="10">
        <v>645</v>
      </c>
      <c r="C810" s="10">
        <f>'[2]2020_Rohdaten'!A229</f>
        <v>2</v>
      </c>
      <c r="D810" s="10" t="str">
        <f>VLOOKUP(C810,[3]Tabelle1!$A$1:$B$68,2,FALSE)</f>
        <v>Statistische Region Hannover</v>
      </c>
      <c r="E810" s="10">
        <f>'[2]2020_Rohdaten'!C229</f>
        <v>2008</v>
      </c>
      <c r="F810" s="10">
        <f>'[2]2020_Rohdaten'!D229</f>
        <v>161409</v>
      </c>
      <c r="G810" s="10">
        <f>'[2]2020_Rohdaten'!E229</f>
        <v>5284</v>
      </c>
      <c r="H810" s="10">
        <f>'[2]2020_Rohdaten'!F229</f>
        <v>14862</v>
      </c>
      <c r="I810" s="10">
        <f>'[2]2020_Rohdaten'!G229</f>
        <v>10180</v>
      </c>
      <c r="J810" s="10">
        <f>'[2]2020_Rohdaten'!H229</f>
        <v>12662</v>
      </c>
      <c r="K810" s="10">
        <f>'[2]2020_Rohdaten'!I229</f>
        <v>12306</v>
      </c>
      <c r="L810" s="10">
        <f>'[2]2020_Rohdaten'!J229</f>
        <v>106115</v>
      </c>
      <c r="M810" s="10">
        <f>'[2]2020_Rohdaten'!K229</f>
        <v>80440</v>
      </c>
      <c r="N810" s="10">
        <f>'[2]2020_Rohdaten'!L229</f>
        <v>2621</v>
      </c>
      <c r="O810" s="10">
        <f>'[2]2020_Rohdaten'!M229</f>
        <v>6960</v>
      </c>
      <c r="P810" s="10">
        <f>'[2]2020_Rohdaten'!N229</f>
        <v>4507</v>
      </c>
      <c r="Q810" s="10">
        <f>'[2]2020_Rohdaten'!O229</f>
        <v>5758</v>
      </c>
      <c r="R810" s="10">
        <f>'[2]2020_Rohdaten'!P229</f>
        <v>5571</v>
      </c>
      <c r="S810" s="10">
        <f>'[2]2020_Rohdaten'!Q229</f>
        <v>55023</v>
      </c>
      <c r="T810" s="10">
        <f>'[2]2020_Rohdaten'!R229</f>
        <v>80969</v>
      </c>
      <c r="U810" s="10">
        <f>'[2]2020_Rohdaten'!S229</f>
        <v>2663</v>
      </c>
      <c r="V810" s="10">
        <f>'[2]2020_Rohdaten'!T229</f>
        <v>7902</v>
      </c>
      <c r="W810" s="10">
        <f>'[2]2020_Rohdaten'!U229</f>
        <v>5673</v>
      </c>
      <c r="X810" s="10">
        <f>'[2]2020_Rohdaten'!V229</f>
        <v>6904</v>
      </c>
      <c r="Y810" s="10">
        <f>'[2]2020_Rohdaten'!W229</f>
        <v>6735</v>
      </c>
      <c r="Z810" s="10">
        <f>'[2]2020_Rohdaten'!X229</f>
        <v>51092</v>
      </c>
    </row>
    <row r="811" spans="2:26" s="9" customFormat="1" ht="7.8" x14ac:dyDescent="0.15">
      <c r="B811" s="9">
        <v>646</v>
      </c>
      <c r="C811" s="9">
        <f>'[2]2020_Rohdaten'!A416</f>
        <v>351</v>
      </c>
      <c r="D811" s="9" t="str">
        <f>VLOOKUP(C811,[3]Tabelle1!$A$1:$B$68,2,FALSE)</f>
        <v>Celle</v>
      </c>
      <c r="E811" s="9">
        <f>'[2]2020_Rohdaten'!C416</f>
        <v>2008</v>
      </c>
      <c r="F811" s="9">
        <f>'[2]2020_Rohdaten'!D416</f>
        <v>7449</v>
      </c>
      <c r="G811" s="9">
        <f>'[2]2020_Rohdaten'!E416</f>
        <v>397</v>
      </c>
      <c r="H811" s="9">
        <f>'[2]2020_Rohdaten'!F416</f>
        <v>627</v>
      </c>
      <c r="I811" s="9">
        <f>'[2]2020_Rohdaten'!G416</f>
        <v>454</v>
      </c>
      <c r="J811" s="9">
        <f>'[2]2020_Rohdaten'!H416</f>
        <v>591</v>
      </c>
      <c r="K811" s="9">
        <f>'[2]2020_Rohdaten'!I416</f>
        <v>515</v>
      </c>
      <c r="L811" s="9">
        <f>'[2]2020_Rohdaten'!J416</f>
        <v>4865</v>
      </c>
      <c r="M811" s="9">
        <f>'[2]2020_Rohdaten'!K416</f>
        <v>3863</v>
      </c>
      <c r="N811" s="9">
        <f>'[2]2020_Rohdaten'!L416</f>
        <v>228</v>
      </c>
      <c r="O811" s="9">
        <f>'[2]2020_Rohdaten'!M416</f>
        <v>287</v>
      </c>
      <c r="P811" s="9">
        <f>'[2]2020_Rohdaten'!N416</f>
        <v>213</v>
      </c>
      <c r="Q811" s="9">
        <f>'[2]2020_Rohdaten'!O416</f>
        <v>261</v>
      </c>
      <c r="R811" s="9">
        <f>'[2]2020_Rohdaten'!P416</f>
        <v>240</v>
      </c>
      <c r="S811" s="9">
        <f>'[2]2020_Rohdaten'!Q416</f>
        <v>2634</v>
      </c>
      <c r="T811" s="9">
        <f>'[2]2020_Rohdaten'!R416</f>
        <v>3586</v>
      </c>
      <c r="U811" s="9">
        <f>'[2]2020_Rohdaten'!S416</f>
        <v>169</v>
      </c>
      <c r="V811" s="9">
        <f>'[2]2020_Rohdaten'!T416</f>
        <v>340</v>
      </c>
      <c r="W811" s="9">
        <f>'[2]2020_Rohdaten'!U416</f>
        <v>241</v>
      </c>
      <c r="X811" s="9">
        <f>'[2]2020_Rohdaten'!V416</f>
        <v>330</v>
      </c>
      <c r="Y811" s="9">
        <f>'[2]2020_Rohdaten'!W416</f>
        <v>275</v>
      </c>
      <c r="Z811" s="9">
        <f>'[2]2020_Rohdaten'!X416</f>
        <v>2231</v>
      </c>
    </row>
    <row r="812" spans="2:26" s="9" customFormat="1" ht="7.8" x14ac:dyDescent="0.15">
      <c r="B812" s="9">
        <v>647</v>
      </c>
      <c r="C812" s="9">
        <f>'[2]2020_Rohdaten'!A433</f>
        <v>352</v>
      </c>
      <c r="D812" s="9" t="str">
        <f>VLOOKUP(C812,[3]Tabelle1!$A$1:$B$68,2,FALSE)</f>
        <v>Cuxhaven</v>
      </c>
      <c r="E812" s="9">
        <f>'[2]2020_Rohdaten'!C433</f>
        <v>2008</v>
      </c>
      <c r="F812" s="9">
        <f>'[2]2020_Rohdaten'!D433</f>
        <v>8238</v>
      </c>
      <c r="G812" s="9">
        <f>'[2]2020_Rohdaten'!E433</f>
        <v>301</v>
      </c>
      <c r="H812" s="9">
        <f>'[2]2020_Rohdaten'!F433</f>
        <v>725</v>
      </c>
      <c r="I812" s="9">
        <f>'[2]2020_Rohdaten'!G433</f>
        <v>477</v>
      </c>
      <c r="J812" s="9">
        <f>'[2]2020_Rohdaten'!H433</f>
        <v>618</v>
      </c>
      <c r="K812" s="9">
        <f>'[2]2020_Rohdaten'!I433</f>
        <v>547</v>
      </c>
      <c r="L812" s="9">
        <f>'[2]2020_Rohdaten'!J433</f>
        <v>5570</v>
      </c>
      <c r="M812" s="9">
        <f>'[2]2020_Rohdaten'!K433</f>
        <v>4193</v>
      </c>
      <c r="N812" s="9">
        <f>'[2]2020_Rohdaten'!L433</f>
        <v>186</v>
      </c>
      <c r="O812" s="9">
        <f>'[2]2020_Rohdaten'!M433</f>
        <v>393</v>
      </c>
      <c r="P812" s="9">
        <f>'[2]2020_Rohdaten'!N433</f>
        <v>230</v>
      </c>
      <c r="Q812" s="9">
        <f>'[2]2020_Rohdaten'!O433</f>
        <v>306</v>
      </c>
      <c r="R812" s="9">
        <f>'[2]2020_Rohdaten'!P433</f>
        <v>258</v>
      </c>
      <c r="S812" s="9">
        <f>'[2]2020_Rohdaten'!Q433</f>
        <v>2820</v>
      </c>
      <c r="T812" s="9">
        <f>'[2]2020_Rohdaten'!R433</f>
        <v>4045</v>
      </c>
      <c r="U812" s="9">
        <f>'[2]2020_Rohdaten'!S433</f>
        <v>115</v>
      </c>
      <c r="V812" s="9">
        <f>'[2]2020_Rohdaten'!T433</f>
        <v>332</v>
      </c>
      <c r="W812" s="9">
        <f>'[2]2020_Rohdaten'!U433</f>
        <v>247</v>
      </c>
      <c r="X812" s="9">
        <f>'[2]2020_Rohdaten'!V433</f>
        <v>312</v>
      </c>
      <c r="Y812" s="9">
        <f>'[2]2020_Rohdaten'!W433</f>
        <v>289</v>
      </c>
      <c r="Z812" s="9">
        <f>'[2]2020_Rohdaten'!X433</f>
        <v>2750</v>
      </c>
    </row>
    <row r="813" spans="2:26" s="9" customFormat="1" ht="7.8" x14ac:dyDescent="0.15">
      <c r="B813" s="9">
        <v>648</v>
      </c>
      <c r="C813" s="9">
        <f>'[2]2020_Rohdaten'!A450</f>
        <v>353</v>
      </c>
      <c r="D813" s="9" t="str">
        <f>VLOOKUP(C813,[3]Tabelle1!$A$1:$B$68,2,FALSE)</f>
        <v>Harburg</v>
      </c>
      <c r="E813" s="9">
        <f>'[2]2020_Rohdaten'!C450</f>
        <v>2008</v>
      </c>
      <c r="F813" s="9">
        <f>'[2]2020_Rohdaten'!D450</f>
        <v>10670</v>
      </c>
      <c r="G813" s="9">
        <f>'[2]2020_Rohdaten'!E450</f>
        <v>321</v>
      </c>
      <c r="H813" s="9">
        <f>'[2]2020_Rohdaten'!F450</f>
        <v>987</v>
      </c>
      <c r="I813" s="9">
        <f>'[2]2020_Rohdaten'!G450</f>
        <v>780</v>
      </c>
      <c r="J813" s="9">
        <f>'[2]2020_Rohdaten'!H450</f>
        <v>893</v>
      </c>
      <c r="K813" s="9">
        <f>'[2]2020_Rohdaten'!I450</f>
        <v>909</v>
      </c>
      <c r="L813" s="9">
        <f>'[2]2020_Rohdaten'!J450</f>
        <v>6780</v>
      </c>
      <c r="M813" s="9">
        <f>'[2]2020_Rohdaten'!K450</f>
        <v>5206</v>
      </c>
      <c r="N813" s="9">
        <f>'[2]2020_Rohdaten'!L450</f>
        <v>155</v>
      </c>
      <c r="O813" s="9">
        <f>'[2]2020_Rohdaten'!M450</f>
        <v>441</v>
      </c>
      <c r="P813" s="9">
        <f>'[2]2020_Rohdaten'!N450</f>
        <v>326</v>
      </c>
      <c r="Q813" s="9">
        <f>'[2]2020_Rohdaten'!O450</f>
        <v>397</v>
      </c>
      <c r="R813" s="9">
        <f>'[2]2020_Rohdaten'!P450</f>
        <v>406</v>
      </c>
      <c r="S813" s="9">
        <f>'[2]2020_Rohdaten'!Q450</f>
        <v>3481</v>
      </c>
      <c r="T813" s="9">
        <f>'[2]2020_Rohdaten'!R450</f>
        <v>5464</v>
      </c>
      <c r="U813" s="9">
        <f>'[2]2020_Rohdaten'!S450</f>
        <v>166</v>
      </c>
      <c r="V813" s="9">
        <f>'[2]2020_Rohdaten'!T450</f>
        <v>546</v>
      </c>
      <c r="W813" s="9">
        <f>'[2]2020_Rohdaten'!U450</f>
        <v>454</v>
      </c>
      <c r="X813" s="9">
        <f>'[2]2020_Rohdaten'!V450</f>
        <v>496</v>
      </c>
      <c r="Y813" s="9">
        <f>'[2]2020_Rohdaten'!W450</f>
        <v>503</v>
      </c>
      <c r="Z813" s="9">
        <f>'[2]2020_Rohdaten'!X450</f>
        <v>3299</v>
      </c>
    </row>
    <row r="814" spans="2:26" s="9" customFormat="1" ht="7.8" x14ac:dyDescent="0.15">
      <c r="B814" s="9">
        <v>649</v>
      </c>
      <c r="C814" s="9">
        <f>'[2]2020_Rohdaten'!A467</f>
        <v>354</v>
      </c>
      <c r="D814" s="9" t="str">
        <f>VLOOKUP(C814,[3]Tabelle1!$A$1:$B$68,2,FALSE)</f>
        <v>Lüchow-Dannenberg</v>
      </c>
      <c r="E814" s="9">
        <f>'[2]2020_Rohdaten'!C467</f>
        <v>2008</v>
      </c>
      <c r="F814" s="9">
        <f>'[2]2020_Rohdaten'!D467</f>
        <v>1372</v>
      </c>
      <c r="G814" s="9">
        <f>'[2]2020_Rohdaten'!E467</f>
        <v>90</v>
      </c>
      <c r="H814" s="9">
        <f>'[2]2020_Rohdaten'!F467</f>
        <v>185</v>
      </c>
      <c r="I814" s="9">
        <f>'[2]2020_Rohdaten'!G467</f>
        <v>143</v>
      </c>
      <c r="J814" s="9">
        <f>'[2]2020_Rohdaten'!H467</f>
        <v>127</v>
      </c>
      <c r="K814" s="9">
        <f>'[2]2020_Rohdaten'!I467</f>
        <v>104</v>
      </c>
      <c r="L814" s="9">
        <f>'[2]2020_Rohdaten'!J467</f>
        <v>723</v>
      </c>
      <c r="M814" s="9">
        <f>'[2]2020_Rohdaten'!K467</f>
        <v>754</v>
      </c>
      <c r="N814" s="9">
        <f>'[2]2020_Rohdaten'!L467</f>
        <v>60</v>
      </c>
      <c r="O814" s="9">
        <f>'[2]2020_Rohdaten'!M467</f>
        <v>118</v>
      </c>
      <c r="P814" s="9">
        <f>'[2]2020_Rohdaten'!N467</f>
        <v>89</v>
      </c>
      <c r="Q814" s="9">
        <f>'[2]2020_Rohdaten'!O467</f>
        <v>67</v>
      </c>
      <c r="R814" s="9">
        <f>'[2]2020_Rohdaten'!P467</f>
        <v>55</v>
      </c>
      <c r="S814" s="9">
        <f>'[2]2020_Rohdaten'!Q467</f>
        <v>365</v>
      </c>
      <c r="T814" s="9">
        <f>'[2]2020_Rohdaten'!R467</f>
        <v>618</v>
      </c>
      <c r="U814" s="9">
        <f>'[2]2020_Rohdaten'!S467</f>
        <v>30</v>
      </c>
      <c r="V814" s="9">
        <f>'[2]2020_Rohdaten'!T467</f>
        <v>67</v>
      </c>
      <c r="W814" s="9">
        <f>'[2]2020_Rohdaten'!U467</f>
        <v>54</v>
      </c>
      <c r="X814" s="9">
        <f>'[2]2020_Rohdaten'!V467</f>
        <v>60</v>
      </c>
      <c r="Y814" s="9">
        <f>'[2]2020_Rohdaten'!W467</f>
        <v>49</v>
      </c>
      <c r="Z814" s="9">
        <f>'[2]2020_Rohdaten'!X467</f>
        <v>358</v>
      </c>
    </row>
    <row r="815" spans="2:26" s="9" customFormat="1" ht="7.8" x14ac:dyDescent="0.15">
      <c r="B815" s="9">
        <v>650</v>
      </c>
      <c r="C815" s="9">
        <f>'[2]2020_Rohdaten'!A484</f>
        <v>355</v>
      </c>
      <c r="D815" s="9" t="str">
        <f>VLOOKUP(C815,[3]Tabelle1!$A$1:$B$68,2,FALSE)</f>
        <v>Lüneburg</v>
      </c>
      <c r="E815" s="9">
        <f>'[2]2020_Rohdaten'!C484</f>
        <v>2008</v>
      </c>
      <c r="F815" s="9">
        <f>'[2]2020_Rohdaten'!D484</f>
        <v>6390</v>
      </c>
      <c r="G815" s="9">
        <f>'[2]2020_Rohdaten'!E484</f>
        <v>347</v>
      </c>
      <c r="H815" s="9">
        <f>'[2]2020_Rohdaten'!F484</f>
        <v>710</v>
      </c>
      <c r="I815" s="9">
        <f>'[2]2020_Rohdaten'!G484</f>
        <v>540</v>
      </c>
      <c r="J815" s="9">
        <f>'[2]2020_Rohdaten'!H484</f>
        <v>628</v>
      </c>
      <c r="K815" s="9">
        <f>'[2]2020_Rohdaten'!I484</f>
        <v>509</v>
      </c>
      <c r="L815" s="9">
        <f>'[2]2020_Rohdaten'!J484</f>
        <v>3656</v>
      </c>
      <c r="M815" s="9">
        <f>'[2]2020_Rohdaten'!K484</f>
        <v>3063</v>
      </c>
      <c r="N815" s="9">
        <f>'[2]2020_Rohdaten'!L484</f>
        <v>167</v>
      </c>
      <c r="O815" s="9">
        <f>'[2]2020_Rohdaten'!M484</f>
        <v>300</v>
      </c>
      <c r="P815" s="9">
        <f>'[2]2020_Rohdaten'!N484</f>
        <v>229</v>
      </c>
      <c r="Q815" s="9">
        <f>'[2]2020_Rohdaten'!O484</f>
        <v>289</v>
      </c>
      <c r="R815" s="9">
        <f>'[2]2020_Rohdaten'!P484</f>
        <v>210</v>
      </c>
      <c r="S815" s="9">
        <f>'[2]2020_Rohdaten'!Q484</f>
        <v>1868</v>
      </c>
      <c r="T815" s="9">
        <f>'[2]2020_Rohdaten'!R484</f>
        <v>3327</v>
      </c>
      <c r="U815" s="9">
        <f>'[2]2020_Rohdaten'!S484</f>
        <v>180</v>
      </c>
      <c r="V815" s="9">
        <f>'[2]2020_Rohdaten'!T484</f>
        <v>410</v>
      </c>
      <c r="W815" s="9">
        <f>'[2]2020_Rohdaten'!U484</f>
        <v>311</v>
      </c>
      <c r="X815" s="9">
        <f>'[2]2020_Rohdaten'!V484</f>
        <v>339</v>
      </c>
      <c r="Y815" s="9">
        <f>'[2]2020_Rohdaten'!W484</f>
        <v>299</v>
      </c>
      <c r="Z815" s="9">
        <f>'[2]2020_Rohdaten'!X484</f>
        <v>1788</v>
      </c>
    </row>
    <row r="816" spans="2:26" s="9" customFormat="1" ht="7.8" x14ac:dyDescent="0.15">
      <c r="B816" s="9">
        <v>651</v>
      </c>
      <c r="C816" s="9">
        <f>'[2]2020_Rohdaten'!A501</f>
        <v>356</v>
      </c>
      <c r="D816" s="9" t="str">
        <f>VLOOKUP(C816,[3]Tabelle1!$A$1:$B$68,2,FALSE)</f>
        <v>Osterholz</v>
      </c>
      <c r="E816" s="9">
        <f>'[2]2020_Rohdaten'!C501</f>
        <v>2008</v>
      </c>
      <c r="F816" s="9">
        <f>'[2]2020_Rohdaten'!D501</f>
        <v>3854</v>
      </c>
      <c r="G816" s="9">
        <f>'[2]2020_Rohdaten'!E501</f>
        <v>129</v>
      </c>
      <c r="H816" s="9">
        <f>'[2]2020_Rohdaten'!F501</f>
        <v>323</v>
      </c>
      <c r="I816" s="9">
        <f>'[2]2020_Rohdaten'!G501</f>
        <v>209</v>
      </c>
      <c r="J816" s="9">
        <f>'[2]2020_Rohdaten'!H501</f>
        <v>341</v>
      </c>
      <c r="K816" s="9">
        <f>'[2]2020_Rohdaten'!I501</f>
        <v>291</v>
      </c>
      <c r="L816" s="9">
        <f>'[2]2020_Rohdaten'!J501</f>
        <v>2561</v>
      </c>
      <c r="M816" s="9">
        <f>'[2]2020_Rohdaten'!K501</f>
        <v>1827</v>
      </c>
      <c r="N816" s="9">
        <f>'[2]2020_Rohdaten'!L501</f>
        <v>60</v>
      </c>
      <c r="O816" s="9">
        <f>'[2]2020_Rohdaten'!M501</f>
        <v>134</v>
      </c>
      <c r="P816" s="9">
        <f>'[2]2020_Rohdaten'!N501</f>
        <v>88</v>
      </c>
      <c r="Q816" s="9">
        <f>'[2]2020_Rohdaten'!O501</f>
        <v>138</v>
      </c>
      <c r="R816" s="9">
        <f>'[2]2020_Rohdaten'!P501</f>
        <v>126</v>
      </c>
      <c r="S816" s="9">
        <f>'[2]2020_Rohdaten'!Q501</f>
        <v>1281</v>
      </c>
      <c r="T816" s="9">
        <f>'[2]2020_Rohdaten'!R501</f>
        <v>2027</v>
      </c>
      <c r="U816" s="9">
        <f>'[2]2020_Rohdaten'!S501</f>
        <v>69</v>
      </c>
      <c r="V816" s="9">
        <f>'[2]2020_Rohdaten'!T501</f>
        <v>189</v>
      </c>
      <c r="W816" s="9">
        <f>'[2]2020_Rohdaten'!U501</f>
        <v>121</v>
      </c>
      <c r="X816" s="9">
        <f>'[2]2020_Rohdaten'!V501</f>
        <v>203</v>
      </c>
      <c r="Y816" s="9">
        <f>'[2]2020_Rohdaten'!W501</f>
        <v>165</v>
      </c>
      <c r="Z816" s="9">
        <f>'[2]2020_Rohdaten'!X501</f>
        <v>1280</v>
      </c>
    </row>
    <row r="817" spans="2:26" s="9" customFormat="1" ht="7.8" x14ac:dyDescent="0.15">
      <c r="B817" s="9">
        <v>652</v>
      </c>
      <c r="C817" s="9">
        <f>'[2]2020_Rohdaten'!A518</f>
        <v>357</v>
      </c>
      <c r="D817" s="9" t="str">
        <f>VLOOKUP(C817,[3]Tabelle1!$A$1:$B$68,2,FALSE)</f>
        <v>Rotenburg (Wümme)</v>
      </c>
      <c r="E817" s="9">
        <f>'[2]2020_Rohdaten'!C518</f>
        <v>2008</v>
      </c>
      <c r="F817" s="9">
        <f>'[2]2020_Rohdaten'!D518</f>
        <v>6402</v>
      </c>
      <c r="G817" s="9">
        <f>'[2]2020_Rohdaten'!E518</f>
        <v>305</v>
      </c>
      <c r="H817" s="9">
        <f>'[2]2020_Rohdaten'!F518</f>
        <v>826</v>
      </c>
      <c r="I817" s="9">
        <f>'[2]2020_Rohdaten'!G518</f>
        <v>487</v>
      </c>
      <c r="J817" s="9">
        <f>'[2]2020_Rohdaten'!H518</f>
        <v>565</v>
      </c>
      <c r="K817" s="9">
        <f>'[2]2020_Rohdaten'!I518</f>
        <v>581</v>
      </c>
      <c r="L817" s="9">
        <f>'[2]2020_Rohdaten'!J518</f>
        <v>3638</v>
      </c>
      <c r="M817" s="9">
        <f>'[2]2020_Rohdaten'!K518</f>
        <v>3368</v>
      </c>
      <c r="N817" s="9">
        <f>'[2]2020_Rohdaten'!L518</f>
        <v>185</v>
      </c>
      <c r="O817" s="9">
        <f>'[2]2020_Rohdaten'!M518</f>
        <v>462</v>
      </c>
      <c r="P817" s="9">
        <f>'[2]2020_Rohdaten'!N518</f>
        <v>229</v>
      </c>
      <c r="Q817" s="9">
        <f>'[2]2020_Rohdaten'!O518</f>
        <v>256</v>
      </c>
      <c r="R817" s="9">
        <f>'[2]2020_Rohdaten'!P518</f>
        <v>263</v>
      </c>
      <c r="S817" s="9">
        <f>'[2]2020_Rohdaten'!Q518</f>
        <v>1973</v>
      </c>
      <c r="T817" s="9">
        <f>'[2]2020_Rohdaten'!R518</f>
        <v>3034</v>
      </c>
      <c r="U817" s="9">
        <f>'[2]2020_Rohdaten'!S518</f>
        <v>120</v>
      </c>
      <c r="V817" s="9">
        <f>'[2]2020_Rohdaten'!T518</f>
        <v>364</v>
      </c>
      <c r="W817" s="9">
        <f>'[2]2020_Rohdaten'!U518</f>
        <v>258</v>
      </c>
      <c r="X817" s="9">
        <f>'[2]2020_Rohdaten'!V518</f>
        <v>309</v>
      </c>
      <c r="Y817" s="9">
        <f>'[2]2020_Rohdaten'!W518</f>
        <v>318</v>
      </c>
      <c r="Z817" s="9">
        <f>'[2]2020_Rohdaten'!X518</f>
        <v>1665</v>
      </c>
    </row>
    <row r="818" spans="2:26" s="9" customFormat="1" ht="7.8" x14ac:dyDescent="0.15">
      <c r="B818" s="9">
        <v>653</v>
      </c>
      <c r="C818" s="9">
        <f>'[2]2020_Rohdaten'!A535</f>
        <v>358</v>
      </c>
      <c r="D818" s="9" t="str">
        <f>VLOOKUP(C818,[3]Tabelle1!$A$1:$B$68,2,FALSE)</f>
        <v>Heidekreis</v>
      </c>
      <c r="E818" s="9">
        <f>'[2]2020_Rohdaten'!C535</f>
        <v>2008</v>
      </c>
      <c r="F818" s="9">
        <f>'[2]2020_Rohdaten'!D535</f>
        <v>5739</v>
      </c>
      <c r="G818" s="9">
        <f>'[2]2020_Rohdaten'!E535</f>
        <v>196</v>
      </c>
      <c r="H818" s="9">
        <f>'[2]2020_Rohdaten'!F535</f>
        <v>590</v>
      </c>
      <c r="I818" s="9">
        <f>'[2]2020_Rohdaten'!G535</f>
        <v>405</v>
      </c>
      <c r="J818" s="9">
        <f>'[2]2020_Rohdaten'!H535</f>
        <v>464</v>
      </c>
      <c r="K818" s="9">
        <f>'[2]2020_Rohdaten'!I535</f>
        <v>441</v>
      </c>
      <c r="L818" s="9">
        <f>'[2]2020_Rohdaten'!J535</f>
        <v>3643</v>
      </c>
      <c r="M818" s="9">
        <f>'[2]2020_Rohdaten'!K535</f>
        <v>2910</v>
      </c>
      <c r="N818" s="9">
        <f>'[2]2020_Rohdaten'!L535</f>
        <v>100</v>
      </c>
      <c r="O818" s="9">
        <f>'[2]2020_Rohdaten'!M535</f>
        <v>281</v>
      </c>
      <c r="P818" s="9">
        <f>'[2]2020_Rohdaten'!N535</f>
        <v>163</v>
      </c>
      <c r="Q818" s="9">
        <f>'[2]2020_Rohdaten'!O535</f>
        <v>226</v>
      </c>
      <c r="R818" s="9">
        <f>'[2]2020_Rohdaten'!P535</f>
        <v>188</v>
      </c>
      <c r="S818" s="9">
        <f>'[2]2020_Rohdaten'!Q535</f>
        <v>1952</v>
      </c>
      <c r="T818" s="9">
        <f>'[2]2020_Rohdaten'!R535</f>
        <v>2829</v>
      </c>
      <c r="U818" s="9">
        <f>'[2]2020_Rohdaten'!S535</f>
        <v>96</v>
      </c>
      <c r="V818" s="9">
        <f>'[2]2020_Rohdaten'!T535</f>
        <v>309</v>
      </c>
      <c r="W818" s="9">
        <f>'[2]2020_Rohdaten'!U535</f>
        <v>242</v>
      </c>
      <c r="X818" s="9">
        <f>'[2]2020_Rohdaten'!V535</f>
        <v>238</v>
      </c>
      <c r="Y818" s="9">
        <f>'[2]2020_Rohdaten'!W535</f>
        <v>253</v>
      </c>
      <c r="Z818" s="9">
        <f>'[2]2020_Rohdaten'!X535</f>
        <v>1691</v>
      </c>
    </row>
    <row r="819" spans="2:26" s="9" customFormat="1" ht="7.8" x14ac:dyDescent="0.15">
      <c r="B819" s="9">
        <v>654</v>
      </c>
      <c r="C819" s="9">
        <f>'[2]2020_Rohdaten'!A552</f>
        <v>359</v>
      </c>
      <c r="D819" s="9" t="str">
        <f>VLOOKUP(C819,[3]Tabelle1!$A$1:$B$68,2,FALSE)</f>
        <v>Stade</v>
      </c>
      <c r="E819" s="9">
        <f>'[2]2020_Rohdaten'!C552</f>
        <v>2008</v>
      </c>
      <c r="F819" s="9">
        <f>'[2]2020_Rohdaten'!D552</f>
        <v>8070</v>
      </c>
      <c r="G819" s="9">
        <f>'[2]2020_Rohdaten'!E552</f>
        <v>405</v>
      </c>
      <c r="H819" s="9">
        <f>'[2]2020_Rohdaten'!F552</f>
        <v>1018</v>
      </c>
      <c r="I819" s="9">
        <f>'[2]2020_Rohdaten'!G552</f>
        <v>640</v>
      </c>
      <c r="J819" s="9">
        <f>'[2]2020_Rohdaten'!H552</f>
        <v>709</v>
      </c>
      <c r="K819" s="9">
        <f>'[2]2020_Rohdaten'!I552</f>
        <v>609</v>
      </c>
      <c r="L819" s="9">
        <f>'[2]2020_Rohdaten'!J552</f>
        <v>4689</v>
      </c>
      <c r="M819" s="9">
        <f>'[2]2020_Rohdaten'!K552</f>
        <v>4206</v>
      </c>
      <c r="N819" s="9">
        <f>'[2]2020_Rohdaten'!L552</f>
        <v>231</v>
      </c>
      <c r="O819" s="9">
        <f>'[2]2020_Rohdaten'!M552</f>
        <v>505</v>
      </c>
      <c r="P819" s="9">
        <f>'[2]2020_Rohdaten'!N552</f>
        <v>308</v>
      </c>
      <c r="Q819" s="9">
        <f>'[2]2020_Rohdaten'!O552</f>
        <v>339</v>
      </c>
      <c r="R819" s="9">
        <f>'[2]2020_Rohdaten'!P552</f>
        <v>293</v>
      </c>
      <c r="S819" s="9">
        <f>'[2]2020_Rohdaten'!Q552</f>
        <v>2530</v>
      </c>
      <c r="T819" s="9">
        <f>'[2]2020_Rohdaten'!R552</f>
        <v>3864</v>
      </c>
      <c r="U819" s="9">
        <f>'[2]2020_Rohdaten'!S552</f>
        <v>174</v>
      </c>
      <c r="V819" s="9">
        <f>'[2]2020_Rohdaten'!T552</f>
        <v>513</v>
      </c>
      <c r="W819" s="9">
        <f>'[2]2020_Rohdaten'!U552</f>
        <v>332</v>
      </c>
      <c r="X819" s="9">
        <f>'[2]2020_Rohdaten'!V552</f>
        <v>370</v>
      </c>
      <c r="Y819" s="9">
        <f>'[2]2020_Rohdaten'!W552</f>
        <v>316</v>
      </c>
      <c r="Z819" s="9">
        <f>'[2]2020_Rohdaten'!X552</f>
        <v>2159</v>
      </c>
    </row>
    <row r="820" spans="2:26" s="9" customFormat="1" ht="7.8" x14ac:dyDescent="0.15">
      <c r="B820" s="9">
        <v>655</v>
      </c>
      <c r="C820" s="9">
        <f>'[2]2020_Rohdaten'!A569</f>
        <v>360</v>
      </c>
      <c r="D820" s="9" t="str">
        <f>VLOOKUP(C820,[3]Tabelle1!$A$1:$B$68,2,FALSE)</f>
        <v>Uelzen</v>
      </c>
      <c r="E820" s="9">
        <f>'[2]2020_Rohdaten'!C569</f>
        <v>2008</v>
      </c>
      <c r="F820" s="9">
        <f>'[2]2020_Rohdaten'!D569</f>
        <v>2550</v>
      </c>
      <c r="G820" s="9">
        <f>'[2]2020_Rohdaten'!E569</f>
        <v>92</v>
      </c>
      <c r="H820" s="9">
        <f>'[2]2020_Rohdaten'!F569</f>
        <v>305</v>
      </c>
      <c r="I820" s="9">
        <f>'[2]2020_Rohdaten'!G569</f>
        <v>265</v>
      </c>
      <c r="J820" s="9">
        <f>'[2]2020_Rohdaten'!H569</f>
        <v>259</v>
      </c>
      <c r="K820" s="9">
        <f>'[2]2020_Rohdaten'!I569</f>
        <v>216</v>
      </c>
      <c r="L820" s="9">
        <f>'[2]2020_Rohdaten'!J569</f>
        <v>1413</v>
      </c>
      <c r="M820" s="9">
        <f>'[2]2020_Rohdaten'!K569</f>
        <v>1247</v>
      </c>
      <c r="N820" s="9">
        <f>'[2]2020_Rohdaten'!L569</f>
        <v>38</v>
      </c>
      <c r="O820" s="9">
        <f>'[2]2020_Rohdaten'!M569</f>
        <v>141</v>
      </c>
      <c r="P820" s="9">
        <f>'[2]2020_Rohdaten'!N569</f>
        <v>110</v>
      </c>
      <c r="Q820" s="9">
        <f>'[2]2020_Rohdaten'!O569</f>
        <v>127</v>
      </c>
      <c r="R820" s="9">
        <f>'[2]2020_Rohdaten'!P569</f>
        <v>97</v>
      </c>
      <c r="S820" s="9">
        <f>'[2]2020_Rohdaten'!Q569</f>
        <v>734</v>
      </c>
      <c r="T820" s="9">
        <f>'[2]2020_Rohdaten'!R569</f>
        <v>1303</v>
      </c>
      <c r="U820" s="9">
        <f>'[2]2020_Rohdaten'!S569</f>
        <v>54</v>
      </c>
      <c r="V820" s="9">
        <f>'[2]2020_Rohdaten'!T569</f>
        <v>164</v>
      </c>
      <c r="W820" s="9">
        <f>'[2]2020_Rohdaten'!U569</f>
        <v>155</v>
      </c>
      <c r="X820" s="9">
        <f>'[2]2020_Rohdaten'!V569</f>
        <v>132</v>
      </c>
      <c r="Y820" s="9">
        <f>'[2]2020_Rohdaten'!W569</f>
        <v>119</v>
      </c>
      <c r="Z820" s="9">
        <f>'[2]2020_Rohdaten'!X569</f>
        <v>679</v>
      </c>
    </row>
    <row r="821" spans="2:26" s="9" customFormat="1" ht="7.8" x14ac:dyDescent="0.15">
      <c r="B821" s="9">
        <v>656</v>
      </c>
      <c r="C821" s="9">
        <f>'[2]2020_Rohdaten'!A586</f>
        <v>361</v>
      </c>
      <c r="D821" s="9" t="str">
        <f>VLOOKUP(C821,[3]Tabelle1!$A$1:$B$68,2,FALSE)</f>
        <v>Verden</v>
      </c>
      <c r="E821" s="9">
        <f>'[2]2020_Rohdaten'!C586</f>
        <v>2008</v>
      </c>
      <c r="F821" s="9">
        <f>'[2]2020_Rohdaten'!D586</f>
        <v>6545</v>
      </c>
      <c r="G821" s="9">
        <f>'[2]2020_Rohdaten'!E586</f>
        <v>166</v>
      </c>
      <c r="H821" s="9">
        <f>'[2]2020_Rohdaten'!F586</f>
        <v>517</v>
      </c>
      <c r="I821" s="9">
        <f>'[2]2020_Rohdaten'!G586</f>
        <v>385</v>
      </c>
      <c r="J821" s="9">
        <f>'[2]2020_Rohdaten'!H586</f>
        <v>469</v>
      </c>
      <c r="K821" s="9">
        <f>'[2]2020_Rohdaten'!I586</f>
        <v>540</v>
      </c>
      <c r="L821" s="9">
        <f>'[2]2020_Rohdaten'!J586</f>
        <v>4468</v>
      </c>
      <c r="M821" s="9">
        <f>'[2]2020_Rohdaten'!K586</f>
        <v>3218</v>
      </c>
      <c r="N821" s="9">
        <f>'[2]2020_Rohdaten'!L586</f>
        <v>77</v>
      </c>
      <c r="O821" s="9">
        <f>'[2]2020_Rohdaten'!M586</f>
        <v>236</v>
      </c>
      <c r="P821" s="9">
        <f>'[2]2020_Rohdaten'!N586</f>
        <v>180</v>
      </c>
      <c r="Q821" s="9">
        <f>'[2]2020_Rohdaten'!O586</f>
        <v>222</v>
      </c>
      <c r="R821" s="9">
        <f>'[2]2020_Rohdaten'!P586</f>
        <v>236</v>
      </c>
      <c r="S821" s="9">
        <f>'[2]2020_Rohdaten'!Q586</f>
        <v>2267</v>
      </c>
      <c r="T821" s="9">
        <f>'[2]2020_Rohdaten'!R586</f>
        <v>3327</v>
      </c>
      <c r="U821" s="9">
        <f>'[2]2020_Rohdaten'!S586</f>
        <v>89</v>
      </c>
      <c r="V821" s="9">
        <f>'[2]2020_Rohdaten'!T586</f>
        <v>281</v>
      </c>
      <c r="W821" s="9">
        <f>'[2]2020_Rohdaten'!U586</f>
        <v>205</v>
      </c>
      <c r="X821" s="9">
        <f>'[2]2020_Rohdaten'!V586</f>
        <v>247</v>
      </c>
      <c r="Y821" s="9">
        <f>'[2]2020_Rohdaten'!W586</f>
        <v>304</v>
      </c>
      <c r="Z821" s="9">
        <f>'[2]2020_Rohdaten'!X586</f>
        <v>2201</v>
      </c>
    </row>
    <row r="822" spans="2:26" s="10" customFormat="1" ht="16.5" customHeight="1" x14ac:dyDescent="0.3">
      <c r="B822" s="10">
        <v>657</v>
      </c>
      <c r="C822" s="10">
        <f>'[2]2020_Rohdaten'!A399</f>
        <v>3</v>
      </c>
      <c r="D822" s="10" t="str">
        <f>VLOOKUP(C822,[3]Tabelle1!$A$1:$B$68,2,FALSE)</f>
        <v>Statistische Region Lüneburg</v>
      </c>
      <c r="E822" s="10">
        <f>'[2]2020_Rohdaten'!C399</f>
        <v>2008</v>
      </c>
      <c r="F822" s="10">
        <f>'[2]2020_Rohdaten'!D399</f>
        <v>67279</v>
      </c>
      <c r="G822" s="10">
        <f>'[2]2020_Rohdaten'!E399</f>
        <v>2749</v>
      </c>
      <c r="H822" s="10">
        <f>'[2]2020_Rohdaten'!F399</f>
        <v>6813</v>
      </c>
      <c r="I822" s="10">
        <f>'[2]2020_Rohdaten'!G399</f>
        <v>4785</v>
      </c>
      <c r="J822" s="10">
        <f>'[2]2020_Rohdaten'!H399</f>
        <v>5664</v>
      </c>
      <c r="K822" s="10">
        <f>'[2]2020_Rohdaten'!I399</f>
        <v>5262</v>
      </c>
      <c r="L822" s="10">
        <f>'[2]2020_Rohdaten'!J399</f>
        <v>42006</v>
      </c>
      <c r="M822" s="10">
        <f>'[2]2020_Rohdaten'!K399</f>
        <v>33855</v>
      </c>
      <c r="N822" s="10">
        <f>'[2]2020_Rohdaten'!L399</f>
        <v>1487</v>
      </c>
      <c r="O822" s="10">
        <f>'[2]2020_Rohdaten'!M399</f>
        <v>3298</v>
      </c>
      <c r="P822" s="10">
        <f>'[2]2020_Rohdaten'!N399</f>
        <v>2165</v>
      </c>
      <c r="Q822" s="10">
        <f>'[2]2020_Rohdaten'!O399</f>
        <v>2628</v>
      </c>
      <c r="R822" s="10">
        <f>'[2]2020_Rohdaten'!P399</f>
        <v>2372</v>
      </c>
      <c r="S822" s="10">
        <f>'[2]2020_Rohdaten'!Q399</f>
        <v>21905</v>
      </c>
      <c r="T822" s="10">
        <f>'[2]2020_Rohdaten'!R399</f>
        <v>33424</v>
      </c>
      <c r="U822" s="10">
        <f>'[2]2020_Rohdaten'!S399</f>
        <v>1262</v>
      </c>
      <c r="V822" s="10">
        <f>'[2]2020_Rohdaten'!T399</f>
        <v>3515</v>
      </c>
      <c r="W822" s="10">
        <f>'[2]2020_Rohdaten'!U399</f>
        <v>2620</v>
      </c>
      <c r="X822" s="10">
        <f>'[2]2020_Rohdaten'!V399</f>
        <v>3036</v>
      </c>
      <c r="Y822" s="10">
        <f>'[2]2020_Rohdaten'!W399</f>
        <v>2890</v>
      </c>
      <c r="Z822" s="10">
        <f>'[2]2020_Rohdaten'!X399</f>
        <v>20101</v>
      </c>
    </row>
    <row r="823" spans="2:26" s="9" customFormat="1" ht="7.8" x14ac:dyDescent="0.15">
      <c r="B823" s="9">
        <v>658</v>
      </c>
      <c r="C823" s="9">
        <f>'[2]2020_Rohdaten'!A620</f>
        <v>401</v>
      </c>
      <c r="D823" s="9" t="str">
        <f>VLOOKUP(C823,[3]Tabelle1!$A$1:$B$68,2,FALSE)</f>
        <v>Delmenhorst, Stadt</v>
      </c>
      <c r="E823" s="9">
        <f>'[2]2020_Rohdaten'!C620</f>
        <v>2008</v>
      </c>
      <c r="F823" s="9">
        <f>'[2]2020_Rohdaten'!D620</f>
        <v>6245</v>
      </c>
      <c r="G823" s="9">
        <f>'[2]2020_Rohdaten'!E620</f>
        <v>118</v>
      </c>
      <c r="H823" s="9">
        <f>'[2]2020_Rohdaten'!F620</f>
        <v>490</v>
      </c>
      <c r="I823" s="9">
        <f>'[2]2020_Rohdaten'!G620</f>
        <v>309</v>
      </c>
      <c r="J823" s="9">
        <f>'[2]2020_Rohdaten'!H620</f>
        <v>532</v>
      </c>
      <c r="K823" s="9">
        <f>'[2]2020_Rohdaten'!I620</f>
        <v>404</v>
      </c>
      <c r="L823" s="9">
        <f>'[2]2020_Rohdaten'!J620</f>
        <v>4392</v>
      </c>
      <c r="M823" s="9">
        <f>'[2]2020_Rohdaten'!K620</f>
        <v>3114</v>
      </c>
      <c r="N823" s="9">
        <f>'[2]2020_Rohdaten'!L620</f>
        <v>53</v>
      </c>
      <c r="O823" s="9">
        <f>'[2]2020_Rohdaten'!M620</f>
        <v>236</v>
      </c>
      <c r="P823" s="9">
        <f>'[2]2020_Rohdaten'!N620</f>
        <v>139</v>
      </c>
      <c r="Q823" s="9">
        <f>'[2]2020_Rohdaten'!O620</f>
        <v>229</v>
      </c>
      <c r="R823" s="9">
        <f>'[2]2020_Rohdaten'!P620</f>
        <v>175</v>
      </c>
      <c r="S823" s="9">
        <f>'[2]2020_Rohdaten'!Q620</f>
        <v>2282</v>
      </c>
      <c r="T823" s="9">
        <f>'[2]2020_Rohdaten'!R620</f>
        <v>3131</v>
      </c>
      <c r="U823" s="9">
        <f>'[2]2020_Rohdaten'!S620</f>
        <v>65</v>
      </c>
      <c r="V823" s="9">
        <f>'[2]2020_Rohdaten'!T620</f>
        <v>254</v>
      </c>
      <c r="W823" s="9">
        <f>'[2]2020_Rohdaten'!U620</f>
        <v>170</v>
      </c>
      <c r="X823" s="9">
        <f>'[2]2020_Rohdaten'!V620</f>
        <v>303</v>
      </c>
      <c r="Y823" s="9">
        <f>'[2]2020_Rohdaten'!W620</f>
        <v>229</v>
      </c>
      <c r="Z823" s="9">
        <f>'[2]2020_Rohdaten'!X620</f>
        <v>2110</v>
      </c>
    </row>
    <row r="824" spans="2:26" s="9" customFormat="1" ht="7.8" x14ac:dyDescent="0.15">
      <c r="B824" s="9">
        <v>659</v>
      </c>
      <c r="C824" s="9">
        <f>'[2]2020_Rohdaten'!A637</f>
        <v>402</v>
      </c>
      <c r="D824" s="9" t="str">
        <f>VLOOKUP(C824,[3]Tabelle1!$A$1:$B$68,2,FALSE)</f>
        <v>Emden, Stadt</v>
      </c>
      <c r="E824" s="9">
        <f>'[2]2020_Rohdaten'!C637</f>
        <v>2008</v>
      </c>
      <c r="F824" s="9">
        <f>'[2]2020_Rohdaten'!D637</f>
        <v>2585</v>
      </c>
      <c r="G824" s="9">
        <f>'[2]2020_Rohdaten'!E637</f>
        <v>181</v>
      </c>
      <c r="H824" s="9">
        <f>'[2]2020_Rohdaten'!F637</f>
        <v>373</v>
      </c>
      <c r="I824" s="9">
        <f>'[2]2020_Rohdaten'!G637</f>
        <v>226</v>
      </c>
      <c r="J824" s="9">
        <f>'[2]2020_Rohdaten'!H637</f>
        <v>214</v>
      </c>
      <c r="K824" s="9">
        <f>'[2]2020_Rohdaten'!I637</f>
        <v>203</v>
      </c>
      <c r="L824" s="9">
        <f>'[2]2020_Rohdaten'!J637</f>
        <v>1388</v>
      </c>
      <c r="M824" s="9">
        <f>'[2]2020_Rohdaten'!K637</f>
        <v>1438</v>
      </c>
      <c r="N824" s="9">
        <f>'[2]2020_Rohdaten'!L637</f>
        <v>112</v>
      </c>
      <c r="O824" s="9">
        <f>'[2]2020_Rohdaten'!M637</f>
        <v>208</v>
      </c>
      <c r="P824" s="9">
        <f>'[2]2020_Rohdaten'!N637</f>
        <v>122</v>
      </c>
      <c r="Q824" s="9">
        <f>'[2]2020_Rohdaten'!O637</f>
        <v>123</v>
      </c>
      <c r="R824" s="9">
        <f>'[2]2020_Rohdaten'!P637</f>
        <v>85</v>
      </c>
      <c r="S824" s="9">
        <f>'[2]2020_Rohdaten'!Q637</f>
        <v>788</v>
      </c>
      <c r="T824" s="9">
        <f>'[2]2020_Rohdaten'!R637</f>
        <v>1147</v>
      </c>
      <c r="U824" s="9">
        <f>'[2]2020_Rohdaten'!S637</f>
        <v>69</v>
      </c>
      <c r="V824" s="9">
        <f>'[2]2020_Rohdaten'!T637</f>
        <v>165</v>
      </c>
      <c r="W824" s="9">
        <f>'[2]2020_Rohdaten'!U637</f>
        <v>104</v>
      </c>
      <c r="X824" s="9">
        <f>'[2]2020_Rohdaten'!V637</f>
        <v>91</v>
      </c>
      <c r="Y824" s="9">
        <f>'[2]2020_Rohdaten'!W637</f>
        <v>118</v>
      </c>
      <c r="Z824" s="9">
        <f>'[2]2020_Rohdaten'!X637</f>
        <v>600</v>
      </c>
    </row>
    <row r="825" spans="2:26" s="9" customFormat="1" ht="7.8" x14ac:dyDescent="0.15">
      <c r="B825" s="9">
        <v>660</v>
      </c>
      <c r="C825" s="9">
        <f>'[2]2020_Rohdaten'!A654</f>
        <v>403</v>
      </c>
      <c r="D825" s="9" t="str">
        <f>VLOOKUP(C825,[3]Tabelle1!$A$1:$B$68,2,FALSE)</f>
        <v>Oldenburg (Oldb), Stadt</v>
      </c>
      <c r="E825" s="9">
        <f>'[2]2020_Rohdaten'!C654</f>
        <v>2008</v>
      </c>
      <c r="F825" s="9">
        <f>'[2]2020_Rohdaten'!D654</f>
        <v>9419</v>
      </c>
      <c r="G825" s="9">
        <f>'[2]2020_Rohdaten'!E654</f>
        <v>816</v>
      </c>
      <c r="H825" s="9">
        <f>'[2]2020_Rohdaten'!F654</f>
        <v>1341</v>
      </c>
      <c r="I825" s="9">
        <f>'[2]2020_Rohdaten'!G654</f>
        <v>870</v>
      </c>
      <c r="J825" s="9">
        <f>'[2]2020_Rohdaten'!H654</f>
        <v>907</v>
      </c>
      <c r="K825" s="9">
        <f>'[2]2020_Rohdaten'!I654</f>
        <v>788</v>
      </c>
      <c r="L825" s="9">
        <f>'[2]2020_Rohdaten'!J654</f>
        <v>4697</v>
      </c>
      <c r="M825" s="9">
        <f>'[2]2020_Rohdaten'!K654</f>
        <v>4841</v>
      </c>
      <c r="N825" s="9">
        <f>'[2]2020_Rohdaten'!L654</f>
        <v>469</v>
      </c>
      <c r="O825" s="9">
        <f>'[2]2020_Rohdaten'!M654</f>
        <v>669</v>
      </c>
      <c r="P825" s="9">
        <f>'[2]2020_Rohdaten'!N654</f>
        <v>434</v>
      </c>
      <c r="Q825" s="9">
        <f>'[2]2020_Rohdaten'!O654</f>
        <v>426</v>
      </c>
      <c r="R825" s="9">
        <f>'[2]2020_Rohdaten'!P654</f>
        <v>375</v>
      </c>
      <c r="S825" s="9">
        <f>'[2]2020_Rohdaten'!Q654</f>
        <v>2468</v>
      </c>
      <c r="T825" s="9">
        <f>'[2]2020_Rohdaten'!R654</f>
        <v>4578</v>
      </c>
      <c r="U825" s="9">
        <f>'[2]2020_Rohdaten'!S654</f>
        <v>347</v>
      </c>
      <c r="V825" s="9">
        <f>'[2]2020_Rohdaten'!T654</f>
        <v>672</v>
      </c>
      <c r="W825" s="9">
        <f>'[2]2020_Rohdaten'!U654</f>
        <v>436</v>
      </c>
      <c r="X825" s="9">
        <f>'[2]2020_Rohdaten'!V654</f>
        <v>481</v>
      </c>
      <c r="Y825" s="9">
        <f>'[2]2020_Rohdaten'!W654</f>
        <v>413</v>
      </c>
      <c r="Z825" s="9">
        <f>'[2]2020_Rohdaten'!X654</f>
        <v>2229</v>
      </c>
    </row>
    <row r="826" spans="2:26" s="9" customFormat="1" ht="7.8" x14ac:dyDescent="0.15">
      <c r="B826" s="9">
        <v>661</v>
      </c>
      <c r="C826" s="9">
        <f>'[2]2020_Rohdaten'!A671</f>
        <v>404</v>
      </c>
      <c r="D826" s="9" t="str">
        <f>VLOOKUP(C826,[3]Tabelle1!$A$1:$B$68,2,FALSE)</f>
        <v>Osnabrück, Stadt</v>
      </c>
      <c r="E826" s="9">
        <f>'[2]2020_Rohdaten'!C671</f>
        <v>2008</v>
      </c>
      <c r="F826" s="9">
        <f>'[2]2020_Rohdaten'!D671</f>
        <v>14584</v>
      </c>
      <c r="G826" s="9">
        <f>'[2]2020_Rohdaten'!E671</f>
        <v>763</v>
      </c>
      <c r="H826" s="9">
        <f>'[2]2020_Rohdaten'!F671</f>
        <v>1544</v>
      </c>
      <c r="I826" s="9">
        <f>'[2]2020_Rohdaten'!G671</f>
        <v>1094</v>
      </c>
      <c r="J826" s="9">
        <f>'[2]2020_Rohdaten'!H671</f>
        <v>1413</v>
      </c>
      <c r="K826" s="9">
        <f>'[2]2020_Rohdaten'!I671</f>
        <v>1075</v>
      </c>
      <c r="L826" s="9">
        <f>'[2]2020_Rohdaten'!J671</f>
        <v>8695</v>
      </c>
      <c r="M826" s="9">
        <f>'[2]2020_Rohdaten'!K671</f>
        <v>7403</v>
      </c>
      <c r="N826" s="9">
        <f>'[2]2020_Rohdaten'!L671</f>
        <v>369</v>
      </c>
      <c r="O826" s="9">
        <f>'[2]2020_Rohdaten'!M671</f>
        <v>679</v>
      </c>
      <c r="P826" s="9">
        <f>'[2]2020_Rohdaten'!N671</f>
        <v>494</v>
      </c>
      <c r="Q826" s="9">
        <f>'[2]2020_Rohdaten'!O671</f>
        <v>637</v>
      </c>
      <c r="R826" s="9">
        <f>'[2]2020_Rohdaten'!P671</f>
        <v>483</v>
      </c>
      <c r="S826" s="9">
        <f>'[2]2020_Rohdaten'!Q671</f>
        <v>4741</v>
      </c>
      <c r="T826" s="9">
        <f>'[2]2020_Rohdaten'!R671</f>
        <v>7181</v>
      </c>
      <c r="U826" s="9">
        <f>'[2]2020_Rohdaten'!S671</f>
        <v>394</v>
      </c>
      <c r="V826" s="9">
        <f>'[2]2020_Rohdaten'!T671</f>
        <v>865</v>
      </c>
      <c r="W826" s="9">
        <f>'[2]2020_Rohdaten'!U671</f>
        <v>600</v>
      </c>
      <c r="X826" s="9">
        <f>'[2]2020_Rohdaten'!V671</f>
        <v>776</v>
      </c>
      <c r="Y826" s="9">
        <f>'[2]2020_Rohdaten'!W671</f>
        <v>592</v>
      </c>
      <c r="Z826" s="9">
        <f>'[2]2020_Rohdaten'!X671</f>
        <v>3954</v>
      </c>
    </row>
    <row r="827" spans="2:26" s="9" customFormat="1" ht="7.8" x14ac:dyDescent="0.15">
      <c r="B827" s="9">
        <v>662</v>
      </c>
      <c r="C827" s="9">
        <f>'[2]2020_Rohdaten'!A688</f>
        <v>405</v>
      </c>
      <c r="D827" s="9" t="str">
        <f>VLOOKUP(C827,[3]Tabelle1!$A$1:$B$68,2,FALSE)</f>
        <v>Wilhelmshaven, Stadt</v>
      </c>
      <c r="E827" s="9">
        <f>'[2]2020_Rohdaten'!C688</f>
        <v>2008</v>
      </c>
      <c r="F827" s="9">
        <f>'[2]2020_Rohdaten'!D688</f>
        <v>3618</v>
      </c>
      <c r="G827" s="9">
        <f>'[2]2020_Rohdaten'!E688</f>
        <v>181</v>
      </c>
      <c r="H827" s="9">
        <f>'[2]2020_Rohdaten'!F688</f>
        <v>412</v>
      </c>
      <c r="I827" s="9">
        <f>'[2]2020_Rohdaten'!G688</f>
        <v>253</v>
      </c>
      <c r="J827" s="9">
        <f>'[2]2020_Rohdaten'!H688</f>
        <v>274</v>
      </c>
      <c r="K827" s="9">
        <f>'[2]2020_Rohdaten'!I688</f>
        <v>233</v>
      </c>
      <c r="L827" s="9">
        <f>'[2]2020_Rohdaten'!J688</f>
        <v>2265</v>
      </c>
      <c r="M827" s="9">
        <f>'[2]2020_Rohdaten'!K688</f>
        <v>1780</v>
      </c>
      <c r="N827" s="9">
        <f>'[2]2020_Rohdaten'!L688</f>
        <v>99</v>
      </c>
      <c r="O827" s="9">
        <f>'[2]2020_Rohdaten'!M688</f>
        <v>212</v>
      </c>
      <c r="P827" s="9">
        <f>'[2]2020_Rohdaten'!N688</f>
        <v>99</v>
      </c>
      <c r="Q827" s="9">
        <f>'[2]2020_Rohdaten'!O688</f>
        <v>130</v>
      </c>
      <c r="R827" s="9">
        <f>'[2]2020_Rohdaten'!P688</f>
        <v>106</v>
      </c>
      <c r="S827" s="9">
        <f>'[2]2020_Rohdaten'!Q688</f>
        <v>1134</v>
      </c>
      <c r="T827" s="9">
        <f>'[2]2020_Rohdaten'!R688</f>
        <v>1838</v>
      </c>
      <c r="U827" s="9">
        <f>'[2]2020_Rohdaten'!S688</f>
        <v>82</v>
      </c>
      <c r="V827" s="9">
        <f>'[2]2020_Rohdaten'!T688</f>
        <v>200</v>
      </c>
      <c r="W827" s="9">
        <f>'[2]2020_Rohdaten'!U688</f>
        <v>154</v>
      </c>
      <c r="X827" s="9">
        <f>'[2]2020_Rohdaten'!V688</f>
        <v>144</v>
      </c>
      <c r="Y827" s="9">
        <f>'[2]2020_Rohdaten'!W688</f>
        <v>127</v>
      </c>
      <c r="Z827" s="9">
        <f>'[2]2020_Rohdaten'!X688</f>
        <v>1131</v>
      </c>
    </row>
    <row r="828" spans="2:26" s="9" customFormat="1" ht="7.8" x14ac:dyDescent="0.15">
      <c r="B828" s="9">
        <v>663</v>
      </c>
      <c r="C828" s="9">
        <f>'[2]2020_Rohdaten'!A705</f>
        <v>451</v>
      </c>
      <c r="D828" s="9" t="str">
        <f>VLOOKUP(C828,[3]Tabelle1!$A$1:$B$68,2,FALSE)</f>
        <v>Ammerland</v>
      </c>
      <c r="E828" s="9">
        <f>'[2]2020_Rohdaten'!C705</f>
        <v>2008</v>
      </c>
      <c r="F828" s="9">
        <f>'[2]2020_Rohdaten'!D705</f>
        <v>3362</v>
      </c>
      <c r="G828" s="9">
        <f>'[2]2020_Rohdaten'!E705</f>
        <v>162</v>
      </c>
      <c r="H828" s="9">
        <f>'[2]2020_Rohdaten'!F705</f>
        <v>400</v>
      </c>
      <c r="I828" s="9">
        <f>'[2]2020_Rohdaten'!G705</f>
        <v>255</v>
      </c>
      <c r="J828" s="9">
        <f>'[2]2020_Rohdaten'!H705</f>
        <v>358</v>
      </c>
      <c r="K828" s="9">
        <f>'[2]2020_Rohdaten'!I705</f>
        <v>325</v>
      </c>
      <c r="L828" s="9">
        <f>'[2]2020_Rohdaten'!J705</f>
        <v>1862</v>
      </c>
      <c r="M828" s="9">
        <f>'[2]2020_Rohdaten'!K705</f>
        <v>1667</v>
      </c>
      <c r="N828" s="9">
        <f>'[2]2020_Rohdaten'!L705</f>
        <v>91</v>
      </c>
      <c r="O828" s="9">
        <f>'[2]2020_Rohdaten'!M705</f>
        <v>191</v>
      </c>
      <c r="P828" s="9">
        <f>'[2]2020_Rohdaten'!N705</f>
        <v>116</v>
      </c>
      <c r="Q828" s="9">
        <f>'[2]2020_Rohdaten'!O705</f>
        <v>183</v>
      </c>
      <c r="R828" s="9">
        <f>'[2]2020_Rohdaten'!P705</f>
        <v>167</v>
      </c>
      <c r="S828" s="9">
        <f>'[2]2020_Rohdaten'!Q705</f>
        <v>919</v>
      </c>
      <c r="T828" s="9">
        <f>'[2]2020_Rohdaten'!R705</f>
        <v>1695</v>
      </c>
      <c r="U828" s="9">
        <f>'[2]2020_Rohdaten'!S705</f>
        <v>71</v>
      </c>
      <c r="V828" s="9">
        <f>'[2]2020_Rohdaten'!T705</f>
        <v>209</v>
      </c>
      <c r="W828" s="9">
        <f>'[2]2020_Rohdaten'!U705</f>
        <v>139</v>
      </c>
      <c r="X828" s="9">
        <f>'[2]2020_Rohdaten'!V705</f>
        <v>175</v>
      </c>
      <c r="Y828" s="9">
        <f>'[2]2020_Rohdaten'!W705</f>
        <v>158</v>
      </c>
      <c r="Z828" s="9">
        <f>'[2]2020_Rohdaten'!X705</f>
        <v>943</v>
      </c>
    </row>
    <row r="829" spans="2:26" s="9" customFormat="1" ht="7.8" x14ac:dyDescent="0.15">
      <c r="B829" s="9">
        <v>664</v>
      </c>
      <c r="C829" s="9">
        <f>'[2]2020_Rohdaten'!A722</f>
        <v>452</v>
      </c>
      <c r="D829" s="9" t="str">
        <f>VLOOKUP(C829,[3]Tabelle1!$A$1:$B$68,2,FALSE)</f>
        <v>Aurich</v>
      </c>
      <c r="E829" s="9">
        <f>'[2]2020_Rohdaten'!C722</f>
        <v>2008</v>
      </c>
      <c r="F829" s="9">
        <f>'[2]2020_Rohdaten'!D722</f>
        <v>5158</v>
      </c>
      <c r="G829" s="9">
        <f>'[2]2020_Rohdaten'!E722</f>
        <v>174</v>
      </c>
      <c r="H829" s="9">
        <f>'[2]2020_Rohdaten'!F722</f>
        <v>787</v>
      </c>
      <c r="I829" s="9">
        <f>'[2]2020_Rohdaten'!G722</f>
        <v>414</v>
      </c>
      <c r="J829" s="9">
        <f>'[2]2020_Rohdaten'!H722</f>
        <v>494</v>
      </c>
      <c r="K829" s="9">
        <f>'[2]2020_Rohdaten'!I722</f>
        <v>469</v>
      </c>
      <c r="L829" s="9">
        <f>'[2]2020_Rohdaten'!J722</f>
        <v>2820</v>
      </c>
      <c r="M829" s="9">
        <f>'[2]2020_Rohdaten'!K722</f>
        <v>2592</v>
      </c>
      <c r="N829" s="9">
        <f>'[2]2020_Rohdaten'!L722</f>
        <v>76</v>
      </c>
      <c r="O829" s="9">
        <f>'[2]2020_Rohdaten'!M722</f>
        <v>374</v>
      </c>
      <c r="P829" s="9">
        <f>'[2]2020_Rohdaten'!N722</f>
        <v>175</v>
      </c>
      <c r="Q829" s="9">
        <f>'[2]2020_Rohdaten'!O722</f>
        <v>232</v>
      </c>
      <c r="R829" s="9">
        <f>'[2]2020_Rohdaten'!P722</f>
        <v>216</v>
      </c>
      <c r="S829" s="9">
        <f>'[2]2020_Rohdaten'!Q722</f>
        <v>1519</v>
      </c>
      <c r="T829" s="9">
        <f>'[2]2020_Rohdaten'!R722</f>
        <v>2566</v>
      </c>
      <c r="U829" s="9">
        <f>'[2]2020_Rohdaten'!S722</f>
        <v>98</v>
      </c>
      <c r="V829" s="9">
        <f>'[2]2020_Rohdaten'!T722</f>
        <v>413</v>
      </c>
      <c r="W829" s="9">
        <f>'[2]2020_Rohdaten'!U722</f>
        <v>239</v>
      </c>
      <c r="X829" s="9">
        <f>'[2]2020_Rohdaten'!V722</f>
        <v>262</v>
      </c>
      <c r="Y829" s="9">
        <f>'[2]2020_Rohdaten'!W722</f>
        <v>253</v>
      </c>
      <c r="Z829" s="9">
        <f>'[2]2020_Rohdaten'!X722</f>
        <v>1301</v>
      </c>
    </row>
    <row r="830" spans="2:26" s="9" customFormat="1" ht="7.8" x14ac:dyDescent="0.15">
      <c r="B830" s="9">
        <v>665</v>
      </c>
      <c r="C830" s="9">
        <f>'[2]2020_Rohdaten'!A739</f>
        <v>453</v>
      </c>
      <c r="D830" s="9" t="str">
        <f>VLOOKUP(C830,[3]Tabelle1!$A$1:$B$68,2,FALSE)</f>
        <v>Cloppenburg</v>
      </c>
      <c r="E830" s="9">
        <f>'[2]2020_Rohdaten'!C739</f>
        <v>2008</v>
      </c>
      <c r="F830" s="9">
        <f>'[2]2020_Rohdaten'!D739</f>
        <v>7296</v>
      </c>
      <c r="G830" s="9">
        <f>'[2]2020_Rohdaten'!E739</f>
        <v>885</v>
      </c>
      <c r="H830" s="9">
        <f>'[2]2020_Rohdaten'!F739</f>
        <v>1383</v>
      </c>
      <c r="I830" s="9">
        <f>'[2]2020_Rohdaten'!G739</f>
        <v>634</v>
      </c>
      <c r="J830" s="9">
        <f>'[2]2020_Rohdaten'!H739</f>
        <v>749</v>
      </c>
      <c r="K830" s="9">
        <f>'[2]2020_Rohdaten'!I739</f>
        <v>671</v>
      </c>
      <c r="L830" s="9">
        <f>'[2]2020_Rohdaten'!J739</f>
        <v>2974</v>
      </c>
      <c r="M830" s="9">
        <f>'[2]2020_Rohdaten'!K739</f>
        <v>4318</v>
      </c>
      <c r="N830" s="9">
        <f>'[2]2020_Rohdaten'!L739</f>
        <v>656</v>
      </c>
      <c r="O830" s="9">
        <f>'[2]2020_Rohdaten'!M739</f>
        <v>873</v>
      </c>
      <c r="P830" s="9">
        <f>'[2]2020_Rohdaten'!N739</f>
        <v>364</v>
      </c>
      <c r="Q830" s="9">
        <f>'[2]2020_Rohdaten'!O739</f>
        <v>394</v>
      </c>
      <c r="R830" s="9">
        <f>'[2]2020_Rohdaten'!P739</f>
        <v>352</v>
      </c>
      <c r="S830" s="9">
        <f>'[2]2020_Rohdaten'!Q739</f>
        <v>1679</v>
      </c>
      <c r="T830" s="9">
        <f>'[2]2020_Rohdaten'!R739</f>
        <v>2978</v>
      </c>
      <c r="U830" s="9">
        <f>'[2]2020_Rohdaten'!S739</f>
        <v>229</v>
      </c>
      <c r="V830" s="9">
        <f>'[2]2020_Rohdaten'!T739</f>
        <v>510</v>
      </c>
      <c r="W830" s="9">
        <f>'[2]2020_Rohdaten'!U739</f>
        <v>270</v>
      </c>
      <c r="X830" s="9">
        <f>'[2]2020_Rohdaten'!V739</f>
        <v>355</v>
      </c>
      <c r="Y830" s="9">
        <f>'[2]2020_Rohdaten'!W739</f>
        <v>319</v>
      </c>
      <c r="Z830" s="9">
        <f>'[2]2020_Rohdaten'!X739</f>
        <v>1295</v>
      </c>
    </row>
    <row r="831" spans="2:26" s="9" customFormat="1" ht="7.8" x14ac:dyDescent="0.15">
      <c r="B831" s="9">
        <v>666</v>
      </c>
      <c r="C831" s="9">
        <f>'[2]2020_Rohdaten'!A756</f>
        <v>454</v>
      </c>
      <c r="D831" s="9" t="str">
        <f>VLOOKUP(C831,[3]Tabelle1!$A$1:$B$68,2,FALSE)</f>
        <v>Emsland</v>
      </c>
      <c r="E831" s="9">
        <f>'[2]2020_Rohdaten'!C756</f>
        <v>2008</v>
      </c>
      <c r="F831" s="9">
        <f>'[2]2020_Rohdaten'!D756</f>
        <v>16357</v>
      </c>
      <c r="G831" s="9">
        <f>'[2]2020_Rohdaten'!E756</f>
        <v>2251</v>
      </c>
      <c r="H831" s="9">
        <f>'[2]2020_Rohdaten'!F756</f>
        <v>4202</v>
      </c>
      <c r="I831" s="9">
        <f>'[2]2020_Rohdaten'!G756</f>
        <v>1781</v>
      </c>
      <c r="J831" s="9">
        <f>'[2]2020_Rohdaten'!H756</f>
        <v>1461</v>
      </c>
      <c r="K831" s="9">
        <f>'[2]2020_Rohdaten'!I756</f>
        <v>908</v>
      </c>
      <c r="L831" s="9">
        <f>'[2]2020_Rohdaten'!J756</f>
        <v>5754</v>
      </c>
      <c r="M831" s="9">
        <f>'[2]2020_Rohdaten'!K756</f>
        <v>9730</v>
      </c>
      <c r="N831" s="9">
        <f>'[2]2020_Rohdaten'!L756</f>
        <v>1603</v>
      </c>
      <c r="O831" s="9">
        <f>'[2]2020_Rohdaten'!M756</f>
        <v>2609</v>
      </c>
      <c r="P831" s="9">
        <f>'[2]2020_Rohdaten'!N756</f>
        <v>997</v>
      </c>
      <c r="Q831" s="9">
        <f>'[2]2020_Rohdaten'!O756</f>
        <v>836</v>
      </c>
      <c r="R831" s="9">
        <f>'[2]2020_Rohdaten'!P756</f>
        <v>511</v>
      </c>
      <c r="S831" s="9">
        <f>'[2]2020_Rohdaten'!Q756</f>
        <v>3174</v>
      </c>
      <c r="T831" s="9">
        <f>'[2]2020_Rohdaten'!R756</f>
        <v>6627</v>
      </c>
      <c r="U831" s="9">
        <f>'[2]2020_Rohdaten'!S756</f>
        <v>648</v>
      </c>
      <c r="V831" s="9">
        <f>'[2]2020_Rohdaten'!T756</f>
        <v>1593</v>
      </c>
      <c r="W831" s="9">
        <f>'[2]2020_Rohdaten'!U756</f>
        <v>784</v>
      </c>
      <c r="X831" s="9">
        <f>'[2]2020_Rohdaten'!V756</f>
        <v>625</v>
      </c>
      <c r="Y831" s="9">
        <f>'[2]2020_Rohdaten'!W756</f>
        <v>397</v>
      </c>
      <c r="Z831" s="9">
        <f>'[2]2020_Rohdaten'!X756</f>
        <v>2580</v>
      </c>
    </row>
    <row r="832" spans="2:26" s="9" customFormat="1" ht="7.8" x14ac:dyDescent="0.15">
      <c r="B832" s="9">
        <v>667</v>
      </c>
      <c r="C832" s="9">
        <f>'[2]2020_Rohdaten'!A773</f>
        <v>455</v>
      </c>
      <c r="D832" s="9" t="str">
        <f>VLOOKUP(C832,[3]Tabelle1!$A$1:$B$68,2,FALSE)</f>
        <v>Friesland</v>
      </c>
      <c r="E832" s="9">
        <f>'[2]2020_Rohdaten'!C773</f>
        <v>2008</v>
      </c>
      <c r="F832" s="9">
        <f>'[2]2020_Rohdaten'!D773</f>
        <v>2655</v>
      </c>
      <c r="G832" s="9">
        <f>'[2]2020_Rohdaten'!E773</f>
        <v>94</v>
      </c>
      <c r="H832" s="9">
        <f>'[2]2020_Rohdaten'!F773</f>
        <v>265</v>
      </c>
      <c r="I832" s="9">
        <f>'[2]2020_Rohdaten'!G773</f>
        <v>168</v>
      </c>
      <c r="J832" s="9">
        <f>'[2]2020_Rohdaten'!H773</f>
        <v>213</v>
      </c>
      <c r="K832" s="9">
        <f>'[2]2020_Rohdaten'!I773</f>
        <v>168</v>
      </c>
      <c r="L832" s="9">
        <f>'[2]2020_Rohdaten'!J773</f>
        <v>1747</v>
      </c>
      <c r="M832" s="9">
        <f>'[2]2020_Rohdaten'!K773</f>
        <v>1297</v>
      </c>
      <c r="N832" s="9">
        <f>'[2]2020_Rohdaten'!L773</f>
        <v>42</v>
      </c>
      <c r="O832" s="9">
        <f>'[2]2020_Rohdaten'!M773</f>
        <v>125</v>
      </c>
      <c r="P832" s="9">
        <f>'[2]2020_Rohdaten'!N773</f>
        <v>69</v>
      </c>
      <c r="Q832" s="9">
        <f>'[2]2020_Rohdaten'!O773</f>
        <v>101</v>
      </c>
      <c r="R832" s="9">
        <f>'[2]2020_Rohdaten'!P773</f>
        <v>71</v>
      </c>
      <c r="S832" s="9">
        <f>'[2]2020_Rohdaten'!Q773</f>
        <v>889</v>
      </c>
      <c r="T832" s="9">
        <f>'[2]2020_Rohdaten'!R773</f>
        <v>1358</v>
      </c>
      <c r="U832" s="9">
        <f>'[2]2020_Rohdaten'!S773</f>
        <v>52</v>
      </c>
      <c r="V832" s="9">
        <f>'[2]2020_Rohdaten'!T773</f>
        <v>140</v>
      </c>
      <c r="W832" s="9">
        <f>'[2]2020_Rohdaten'!U773</f>
        <v>99</v>
      </c>
      <c r="X832" s="9">
        <f>'[2]2020_Rohdaten'!V773</f>
        <v>112</v>
      </c>
      <c r="Y832" s="9">
        <f>'[2]2020_Rohdaten'!W773</f>
        <v>97</v>
      </c>
      <c r="Z832" s="9">
        <f>'[2]2020_Rohdaten'!X773</f>
        <v>858</v>
      </c>
    </row>
    <row r="833" spans="2:26" s="9" customFormat="1" ht="7.8" x14ac:dyDescent="0.15">
      <c r="B833" s="9">
        <v>668</v>
      </c>
      <c r="C833" s="9">
        <f>'[2]2020_Rohdaten'!A790</f>
        <v>456</v>
      </c>
      <c r="D833" s="9" t="str">
        <f>VLOOKUP(C833,[3]Tabelle1!$A$1:$B$68,2,FALSE)</f>
        <v>Grafschaft Bentheim</v>
      </c>
      <c r="E833" s="9">
        <f>'[2]2020_Rohdaten'!C790</f>
        <v>2008</v>
      </c>
      <c r="F833" s="9">
        <f>'[2]2020_Rohdaten'!D790</f>
        <v>15398</v>
      </c>
      <c r="G833" s="9">
        <f>'[2]2020_Rohdaten'!E790</f>
        <v>1130</v>
      </c>
      <c r="H833" s="9">
        <f>'[2]2020_Rohdaten'!F790</f>
        <v>3092</v>
      </c>
      <c r="I833" s="9">
        <f>'[2]2020_Rohdaten'!G790</f>
        <v>1897</v>
      </c>
      <c r="J833" s="9">
        <f>'[2]2020_Rohdaten'!H790</f>
        <v>1990</v>
      </c>
      <c r="K833" s="9">
        <f>'[2]2020_Rohdaten'!I790</f>
        <v>821</v>
      </c>
      <c r="L833" s="9">
        <f>'[2]2020_Rohdaten'!J790</f>
        <v>6468</v>
      </c>
      <c r="M833" s="9">
        <f>'[2]2020_Rohdaten'!K790</f>
        <v>8316</v>
      </c>
      <c r="N833" s="9">
        <f>'[2]2020_Rohdaten'!L790</f>
        <v>620</v>
      </c>
      <c r="O833" s="9">
        <f>'[2]2020_Rohdaten'!M790</f>
        <v>1661</v>
      </c>
      <c r="P833" s="9">
        <f>'[2]2020_Rohdaten'!N790</f>
        <v>1014</v>
      </c>
      <c r="Q833" s="9">
        <f>'[2]2020_Rohdaten'!O790</f>
        <v>1058</v>
      </c>
      <c r="R833" s="9">
        <f>'[2]2020_Rohdaten'!P790</f>
        <v>445</v>
      </c>
      <c r="S833" s="9">
        <f>'[2]2020_Rohdaten'!Q790</f>
        <v>3518</v>
      </c>
      <c r="T833" s="9">
        <f>'[2]2020_Rohdaten'!R790</f>
        <v>7082</v>
      </c>
      <c r="U833" s="9">
        <f>'[2]2020_Rohdaten'!S790</f>
        <v>510</v>
      </c>
      <c r="V833" s="9">
        <f>'[2]2020_Rohdaten'!T790</f>
        <v>1431</v>
      </c>
      <c r="W833" s="9">
        <f>'[2]2020_Rohdaten'!U790</f>
        <v>883</v>
      </c>
      <c r="X833" s="9">
        <f>'[2]2020_Rohdaten'!V790</f>
        <v>932</v>
      </c>
      <c r="Y833" s="9">
        <f>'[2]2020_Rohdaten'!W790</f>
        <v>376</v>
      </c>
      <c r="Z833" s="9">
        <f>'[2]2020_Rohdaten'!X790</f>
        <v>2950</v>
      </c>
    </row>
    <row r="834" spans="2:26" s="9" customFormat="1" ht="7.8" x14ac:dyDescent="0.15">
      <c r="B834" s="9">
        <v>669</v>
      </c>
      <c r="C834" s="9">
        <f>'[2]2020_Rohdaten'!A807</f>
        <v>457</v>
      </c>
      <c r="D834" s="9" t="str">
        <f>VLOOKUP(C834,[3]Tabelle1!$A$1:$B$68,2,FALSE)</f>
        <v>Leer</v>
      </c>
      <c r="E834" s="9">
        <f>'[2]2020_Rohdaten'!C807</f>
        <v>2008</v>
      </c>
      <c r="F834" s="9">
        <f>'[2]2020_Rohdaten'!D807</f>
        <v>7139</v>
      </c>
      <c r="G834" s="9">
        <f>'[2]2020_Rohdaten'!E807</f>
        <v>843</v>
      </c>
      <c r="H834" s="9">
        <f>'[2]2020_Rohdaten'!F807</f>
        <v>1815</v>
      </c>
      <c r="I834" s="9">
        <f>'[2]2020_Rohdaten'!G807</f>
        <v>727</v>
      </c>
      <c r="J834" s="9">
        <f>'[2]2020_Rohdaten'!H807</f>
        <v>578</v>
      </c>
      <c r="K834" s="9">
        <f>'[2]2020_Rohdaten'!I807</f>
        <v>456</v>
      </c>
      <c r="L834" s="9">
        <f>'[2]2020_Rohdaten'!J807</f>
        <v>2720</v>
      </c>
      <c r="M834" s="9">
        <f>'[2]2020_Rohdaten'!K807</f>
        <v>3816</v>
      </c>
      <c r="N834" s="9">
        <f>'[2]2020_Rohdaten'!L807</f>
        <v>505</v>
      </c>
      <c r="O834" s="9">
        <f>'[2]2020_Rohdaten'!M807</f>
        <v>1043</v>
      </c>
      <c r="P834" s="9">
        <f>'[2]2020_Rohdaten'!N807</f>
        <v>353</v>
      </c>
      <c r="Q834" s="9">
        <f>'[2]2020_Rohdaten'!O807</f>
        <v>287</v>
      </c>
      <c r="R834" s="9">
        <f>'[2]2020_Rohdaten'!P807</f>
        <v>222</v>
      </c>
      <c r="S834" s="9">
        <f>'[2]2020_Rohdaten'!Q807</f>
        <v>1406</v>
      </c>
      <c r="T834" s="9">
        <f>'[2]2020_Rohdaten'!R807</f>
        <v>3323</v>
      </c>
      <c r="U834" s="9">
        <f>'[2]2020_Rohdaten'!S807</f>
        <v>338</v>
      </c>
      <c r="V834" s="9">
        <f>'[2]2020_Rohdaten'!T807</f>
        <v>772</v>
      </c>
      <c r="W834" s="9">
        <f>'[2]2020_Rohdaten'!U807</f>
        <v>374</v>
      </c>
      <c r="X834" s="9">
        <f>'[2]2020_Rohdaten'!V807</f>
        <v>291</v>
      </c>
      <c r="Y834" s="9">
        <f>'[2]2020_Rohdaten'!W807</f>
        <v>234</v>
      </c>
      <c r="Z834" s="9">
        <f>'[2]2020_Rohdaten'!X807</f>
        <v>1314</v>
      </c>
    </row>
    <row r="835" spans="2:26" s="9" customFormat="1" ht="7.8" x14ac:dyDescent="0.15">
      <c r="B835" s="9">
        <v>670</v>
      </c>
      <c r="C835" s="9">
        <f>'[2]2020_Rohdaten'!A824</f>
        <v>458</v>
      </c>
      <c r="D835" s="9" t="str">
        <f>VLOOKUP(C835,[3]Tabelle1!$A$1:$B$68,2,FALSE)</f>
        <v>Oldenburg</v>
      </c>
      <c r="E835" s="9">
        <f>'[2]2020_Rohdaten'!C824</f>
        <v>2008</v>
      </c>
      <c r="F835" s="9">
        <f>'[2]2020_Rohdaten'!D824</f>
        <v>4430</v>
      </c>
      <c r="G835" s="9">
        <f>'[2]2020_Rohdaten'!E824</f>
        <v>255</v>
      </c>
      <c r="H835" s="9">
        <f>'[2]2020_Rohdaten'!F824</f>
        <v>679</v>
      </c>
      <c r="I835" s="9">
        <f>'[2]2020_Rohdaten'!G824</f>
        <v>373</v>
      </c>
      <c r="J835" s="9">
        <f>'[2]2020_Rohdaten'!H824</f>
        <v>456</v>
      </c>
      <c r="K835" s="9">
        <f>'[2]2020_Rohdaten'!I824</f>
        <v>364</v>
      </c>
      <c r="L835" s="9">
        <f>'[2]2020_Rohdaten'!J824</f>
        <v>2303</v>
      </c>
      <c r="M835" s="9">
        <f>'[2]2020_Rohdaten'!K824</f>
        <v>2229</v>
      </c>
      <c r="N835" s="9">
        <f>'[2]2020_Rohdaten'!L824</f>
        <v>146</v>
      </c>
      <c r="O835" s="9">
        <f>'[2]2020_Rohdaten'!M824</f>
        <v>338</v>
      </c>
      <c r="P835" s="9">
        <f>'[2]2020_Rohdaten'!N824</f>
        <v>182</v>
      </c>
      <c r="Q835" s="9">
        <f>'[2]2020_Rohdaten'!O824</f>
        <v>213</v>
      </c>
      <c r="R835" s="9">
        <f>'[2]2020_Rohdaten'!P824</f>
        <v>166</v>
      </c>
      <c r="S835" s="9">
        <f>'[2]2020_Rohdaten'!Q824</f>
        <v>1184</v>
      </c>
      <c r="T835" s="9">
        <f>'[2]2020_Rohdaten'!R824</f>
        <v>2201</v>
      </c>
      <c r="U835" s="9">
        <f>'[2]2020_Rohdaten'!S824</f>
        <v>109</v>
      </c>
      <c r="V835" s="9">
        <f>'[2]2020_Rohdaten'!T824</f>
        <v>341</v>
      </c>
      <c r="W835" s="9">
        <f>'[2]2020_Rohdaten'!U824</f>
        <v>191</v>
      </c>
      <c r="X835" s="9">
        <f>'[2]2020_Rohdaten'!V824</f>
        <v>243</v>
      </c>
      <c r="Y835" s="9">
        <f>'[2]2020_Rohdaten'!W824</f>
        <v>198</v>
      </c>
      <c r="Z835" s="9">
        <f>'[2]2020_Rohdaten'!X824</f>
        <v>1119</v>
      </c>
    </row>
    <row r="836" spans="2:26" s="9" customFormat="1" ht="7.8" x14ac:dyDescent="0.15">
      <c r="B836" s="9">
        <v>671</v>
      </c>
      <c r="C836" s="9">
        <f>'[2]2020_Rohdaten'!A841</f>
        <v>459</v>
      </c>
      <c r="D836" s="9" t="str">
        <f>VLOOKUP(C836,[3]Tabelle1!$A$1:$B$68,2,FALSE)</f>
        <v>Osnabrück</v>
      </c>
      <c r="E836" s="9">
        <f>'[2]2020_Rohdaten'!C841</f>
        <v>2008</v>
      </c>
      <c r="F836" s="9">
        <f>'[2]2020_Rohdaten'!D841</f>
        <v>17266</v>
      </c>
      <c r="G836" s="9">
        <f>'[2]2020_Rohdaten'!E841</f>
        <v>949</v>
      </c>
      <c r="H836" s="9">
        <f>'[2]2020_Rohdaten'!F841</f>
        <v>1982</v>
      </c>
      <c r="I836" s="9">
        <f>'[2]2020_Rohdaten'!G841</f>
        <v>1206</v>
      </c>
      <c r="J836" s="9">
        <f>'[2]2020_Rohdaten'!H841</f>
        <v>1317</v>
      </c>
      <c r="K836" s="9">
        <f>'[2]2020_Rohdaten'!I841</f>
        <v>1195</v>
      </c>
      <c r="L836" s="9">
        <f>'[2]2020_Rohdaten'!J841</f>
        <v>10617</v>
      </c>
      <c r="M836" s="9">
        <f>'[2]2020_Rohdaten'!K841</f>
        <v>9292</v>
      </c>
      <c r="N836" s="9">
        <f>'[2]2020_Rohdaten'!L841</f>
        <v>586</v>
      </c>
      <c r="O836" s="9">
        <f>'[2]2020_Rohdaten'!M841</f>
        <v>1086</v>
      </c>
      <c r="P836" s="9">
        <f>'[2]2020_Rohdaten'!N841</f>
        <v>607</v>
      </c>
      <c r="Q836" s="9">
        <f>'[2]2020_Rohdaten'!O841</f>
        <v>640</v>
      </c>
      <c r="R836" s="9">
        <f>'[2]2020_Rohdaten'!P841</f>
        <v>582</v>
      </c>
      <c r="S836" s="9">
        <f>'[2]2020_Rohdaten'!Q841</f>
        <v>5791</v>
      </c>
      <c r="T836" s="9">
        <f>'[2]2020_Rohdaten'!R841</f>
        <v>7974</v>
      </c>
      <c r="U836" s="9">
        <f>'[2]2020_Rohdaten'!S841</f>
        <v>363</v>
      </c>
      <c r="V836" s="9">
        <f>'[2]2020_Rohdaten'!T841</f>
        <v>896</v>
      </c>
      <c r="W836" s="9">
        <f>'[2]2020_Rohdaten'!U841</f>
        <v>599</v>
      </c>
      <c r="X836" s="9">
        <f>'[2]2020_Rohdaten'!V841</f>
        <v>677</v>
      </c>
      <c r="Y836" s="9">
        <f>'[2]2020_Rohdaten'!W841</f>
        <v>613</v>
      </c>
      <c r="Z836" s="9">
        <f>'[2]2020_Rohdaten'!X841</f>
        <v>4826</v>
      </c>
    </row>
    <row r="837" spans="2:26" s="9" customFormat="1" ht="7.8" x14ac:dyDescent="0.15">
      <c r="B837" s="9">
        <v>672</v>
      </c>
      <c r="C837" s="9">
        <f>'[2]2020_Rohdaten'!A858</f>
        <v>460</v>
      </c>
      <c r="D837" s="9" t="str">
        <f>VLOOKUP(C837,[3]Tabelle1!$A$1:$B$68,2,FALSE)</f>
        <v>Vechta</v>
      </c>
      <c r="E837" s="9">
        <f>'[2]2020_Rohdaten'!C858</f>
        <v>2008</v>
      </c>
      <c r="F837" s="9">
        <f>'[2]2020_Rohdaten'!D858</f>
        <v>9034</v>
      </c>
      <c r="G837" s="9">
        <f>'[2]2020_Rohdaten'!E858</f>
        <v>737</v>
      </c>
      <c r="H837" s="9">
        <f>'[2]2020_Rohdaten'!F858</f>
        <v>1286</v>
      </c>
      <c r="I837" s="9">
        <f>'[2]2020_Rohdaten'!G858</f>
        <v>702</v>
      </c>
      <c r="J837" s="9">
        <f>'[2]2020_Rohdaten'!H858</f>
        <v>753</v>
      </c>
      <c r="K837" s="9">
        <f>'[2]2020_Rohdaten'!I858</f>
        <v>809</v>
      </c>
      <c r="L837" s="9">
        <f>'[2]2020_Rohdaten'!J858</f>
        <v>4747</v>
      </c>
      <c r="M837" s="9">
        <f>'[2]2020_Rohdaten'!K858</f>
        <v>4787</v>
      </c>
      <c r="N837" s="9">
        <f>'[2]2020_Rohdaten'!L858</f>
        <v>406</v>
      </c>
      <c r="O837" s="9">
        <f>'[2]2020_Rohdaten'!M858</f>
        <v>671</v>
      </c>
      <c r="P837" s="9">
        <f>'[2]2020_Rohdaten'!N858</f>
        <v>327</v>
      </c>
      <c r="Q837" s="9">
        <f>'[2]2020_Rohdaten'!O858</f>
        <v>370</v>
      </c>
      <c r="R837" s="9">
        <f>'[2]2020_Rohdaten'!P858</f>
        <v>394</v>
      </c>
      <c r="S837" s="9">
        <f>'[2]2020_Rohdaten'!Q858</f>
        <v>2619</v>
      </c>
      <c r="T837" s="9">
        <f>'[2]2020_Rohdaten'!R858</f>
        <v>4247</v>
      </c>
      <c r="U837" s="9">
        <f>'[2]2020_Rohdaten'!S858</f>
        <v>331</v>
      </c>
      <c r="V837" s="9">
        <f>'[2]2020_Rohdaten'!T858</f>
        <v>615</v>
      </c>
      <c r="W837" s="9">
        <f>'[2]2020_Rohdaten'!U858</f>
        <v>375</v>
      </c>
      <c r="X837" s="9">
        <f>'[2]2020_Rohdaten'!V858</f>
        <v>383</v>
      </c>
      <c r="Y837" s="9">
        <f>'[2]2020_Rohdaten'!W858</f>
        <v>415</v>
      </c>
      <c r="Z837" s="9">
        <f>'[2]2020_Rohdaten'!X858</f>
        <v>2128</v>
      </c>
    </row>
    <row r="838" spans="2:26" s="9" customFormat="1" ht="7.8" x14ac:dyDescent="0.15">
      <c r="B838" s="9">
        <v>673</v>
      </c>
      <c r="C838" s="9">
        <f>'[2]2020_Rohdaten'!A875</f>
        <v>461</v>
      </c>
      <c r="D838" s="9" t="str">
        <f>VLOOKUP(C838,[3]Tabelle1!$A$1:$B$68,2,FALSE)</f>
        <v>Wesermarsch</v>
      </c>
      <c r="E838" s="9">
        <f>'[2]2020_Rohdaten'!C875</f>
        <v>2008</v>
      </c>
      <c r="F838" s="9">
        <f>'[2]2020_Rohdaten'!D875</f>
        <v>5077</v>
      </c>
      <c r="G838" s="9">
        <f>'[2]2020_Rohdaten'!E875</f>
        <v>275</v>
      </c>
      <c r="H838" s="9">
        <f>'[2]2020_Rohdaten'!F875</f>
        <v>566</v>
      </c>
      <c r="I838" s="9">
        <f>'[2]2020_Rohdaten'!G875</f>
        <v>376</v>
      </c>
      <c r="J838" s="9">
        <f>'[2]2020_Rohdaten'!H875</f>
        <v>480</v>
      </c>
      <c r="K838" s="9">
        <f>'[2]2020_Rohdaten'!I875</f>
        <v>279</v>
      </c>
      <c r="L838" s="9">
        <f>'[2]2020_Rohdaten'!J875</f>
        <v>3101</v>
      </c>
      <c r="M838" s="9">
        <f>'[2]2020_Rohdaten'!K875</f>
        <v>2776</v>
      </c>
      <c r="N838" s="9">
        <f>'[2]2020_Rohdaten'!L875</f>
        <v>176</v>
      </c>
      <c r="O838" s="9">
        <f>'[2]2020_Rohdaten'!M875</f>
        <v>359</v>
      </c>
      <c r="P838" s="9">
        <f>'[2]2020_Rohdaten'!N875</f>
        <v>191</v>
      </c>
      <c r="Q838" s="9">
        <f>'[2]2020_Rohdaten'!O875</f>
        <v>245</v>
      </c>
      <c r="R838" s="9">
        <f>'[2]2020_Rohdaten'!P875</f>
        <v>140</v>
      </c>
      <c r="S838" s="9">
        <f>'[2]2020_Rohdaten'!Q875</f>
        <v>1665</v>
      </c>
      <c r="T838" s="9">
        <f>'[2]2020_Rohdaten'!R875</f>
        <v>2301</v>
      </c>
      <c r="U838" s="9">
        <f>'[2]2020_Rohdaten'!S875</f>
        <v>99</v>
      </c>
      <c r="V838" s="9">
        <f>'[2]2020_Rohdaten'!T875</f>
        <v>207</v>
      </c>
      <c r="W838" s="9">
        <f>'[2]2020_Rohdaten'!U875</f>
        <v>185</v>
      </c>
      <c r="X838" s="9">
        <f>'[2]2020_Rohdaten'!V875</f>
        <v>235</v>
      </c>
      <c r="Y838" s="9">
        <f>'[2]2020_Rohdaten'!W875</f>
        <v>139</v>
      </c>
      <c r="Z838" s="9">
        <f>'[2]2020_Rohdaten'!X875</f>
        <v>1436</v>
      </c>
    </row>
    <row r="839" spans="2:26" s="9" customFormat="1" ht="7.8" x14ac:dyDescent="0.15">
      <c r="B839" s="9">
        <v>674</v>
      </c>
      <c r="C839" s="9">
        <f>'[2]2020_Rohdaten'!A892</f>
        <v>462</v>
      </c>
      <c r="D839" s="9" t="str">
        <f>VLOOKUP(C839,[3]Tabelle1!$A$1:$B$68,2,FALSE)</f>
        <v>Wittmund</v>
      </c>
      <c r="E839" s="9">
        <f>'[2]2020_Rohdaten'!C892</f>
        <v>2008</v>
      </c>
      <c r="F839" s="9">
        <f>'[2]2020_Rohdaten'!D892</f>
        <v>1235</v>
      </c>
      <c r="G839" s="9">
        <f>'[2]2020_Rohdaten'!E892</f>
        <v>66</v>
      </c>
      <c r="H839" s="9">
        <f>'[2]2020_Rohdaten'!F892</f>
        <v>156</v>
      </c>
      <c r="I839" s="9">
        <f>'[2]2020_Rohdaten'!G892</f>
        <v>132</v>
      </c>
      <c r="J839" s="9">
        <f>'[2]2020_Rohdaten'!H892</f>
        <v>104</v>
      </c>
      <c r="K839" s="9">
        <f>'[2]2020_Rohdaten'!I892</f>
        <v>98</v>
      </c>
      <c r="L839" s="9">
        <f>'[2]2020_Rohdaten'!J892</f>
        <v>679</v>
      </c>
      <c r="M839" s="9">
        <f>'[2]2020_Rohdaten'!K892</f>
        <v>582</v>
      </c>
      <c r="N839" s="9">
        <f>'[2]2020_Rohdaten'!L892</f>
        <v>29</v>
      </c>
      <c r="O839" s="9">
        <f>'[2]2020_Rohdaten'!M892</f>
        <v>65</v>
      </c>
      <c r="P839" s="9">
        <f>'[2]2020_Rohdaten'!N892</f>
        <v>62</v>
      </c>
      <c r="Q839" s="9">
        <f>'[2]2020_Rohdaten'!O892</f>
        <v>41</v>
      </c>
      <c r="R839" s="9">
        <f>'[2]2020_Rohdaten'!P892</f>
        <v>39</v>
      </c>
      <c r="S839" s="9">
        <f>'[2]2020_Rohdaten'!Q892</f>
        <v>346</v>
      </c>
      <c r="T839" s="9">
        <f>'[2]2020_Rohdaten'!R892</f>
        <v>653</v>
      </c>
      <c r="U839" s="9">
        <f>'[2]2020_Rohdaten'!S892</f>
        <v>37</v>
      </c>
      <c r="V839" s="9">
        <f>'[2]2020_Rohdaten'!T892</f>
        <v>91</v>
      </c>
      <c r="W839" s="9">
        <f>'[2]2020_Rohdaten'!U892</f>
        <v>70</v>
      </c>
      <c r="X839" s="9">
        <f>'[2]2020_Rohdaten'!V892</f>
        <v>63</v>
      </c>
      <c r="Y839" s="9">
        <f>'[2]2020_Rohdaten'!W892</f>
        <v>59</v>
      </c>
      <c r="Z839" s="9">
        <f>'[2]2020_Rohdaten'!X892</f>
        <v>333</v>
      </c>
    </row>
    <row r="840" spans="2:26" s="10" customFormat="1" ht="16.5" customHeight="1" x14ac:dyDescent="0.3">
      <c r="B840" s="10">
        <v>675</v>
      </c>
      <c r="C840" s="10">
        <f>'[2]2020_Rohdaten'!A603</f>
        <v>4</v>
      </c>
      <c r="D840" s="10" t="str">
        <f>VLOOKUP(C840,[3]Tabelle1!$A$1:$B$68,2,FALSE)</f>
        <v>Statistische Region Weser-Ems</v>
      </c>
      <c r="E840" s="10">
        <f>'[2]2020_Rohdaten'!C603</f>
        <v>2008</v>
      </c>
      <c r="F840" s="10">
        <f>'[2]2020_Rohdaten'!D603</f>
        <v>130858</v>
      </c>
      <c r="G840" s="10">
        <f>'[2]2020_Rohdaten'!E603</f>
        <v>9880</v>
      </c>
      <c r="H840" s="10">
        <f>'[2]2020_Rohdaten'!F603</f>
        <v>20773</v>
      </c>
      <c r="I840" s="10">
        <f>'[2]2020_Rohdaten'!G603</f>
        <v>11417</v>
      </c>
      <c r="J840" s="10">
        <f>'[2]2020_Rohdaten'!H603</f>
        <v>12293</v>
      </c>
      <c r="K840" s="10">
        <f>'[2]2020_Rohdaten'!I603</f>
        <v>9266</v>
      </c>
      <c r="L840" s="10">
        <f>'[2]2020_Rohdaten'!J603</f>
        <v>67229</v>
      </c>
      <c r="M840" s="10">
        <f>'[2]2020_Rohdaten'!K603</f>
        <v>69978</v>
      </c>
      <c r="N840" s="10">
        <f>'[2]2020_Rohdaten'!L603</f>
        <v>6038</v>
      </c>
      <c r="O840" s="10">
        <f>'[2]2020_Rohdaten'!M603</f>
        <v>11399</v>
      </c>
      <c r="P840" s="10">
        <f>'[2]2020_Rohdaten'!N603</f>
        <v>5745</v>
      </c>
      <c r="Q840" s="10">
        <f>'[2]2020_Rohdaten'!O603</f>
        <v>6145</v>
      </c>
      <c r="R840" s="10">
        <f>'[2]2020_Rohdaten'!P603</f>
        <v>4529</v>
      </c>
      <c r="S840" s="10">
        <f>'[2]2020_Rohdaten'!Q603</f>
        <v>36122</v>
      </c>
      <c r="T840" s="10">
        <f>'[2]2020_Rohdaten'!R603</f>
        <v>60880</v>
      </c>
      <c r="U840" s="10">
        <f>'[2]2020_Rohdaten'!S603</f>
        <v>3842</v>
      </c>
      <c r="V840" s="10">
        <f>'[2]2020_Rohdaten'!T603</f>
        <v>9374</v>
      </c>
      <c r="W840" s="10">
        <f>'[2]2020_Rohdaten'!U603</f>
        <v>5672</v>
      </c>
      <c r="X840" s="10">
        <f>'[2]2020_Rohdaten'!V603</f>
        <v>6148</v>
      </c>
      <c r="Y840" s="10">
        <f>'[2]2020_Rohdaten'!W603</f>
        <v>4737</v>
      </c>
      <c r="Z840" s="10">
        <f>'[2]2020_Rohdaten'!X603</f>
        <v>31107</v>
      </c>
    </row>
    <row r="841" spans="2:26" s="10" customFormat="1" ht="16.5" customHeight="1" x14ac:dyDescent="0.3">
      <c r="B841" s="10">
        <v>676</v>
      </c>
      <c r="C841" s="10">
        <f>'[2]2020_Rohdaten'!A8</f>
        <v>0</v>
      </c>
      <c r="D841" s="10" t="str">
        <f>VLOOKUP(C841,[3]Tabelle1!$A$1:$B$68,2,FALSE)</f>
        <v>Niedersachsen</v>
      </c>
      <c r="E841" s="10">
        <f>'[2]2020_Rohdaten'!C8</f>
        <v>2008</v>
      </c>
      <c r="F841" s="10">
        <f>'[2]2020_Rohdaten'!D8</f>
        <v>453141</v>
      </c>
      <c r="G841" s="10">
        <f>'[2]2020_Rohdaten'!E8</f>
        <v>22222</v>
      </c>
      <c r="H841" s="10">
        <f>'[2]2020_Rohdaten'!F8</f>
        <v>51900</v>
      </c>
      <c r="I841" s="10">
        <f>'[2]2020_Rohdaten'!G8</f>
        <v>32715</v>
      </c>
      <c r="J841" s="10">
        <f>'[2]2020_Rohdaten'!H8</f>
        <v>37507</v>
      </c>
      <c r="K841" s="10">
        <f>'[2]2020_Rohdaten'!I8</f>
        <v>33681</v>
      </c>
      <c r="L841" s="10">
        <f>'[2]2020_Rohdaten'!J8</f>
        <v>275116</v>
      </c>
      <c r="M841" s="10">
        <f>'[2]2020_Rohdaten'!K8</f>
        <v>231830</v>
      </c>
      <c r="N841" s="10">
        <f>'[2]2020_Rohdaten'!L8</f>
        <v>12435</v>
      </c>
      <c r="O841" s="10">
        <f>'[2]2020_Rohdaten'!M8</f>
        <v>26210</v>
      </c>
      <c r="P841" s="10">
        <f>'[2]2020_Rohdaten'!N8</f>
        <v>15373</v>
      </c>
      <c r="Q841" s="10">
        <f>'[2]2020_Rohdaten'!O8</f>
        <v>17804</v>
      </c>
      <c r="R841" s="10">
        <f>'[2]2020_Rohdaten'!P8</f>
        <v>15670</v>
      </c>
      <c r="S841" s="10">
        <f>'[2]2020_Rohdaten'!Q8</f>
        <v>144338</v>
      </c>
      <c r="T841" s="10">
        <f>'[2]2020_Rohdaten'!R8</f>
        <v>221311</v>
      </c>
      <c r="U841" s="10">
        <f>'[2]2020_Rohdaten'!S8</f>
        <v>9787</v>
      </c>
      <c r="V841" s="10">
        <f>'[2]2020_Rohdaten'!T8</f>
        <v>25690</v>
      </c>
      <c r="W841" s="10">
        <f>'[2]2020_Rohdaten'!U8</f>
        <v>17342</v>
      </c>
      <c r="X841" s="10">
        <f>'[2]2020_Rohdaten'!V8</f>
        <v>19703</v>
      </c>
      <c r="Y841" s="10">
        <f>'[2]2020_Rohdaten'!W8</f>
        <v>18011</v>
      </c>
      <c r="Z841" s="10">
        <f>'[2]2020_Rohdaten'!X8</f>
        <v>130778</v>
      </c>
    </row>
    <row r="842" spans="2:26" s="9" customFormat="1" ht="7.8" x14ac:dyDescent="0.15">
      <c r="B842" s="9">
        <v>677</v>
      </c>
      <c r="C842" s="9">
        <f>'[2]2020_Rohdaten'!A41</f>
        <v>101</v>
      </c>
      <c r="D842" s="9" t="str">
        <f>VLOOKUP(C842,[3]Tabelle1!$A$1:$B$68,2,FALSE)</f>
        <v>Braunschweig, Stadt</v>
      </c>
      <c r="E842" s="9">
        <f>'[2]2020_Rohdaten'!C41</f>
        <v>2007</v>
      </c>
      <c r="F842" s="9">
        <f>'[2]2020_Rohdaten'!D41</f>
        <v>19875</v>
      </c>
      <c r="G842" s="9">
        <f>'[2]2020_Rohdaten'!E41</f>
        <v>1357</v>
      </c>
      <c r="H842" s="9">
        <f>'[2]2020_Rohdaten'!F41</f>
        <v>2846</v>
      </c>
      <c r="I842" s="9">
        <f>'[2]2020_Rohdaten'!G41</f>
        <v>1616</v>
      </c>
      <c r="J842" s="9">
        <f>'[2]2020_Rohdaten'!H41</f>
        <v>1523</v>
      </c>
      <c r="K842" s="9">
        <f>'[2]2020_Rohdaten'!I41</f>
        <v>1423</v>
      </c>
      <c r="L842" s="9">
        <f>'[2]2020_Rohdaten'!J41</f>
        <v>11110</v>
      </c>
      <c r="M842" s="9">
        <f>'[2]2020_Rohdaten'!K41</f>
        <v>10400</v>
      </c>
      <c r="N842" s="9">
        <f>'[2]2020_Rohdaten'!L41</f>
        <v>777</v>
      </c>
      <c r="O842" s="9">
        <f>'[2]2020_Rohdaten'!M41</f>
        <v>1469</v>
      </c>
      <c r="P842" s="9">
        <f>'[2]2020_Rohdaten'!N41</f>
        <v>817</v>
      </c>
      <c r="Q842" s="9">
        <f>'[2]2020_Rohdaten'!O41</f>
        <v>767</v>
      </c>
      <c r="R842" s="9">
        <f>'[2]2020_Rohdaten'!P41</f>
        <v>649</v>
      </c>
      <c r="S842" s="9">
        <f>'[2]2020_Rohdaten'!Q41</f>
        <v>5921</v>
      </c>
      <c r="T842" s="9">
        <f>'[2]2020_Rohdaten'!R41</f>
        <v>9475</v>
      </c>
      <c r="U842" s="9">
        <f>'[2]2020_Rohdaten'!S41</f>
        <v>580</v>
      </c>
      <c r="V842" s="9">
        <f>'[2]2020_Rohdaten'!T41</f>
        <v>1377</v>
      </c>
      <c r="W842" s="9">
        <f>'[2]2020_Rohdaten'!U41</f>
        <v>799</v>
      </c>
      <c r="X842" s="9">
        <f>'[2]2020_Rohdaten'!V41</f>
        <v>756</v>
      </c>
      <c r="Y842" s="9">
        <f>'[2]2020_Rohdaten'!W41</f>
        <v>774</v>
      </c>
      <c r="Z842" s="9">
        <f>'[2]2020_Rohdaten'!X41</f>
        <v>5189</v>
      </c>
    </row>
    <row r="843" spans="2:26" s="9" customFormat="1" ht="7.8" x14ac:dyDescent="0.15">
      <c r="B843" s="9">
        <v>678</v>
      </c>
      <c r="C843" s="9">
        <f>'[2]2020_Rohdaten'!A58</f>
        <v>102</v>
      </c>
      <c r="D843" s="9" t="str">
        <f>VLOOKUP(C843,[3]Tabelle1!$A$1:$B$68,2,FALSE)</f>
        <v>Salzgitter, Stadt</v>
      </c>
      <c r="E843" s="9">
        <f>'[2]2020_Rohdaten'!C58</f>
        <v>2007</v>
      </c>
      <c r="F843" s="9">
        <f>'[2]2020_Rohdaten'!D58</f>
        <v>10224</v>
      </c>
      <c r="G843" s="9">
        <f>'[2]2020_Rohdaten'!E58</f>
        <v>150</v>
      </c>
      <c r="H843" s="9">
        <f>'[2]2020_Rohdaten'!F58</f>
        <v>646</v>
      </c>
      <c r="I843" s="9">
        <f>'[2]2020_Rohdaten'!G58</f>
        <v>565</v>
      </c>
      <c r="J843" s="9">
        <f>'[2]2020_Rohdaten'!H58</f>
        <v>602</v>
      </c>
      <c r="K843" s="9">
        <f>'[2]2020_Rohdaten'!I58</f>
        <v>748</v>
      </c>
      <c r="L843" s="9">
        <f>'[2]2020_Rohdaten'!J58</f>
        <v>7513</v>
      </c>
      <c r="M843" s="9">
        <f>'[2]2020_Rohdaten'!K58</f>
        <v>5189</v>
      </c>
      <c r="N843" s="9">
        <f>'[2]2020_Rohdaten'!L58</f>
        <v>65</v>
      </c>
      <c r="O843" s="9">
        <f>'[2]2020_Rohdaten'!M58</f>
        <v>297</v>
      </c>
      <c r="P843" s="9">
        <f>'[2]2020_Rohdaten'!N58</f>
        <v>279</v>
      </c>
      <c r="Q843" s="9">
        <f>'[2]2020_Rohdaten'!O58</f>
        <v>276</v>
      </c>
      <c r="R843" s="9">
        <f>'[2]2020_Rohdaten'!P58</f>
        <v>357</v>
      </c>
      <c r="S843" s="9">
        <f>'[2]2020_Rohdaten'!Q58</f>
        <v>3915</v>
      </c>
      <c r="T843" s="9">
        <f>'[2]2020_Rohdaten'!R58</f>
        <v>5035</v>
      </c>
      <c r="U843" s="9">
        <f>'[2]2020_Rohdaten'!S58</f>
        <v>85</v>
      </c>
      <c r="V843" s="9">
        <f>'[2]2020_Rohdaten'!T58</f>
        <v>349</v>
      </c>
      <c r="W843" s="9">
        <f>'[2]2020_Rohdaten'!U58</f>
        <v>286</v>
      </c>
      <c r="X843" s="9">
        <f>'[2]2020_Rohdaten'!V58</f>
        <v>326</v>
      </c>
      <c r="Y843" s="9">
        <f>'[2]2020_Rohdaten'!W58</f>
        <v>391</v>
      </c>
      <c r="Z843" s="9">
        <f>'[2]2020_Rohdaten'!X58</f>
        <v>3598</v>
      </c>
    </row>
    <row r="844" spans="2:26" s="9" customFormat="1" ht="7.8" x14ac:dyDescent="0.15">
      <c r="B844" s="9">
        <v>679</v>
      </c>
      <c r="C844" s="9">
        <f>'[2]2020_Rohdaten'!A75</f>
        <v>103</v>
      </c>
      <c r="D844" s="9" t="str">
        <f>VLOOKUP(C844,[3]Tabelle1!$A$1:$B$68,2,FALSE)</f>
        <v>Wolfsburg, Stadt</v>
      </c>
      <c r="E844" s="9">
        <f>'[2]2020_Rohdaten'!C75</f>
        <v>2007</v>
      </c>
      <c r="F844" s="9">
        <f>'[2]2020_Rohdaten'!D75</f>
        <v>11772</v>
      </c>
      <c r="G844" s="9">
        <f>'[2]2020_Rohdaten'!E75</f>
        <v>488</v>
      </c>
      <c r="H844" s="9">
        <f>'[2]2020_Rohdaten'!F75</f>
        <v>1087</v>
      </c>
      <c r="I844" s="9">
        <f>'[2]2020_Rohdaten'!G75</f>
        <v>727</v>
      </c>
      <c r="J844" s="9">
        <f>'[2]2020_Rohdaten'!H75</f>
        <v>763</v>
      </c>
      <c r="K844" s="9">
        <f>'[2]2020_Rohdaten'!I75</f>
        <v>679</v>
      </c>
      <c r="L844" s="9">
        <f>'[2]2020_Rohdaten'!J75</f>
        <v>8028</v>
      </c>
      <c r="M844" s="9">
        <f>'[2]2020_Rohdaten'!K75</f>
        <v>6223</v>
      </c>
      <c r="N844" s="9">
        <f>'[2]2020_Rohdaten'!L75</f>
        <v>270</v>
      </c>
      <c r="O844" s="9">
        <f>'[2]2020_Rohdaten'!M75</f>
        <v>486</v>
      </c>
      <c r="P844" s="9">
        <f>'[2]2020_Rohdaten'!N75</f>
        <v>318</v>
      </c>
      <c r="Q844" s="9">
        <f>'[2]2020_Rohdaten'!O75</f>
        <v>382</v>
      </c>
      <c r="R844" s="9">
        <f>'[2]2020_Rohdaten'!P75</f>
        <v>317</v>
      </c>
      <c r="S844" s="9">
        <f>'[2]2020_Rohdaten'!Q75</f>
        <v>4450</v>
      </c>
      <c r="T844" s="9">
        <f>'[2]2020_Rohdaten'!R75</f>
        <v>5549</v>
      </c>
      <c r="U844" s="9">
        <f>'[2]2020_Rohdaten'!S75</f>
        <v>218</v>
      </c>
      <c r="V844" s="9">
        <f>'[2]2020_Rohdaten'!T75</f>
        <v>601</v>
      </c>
      <c r="W844" s="9">
        <f>'[2]2020_Rohdaten'!U75</f>
        <v>409</v>
      </c>
      <c r="X844" s="9">
        <f>'[2]2020_Rohdaten'!V75</f>
        <v>381</v>
      </c>
      <c r="Y844" s="9">
        <f>'[2]2020_Rohdaten'!W75</f>
        <v>362</v>
      </c>
      <c r="Z844" s="9">
        <f>'[2]2020_Rohdaten'!X75</f>
        <v>3578</v>
      </c>
    </row>
    <row r="845" spans="2:26" s="9" customFormat="1" ht="7.8" x14ac:dyDescent="0.15">
      <c r="B845" s="9">
        <v>680</v>
      </c>
      <c r="C845" s="9">
        <f>'[2]2020_Rohdaten'!A92</f>
        <v>151</v>
      </c>
      <c r="D845" s="9" t="str">
        <f>VLOOKUP(C845,[3]Tabelle1!$A$1:$B$68,2,FALSE)</f>
        <v>Gifhorn</v>
      </c>
      <c r="E845" s="9">
        <f>'[2]2020_Rohdaten'!C92</f>
        <v>2007</v>
      </c>
      <c r="F845" s="9">
        <f>'[2]2020_Rohdaten'!D92</f>
        <v>7223</v>
      </c>
      <c r="G845" s="9">
        <f>'[2]2020_Rohdaten'!E92</f>
        <v>211</v>
      </c>
      <c r="H845" s="9">
        <f>'[2]2020_Rohdaten'!F92</f>
        <v>621</v>
      </c>
      <c r="I845" s="9">
        <f>'[2]2020_Rohdaten'!G92</f>
        <v>511</v>
      </c>
      <c r="J845" s="9">
        <f>'[2]2020_Rohdaten'!H92</f>
        <v>531</v>
      </c>
      <c r="K845" s="9">
        <f>'[2]2020_Rohdaten'!I92</f>
        <v>540</v>
      </c>
      <c r="L845" s="9">
        <f>'[2]2020_Rohdaten'!J92</f>
        <v>4809</v>
      </c>
      <c r="M845" s="9">
        <f>'[2]2020_Rohdaten'!K92</f>
        <v>3538</v>
      </c>
      <c r="N845" s="9">
        <f>'[2]2020_Rohdaten'!L92</f>
        <v>86</v>
      </c>
      <c r="O845" s="9">
        <f>'[2]2020_Rohdaten'!M92</f>
        <v>250</v>
      </c>
      <c r="P845" s="9">
        <f>'[2]2020_Rohdaten'!N92</f>
        <v>217</v>
      </c>
      <c r="Q845" s="9">
        <f>'[2]2020_Rohdaten'!O92</f>
        <v>239</v>
      </c>
      <c r="R845" s="9">
        <f>'[2]2020_Rohdaten'!P92</f>
        <v>250</v>
      </c>
      <c r="S845" s="9">
        <f>'[2]2020_Rohdaten'!Q92</f>
        <v>2496</v>
      </c>
      <c r="T845" s="9">
        <f>'[2]2020_Rohdaten'!R92</f>
        <v>3685</v>
      </c>
      <c r="U845" s="9">
        <f>'[2]2020_Rohdaten'!S92</f>
        <v>125</v>
      </c>
      <c r="V845" s="9">
        <f>'[2]2020_Rohdaten'!T92</f>
        <v>371</v>
      </c>
      <c r="W845" s="9">
        <f>'[2]2020_Rohdaten'!U92</f>
        <v>294</v>
      </c>
      <c r="X845" s="9">
        <f>'[2]2020_Rohdaten'!V92</f>
        <v>292</v>
      </c>
      <c r="Y845" s="9">
        <f>'[2]2020_Rohdaten'!W92</f>
        <v>290</v>
      </c>
      <c r="Z845" s="9">
        <f>'[2]2020_Rohdaten'!X92</f>
        <v>2313</v>
      </c>
    </row>
    <row r="846" spans="2:26" s="9" customFormat="1" ht="7.8" x14ac:dyDescent="0.15">
      <c r="B846" s="9">
        <v>681</v>
      </c>
      <c r="C846" s="9">
        <f>'[2]2020_Rohdaten'!A109</f>
        <v>153</v>
      </c>
      <c r="D846" s="9" t="str">
        <f>VLOOKUP(C846,[3]Tabelle1!$A$1:$B$68,2,FALSE)</f>
        <v>Goslar</v>
      </c>
      <c r="E846" s="9">
        <f>'[2]2020_Rohdaten'!C109</f>
        <v>2007</v>
      </c>
      <c r="F846" s="9">
        <f>'[2]2020_Rohdaten'!D109</f>
        <v>7231</v>
      </c>
      <c r="G846" s="9">
        <f>'[2]2020_Rohdaten'!E109</f>
        <v>424</v>
      </c>
      <c r="H846" s="9">
        <f>'[2]2020_Rohdaten'!F109</f>
        <v>1115</v>
      </c>
      <c r="I846" s="9">
        <f>'[2]2020_Rohdaten'!G109</f>
        <v>596</v>
      </c>
      <c r="J846" s="9">
        <f>'[2]2020_Rohdaten'!H109</f>
        <v>663</v>
      </c>
      <c r="K846" s="9">
        <f>'[2]2020_Rohdaten'!I109</f>
        <v>408</v>
      </c>
      <c r="L846" s="9">
        <f>'[2]2020_Rohdaten'!J109</f>
        <v>4025</v>
      </c>
      <c r="M846" s="9">
        <f>'[2]2020_Rohdaten'!K109</f>
        <v>3827</v>
      </c>
      <c r="N846" s="9">
        <f>'[2]2020_Rohdaten'!L109</f>
        <v>240</v>
      </c>
      <c r="O846" s="9">
        <f>'[2]2020_Rohdaten'!M109</f>
        <v>606</v>
      </c>
      <c r="P846" s="9">
        <f>'[2]2020_Rohdaten'!N109</f>
        <v>308</v>
      </c>
      <c r="Q846" s="9">
        <f>'[2]2020_Rohdaten'!O109</f>
        <v>348</v>
      </c>
      <c r="R846" s="9">
        <f>'[2]2020_Rohdaten'!P109</f>
        <v>196</v>
      </c>
      <c r="S846" s="9">
        <f>'[2]2020_Rohdaten'!Q109</f>
        <v>2129</v>
      </c>
      <c r="T846" s="9">
        <f>'[2]2020_Rohdaten'!R109</f>
        <v>3404</v>
      </c>
      <c r="U846" s="9">
        <f>'[2]2020_Rohdaten'!S109</f>
        <v>184</v>
      </c>
      <c r="V846" s="9">
        <f>'[2]2020_Rohdaten'!T109</f>
        <v>509</v>
      </c>
      <c r="W846" s="9">
        <f>'[2]2020_Rohdaten'!U109</f>
        <v>288</v>
      </c>
      <c r="X846" s="9">
        <f>'[2]2020_Rohdaten'!V109</f>
        <v>315</v>
      </c>
      <c r="Y846" s="9">
        <f>'[2]2020_Rohdaten'!W109</f>
        <v>212</v>
      </c>
      <c r="Z846" s="9">
        <f>'[2]2020_Rohdaten'!X109</f>
        <v>1896</v>
      </c>
    </row>
    <row r="847" spans="2:26" s="9" customFormat="1" ht="7.8" x14ac:dyDescent="0.15">
      <c r="B847" s="9">
        <v>682</v>
      </c>
      <c r="C847" s="9">
        <f>'[2]2020_Rohdaten'!A126</f>
        <v>154</v>
      </c>
      <c r="D847" s="9" t="str">
        <f>VLOOKUP(C847,[3]Tabelle1!$A$1:$B$68,2,FALSE)</f>
        <v>Helmstedt</v>
      </c>
      <c r="E847" s="9">
        <f>'[2]2020_Rohdaten'!C126</f>
        <v>2007</v>
      </c>
      <c r="F847" s="9">
        <f>'[2]2020_Rohdaten'!D126</f>
        <v>3498</v>
      </c>
      <c r="G847" s="9">
        <f>'[2]2020_Rohdaten'!E126</f>
        <v>91</v>
      </c>
      <c r="H847" s="9">
        <f>'[2]2020_Rohdaten'!F126</f>
        <v>320</v>
      </c>
      <c r="I847" s="9">
        <f>'[2]2020_Rohdaten'!G126</f>
        <v>240</v>
      </c>
      <c r="J847" s="9">
        <f>'[2]2020_Rohdaten'!H126</f>
        <v>229</v>
      </c>
      <c r="K847" s="9">
        <f>'[2]2020_Rohdaten'!I126</f>
        <v>233</v>
      </c>
      <c r="L847" s="9">
        <f>'[2]2020_Rohdaten'!J126</f>
        <v>2385</v>
      </c>
      <c r="M847" s="9">
        <f>'[2]2020_Rohdaten'!K126</f>
        <v>1823</v>
      </c>
      <c r="N847" s="9">
        <f>'[2]2020_Rohdaten'!L126</f>
        <v>46</v>
      </c>
      <c r="O847" s="9">
        <f>'[2]2020_Rohdaten'!M126</f>
        <v>143</v>
      </c>
      <c r="P847" s="9">
        <f>'[2]2020_Rohdaten'!N126</f>
        <v>121</v>
      </c>
      <c r="Q847" s="9">
        <f>'[2]2020_Rohdaten'!O126</f>
        <v>124</v>
      </c>
      <c r="R847" s="9">
        <f>'[2]2020_Rohdaten'!P126</f>
        <v>113</v>
      </c>
      <c r="S847" s="9">
        <f>'[2]2020_Rohdaten'!Q126</f>
        <v>1276</v>
      </c>
      <c r="T847" s="9">
        <f>'[2]2020_Rohdaten'!R126</f>
        <v>1675</v>
      </c>
      <c r="U847" s="9">
        <f>'[2]2020_Rohdaten'!S126</f>
        <v>45</v>
      </c>
      <c r="V847" s="9">
        <f>'[2]2020_Rohdaten'!T126</f>
        <v>177</v>
      </c>
      <c r="W847" s="9">
        <f>'[2]2020_Rohdaten'!U126</f>
        <v>119</v>
      </c>
      <c r="X847" s="9">
        <f>'[2]2020_Rohdaten'!V126</f>
        <v>105</v>
      </c>
      <c r="Y847" s="9">
        <f>'[2]2020_Rohdaten'!W126</f>
        <v>120</v>
      </c>
      <c r="Z847" s="9">
        <f>'[2]2020_Rohdaten'!X126</f>
        <v>1109</v>
      </c>
    </row>
    <row r="848" spans="2:26" s="9" customFormat="1" ht="7.8" x14ac:dyDescent="0.15">
      <c r="B848" s="9">
        <v>683</v>
      </c>
      <c r="C848" s="9">
        <f>'[2]2020_Rohdaten'!A143</f>
        <v>155</v>
      </c>
      <c r="D848" s="9" t="str">
        <f>VLOOKUP(C848,[3]Tabelle1!$A$1:$B$68,2,FALSE)</f>
        <v>Northeim</v>
      </c>
      <c r="E848" s="9">
        <f>'[2]2020_Rohdaten'!C143</f>
        <v>2007</v>
      </c>
      <c r="F848" s="9">
        <f>'[2]2020_Rohdaten'!D143</f>
        <v>5438</v>
      </c>
      <c r="G848" s="9">
        <f>'[2]2020_Rohdaten'!E143</f>
        <v>188</v>
      </c>
      <c r="H848" s="9">
        <f>'[2]2020_Rohdaten'!F143</f>
        <v>507</v>
      </c>
      <c r="I848" s="9">
        <f>'[2]2020_Rohdaten'!G143</f>
        <v>413</v>
      </c>
      <c r="J848" s="9">
        <f>'[2]2020_Rohdaten'!H143</f>
        <v>370</v>
      </c>
      <c r="K848" s="9">
        <f>'[2]2020_Rohdaten'!I143</f>
        <v>461</v>
      </c>
      <c r="L848" s="9">
        <f>'[2]2020_Rohdaten'!J143</f>
        <v>3499</v>
      </c>
      <c r="M848" s="9">
        <f>'[2]2020_Rohdaten'!K143</f>
        <v>2671</v>
      </c>
      <c r="N848" s="9">
        <f>'[2]2020_Rohdaten'!L143</f>
        <v>88</v>
      </c>
      <c r="O848" s="9">
        <f>'[2]2020_Rohdaten'!M143</f>
        <v>234</v>
      </c>
      <c r="P848" s="9">
        <f>'[2]2020_Rohdaten'!N143</f>
        <v>188</v>
      </c>
      <c r="Q848" s="9">
        <f>'[2]2020_Rohdaten'!O143</f>
        <v>157</v>
      </c>
      <c r="R848" s="9">
        <f>'[2]2020_Rohdaten'!P143</f>
        <v>211</v>
      </c>
      <c r="S848" s="9">
        <f>'[2]2020_Rohdaten'!Q143</f>
        <v>1793</v>
      </c>
      <c r="T848" s="9">
        <f>'[2]2020_Rohdaten'!R143</f>
        <v>2767</v>
      </c>
      <c r="U848" s="9">
        <f>'[2]2020_Rohdaten'!S143</f>
        <v>100</v>
      </c>
      <c r="V848" s="9">
        <f>'[2]2020_Rohdaten'!T143</f>
        <v>273</v>
      </c>
      <c r="W848" s="9">
        <f>'[2]2020_Rohdaten'!U143</f>
        <v>225</v>
      </c>
      <c r="X848" s="9">
        <f>'[2]2020_Rohdaten'!V143</f>
        <v>213</v>
      </c>
      <c r="Y848" s="9">
        <f>'[2]2020_Rohdaten'!W143</f>
        <v>250</v>
      </c>
      <c r="Z848" s="9">
        <f>'[2]2020_Rohdaten'!X143</f>
        <v>1706</v>
      </c>
    </row>
    <row r="849" spans="2:26" s="9" customFormat="1" ht="7.8" x14ac:dyDescent="0.15">
      <c r="B849" s="9">
        <v>684</v>
      </c>
      <c r="C849" s="9">
        <f>'[2]2020_Rohdaten'!A160</f>
        <v>157</v>
      </c>
      <c r="D849" s="9" t="str">
        <f>VLOOKUP(C849,[3]Tabelle1!$A$1:$B$68,2,FALSE)</f>
        <v>Peine</v>
      </c>
      <c r="E849" s="9">
        <f>'[2]2020_Rohdaten'!C160</f>
        <v>2007</v>
      </c>
      <c r="F849" s="9">
        <f>'[2]2020_Rohdaten'!D160</f>
        <v>6488</v>
      </c>
      <c r="G849" s="9">
        <f>'[2]2020_Rohdaten'!E160</f>
        <v>180</v>
      </c>
      <c r="H849" s="9">
        <f>'[2]2020_Rohdaten'!F160</f>
        <v>498</v>
      </c>
      <c r="I849" s="9">
        <f>'[2]2020_Rohdaten'!G160</f>
        <v>434</v>
      </c>
      <c r="J849" s="9">
        <f>'[2]2020_Rohdaten'!H160</f>
        <v>432</v>
      </c>
      <c r="K849" s="9">
        <f>'[2]2020_Rohdaten'!I160</f>
        <v>516</v>
      </c>
      <c r="L849" s="9">
        <f>'[2]2020_Rohdaten'!J160</f>
        <v>4428</v>
      </c>
      <c r="M849" s="9">
        <f>'[2]2020_Rohdaten'!K160</f>
        <v>3236</v>
      </c>
      <c r="N849" s="9">
        <f>'[2]2020_Rohdaten'!L160</f>
        <v>93</v>
      </c>
      <c r="O849" s="9">
        <f>'[2]2020_Rohdaten'!M160</f>
        <v>234</v>
      </c>
      <c r="P849" s="9">
        <f>'[2]2020_Rohdaten'!N160</f>
        <v>209</v>
      </c>
      <c r="Q849" s="9">
        <f>'[2]2020_Rohdaten'!O160</f>
        <v>209</v>
      </c>
      <c r="R849" s="9">
        <f>'[2]2020_Rohdaten'!P160</f>
        <v>252</v>
      </c>
      <c r="S849" s="9">
        <f>'[2]2020_Rohdaten'!Q160</f>
        <v>2239</v>
      </c>
      <c r="T849" s="9">
        <f>'[2]2020_Rohdaten'!R160</f>
        <v>3252</v>
      </c>
      <c r="U849" s="9">
        <f>'[2]2020_Rohdaten'!S160</f>
        <v>87</v>
      </c>
      <c r="V849" s="9">
        <f>'[2]2020_Rohdaten'!T160</f>
        <v>264</v>
      </c>
      <c r="W849" s="9">
        <f>'[2]2020_Rohdaten'!U160</f>
        <v>225</v>
      </c>
      <c r="X849" s="9">
        <f>'[2]2020_Rohdaten'!V160</f>
        <v>223</v>
      </c>
      <c r="Y849" s="9">
        <f>'[2]2020_Rohdaten'!W160</f>
        <v>264</v>
      </c>
      <c r="Z849" s="9">
        <f>'[2]2020_Rohdaten'!X160</f>
        <v>2189</v>
      </c>
    </row>
    <row r="850" spans="2:26" s="9" customFormat="1" ht="7.8" x14ac:dyDescent="0.15">
      <c r="B850" s="9">
        <v>685</v>
      </c>
      <c r="C850" s="9">
        <f>'[2]2020_Rohdaten'!A177</f>
        <v>158</v>
      </c>
      <c r="D850" s="9" t="str">
        <f>VLOOKUP(C850,[3]Tabelle1!$A$1:$B$68,2,FALSE)</f>
        <v>Wolfenbüttel</v>
      </c>
      <c r="E850" s="9">
        <f>'[2]2020_Rohdaten'!C177</f>
        <v>2007</v>
      </c>
      <c r="F850" s="9">
        <f>'[2]2020_Rohdaten'!D177</f>
        <v>4529</v>
      </c>
      <c r="G850" s="9">
        <f>'[2]2020_Rohdaten'!E177</f>
        <v>130</v>
      </c>
      <c r="H850" s="9">
        <f>'[2]2020_Rohdaten'!F177</f>
        <v>483</v>
      </c>
      <c r="I850" s="9">
        <f>'[2]2020_Rohdaten'!G177</f>
        <v>407</v>
      </c>
      <c r="J850" s="9">
        <f>'[2]2020_Rohdaten'!H177</f>
        <v>435</v>
      </c>
      <c r="K850" s="9">
        <f>'[2]2020_Rohdaten'!I177</f>
        <v>351</v>
      </c>
      <c r="L850" s="9">
        <f>'[2]2020_Rohdaten'!J177</f>
        <v>2723</v>
      </c>
      <c r="M850" s="9">
        <f>'[2]2020_Rohdaten'!K177</f>
        <v>2270</v>
      </c>
      <c r="N850" s="9">
        <f>'[2]2020_Rohdaten'!L177</f>
        <v>51</v>
      </c>
      <c r="O850" s="9">
        <f>'[2]2020_Rohdaten'!M177</f>
        <v>203</v>
      </c>
      <c r="P850" s="9">
        <f>'[2]2020_Rohdaten'!N177</f>
        <v>185</v>
      </c>
      <c r="Q850" s="9">
        <f>'[2]2020_Rohdaten'!O177</f>
        <v>220</v>
      </c>
      <c r="R850" s="9">
        <f>'[2]2020_Rohdaten'!P177</f>
        <v>178</v>
      </c>
      <c r="S850" s="9">
        <f>'[2]2020_Rohdaten'!Q177</f>
        <v>1433</v>
      </c>
      <c r="T850" s="9">
        <f>'[2]2020_Rohdaten'!R177</f>
        <v>2259</v>
      </c>
      <c r="U850" s="9">
        <f>'[2]2020_Rohdaten'!S177</f>
        <v>79</v>
      </c>
      <c r="V850" s="9">
        <f>'[2]2020_Rohdaten'!T177</f>
        <v>280</v>
      </c>
      <c r="W850" s="9">
        <f>'[2]2020_Rohdaten'!U177</f>
        <v>222</v>
      </c>
      <c r="X850" s="9">
        <f>'[2]2020_Rohdaten'!V177</f>
        <v>215</v>
      </c>
      <c r="Y850" s="9">
        <f>'[2]2020_Rohdaten'!W177</f>
        <v>173</v>
      </c>
      <c r="Z850" s="9">
        <f>'[2]2020_Rohdaten'!X177</f>
        <v>1290</v>
      </c>
    </row>
    <row r="851" spans="2:26" s="9" customFormat="1" ht="7.8" x14ac:dyDescent="0.15">
      <c r="B851" s="9">
        <v>686</v>
      </c>
      <c r="C851" s="9">
        <f>'[2]2020_Rohdaten'!A194</f>
        <v>159</v>
      </c>
      <c r="D851" s="9" t="str">
        <f>VLOOKUP(C851,[3]Tabelle1!$A$1:$B$68,2,FALSE)</f>
        <v>Göttingen</v>
      </c>
      <c r="E851" s="9">
        <f>'[2]2020_Rohdaten'!C194</f>
        <v>2007</v>
      </c>
      <c r="F851" s="9">
        <f>'[2]2020_Rohdaten'!D194</f>
        <v>19098</v>
      </c>
      <c r="G851" s="9">
        <f>'[2]2020_Rohdaten'!E194</f>
        <v>1239</v>
      </c>
      <c r="H851" s="9">
        <f>'[2]2020_Rohdaten'!F194</f>
        <v>2501</v>
      </c>
      <c r="I851" s="9">
        <f>'[2]2020_Rohdaten'!G194</f>
        <v>1599</v>
      </c>
      <c r="J851" s="9">
        <f>'[2]2020_Rohdaten'!H194</f>
        <v>1716</v>
      </c>
      <c r="K851" s="9">
        <f>'[2]2020_Rohdaten'!I194</f>
        <v>1592</v>
      </c>
      <c r="L851" s="9">
        <f>'[2]2020_Rohdaten'!J194</f>
        <v>10451</v>
      </c>
      <c r="M851" s="9">
        <f>'[2]2020_Rohdaten'!K194</f>
        <v>9404</v>
      </c>
      <c r="N851" s="9">
        <f>'[2]2020_Rohdaten'!L194</f>
        <v>588</v>
      </c>
      <c r="O851" s="9">
        <f>'[2]2020_Rohdaten'!M194</f>
        <v>1171</v>
      </c>
      <c r="P851" s="9">
        <f>'[2]2020_Rohdaten'!N194</f>
        <v>739</v>
      </c>
      <c r="Q851" s="9">
        <f>'[2]2020_Rohdaten'!O194</f>
        <v>787</v>
      </c>
      <c r="R851" s="9">
        <f>'[2]2020_Rohdaten'!P194</f>
        <v>730</v>
      </c>
      <c r="S851" s="9">
        <f>'[2]2020_Rohdaten'!Q194</f>
        <v>5389</v>
      </c>
      <c r="T851" s="9">
        <f>'[2]2020_Rohdaten'!R194</f>
        <v>9694</v>
      </c>
      <c r="U851" s="9">
        <f>'[2]2020_Rohdaten'!S194</f>
        <v>651</v>
      </c>
      <c r="V851" s="9">
        <f>'[2]2020_Rohdaten'!T194</f>
        <v>1330</v>
      </c>
      <c r="W851" s="9">
        <f>'[2]2020_Rohdaten'!U194</f>
        <v>860</v>
      </c>
      <c r="X851" s="9">
        <f>'[2]2020_Rohdaten'!V194</f>
        <v>929</v>
      </c>
      <c r="Y851" s="9">
        <f>'[2]2020_Rohdaten'!W194</f>
        <v>862</v>
      </c>
      <c r="Z851" s="9">
        <f>'[2]2020_Rohdaten'!X194</f>
        <v>5062</v>
      </c>
    </row>
    <row r="852" spans="2:26" s="10" customFormat="1" ht="16.5" customHeight="1" x14ac:dyDescent="0.3">
      <c r="B852" s="10">
        <v>687</v>
      </c>
      <c r="C852" s="10">
        <f>'[2]2020_Rohdaten'!A24</f>
        <v>1</v>
      </c>
      <c r="D852" s="10" t="str">
        <f>VLOOKUP(C852,[3]Tabelle1!$A$1:$B$68,2,FALSE)</f>
        <v>Statistische Region Braunschweig</v>
      </c>
      <c r="E852" s="10">
        <f>'[2]2020_Rohdaten'!C24</f>
        <v>2007</v>
      </c>
      <c r="F852" s="10">
        <f>'[2]2020_Rohdaten'!D24</f>
        <v>95376</v>
      </c>
      <c r="G852" s="10">
        <f>'[2]2020_Rohdaten'!E24</f>
        <v>4458</v>
      </c>
      <c r="H852" s="10">
        <f>'[2]2020_Rohdaten'!F24</f>
        <v>10624</v>
      </c>
      <c r="I852" s="10">
        <f>'[2]2020_Rohdaten'!G24</f>
        <v>7108</v>
      </c>
      <c r="J852" s="10">
        <f>'[2]2020_Rohdaten'!H24</f>
        <v>7264</v>
      </c>
      <c r="K852" s="10">
        <f>'[2]2020_Rohdaten'!I24</f>
        <v>6951</v>
      </c>
      <c r="L852" s="10">
        <f>'[2]2020_Rohdaten'!J24</f>
        <v>58971</v>
      </c>
      <c r="M852" s="10">
        <f>'[2]2020_Rohdaten'!K24</f>
        <v>48581</v>
      </c>
      <c r="N852" s="10">
        <f>'[2]2020_Rohdaten'!L24</f>
        <v>2304</v>
      </c>
      <c r="O852" s="10">
        <f>'[2]2020_Rohdaten'!M24</f>
        <v>5093</v>
      </c>
      <c r="P852" s="10">
        <f>'[2]2020_Rohdaten'!N24</f>
        <v>3381</v>
      </c>
      <c r="Q852" s="10">
        <f>'[2]2020_Rohdaten'!O24</f>
        <v>3509</v>
      </c>
      <c r="R852" s="10">
        <f>'[2]2020_Rohdaten'!P24</f>
        <v>3253</v>
      </c>
      <c r="S852" s="10">
        <f>'[2]2020_Rohdaten'!Q24</f>
        <v>31041</v>
      </c>
      <c r="T852" s="10">
        <f>'[2]2020_Rohdaten'!R24</f>
        <v>46795</v>
      </c>
      <c r="U852" s="10">
        <f>'[2]2020_Rohdaten'!S24</f>
        <v>2154</v>
      </c>
      <c r="V852" s="10">
        <f>'[2]2020_Rohdaten'!T24</f>
        <v>5531</v>
      </c>
      <c r="W852" s="10">
        <f>'[2]2020_Rohdaten'!U24</f>
        <v>3727</v>
      </c>
      <c r="X852" s="10">
        <f>'[2]2020_Rohdaten'!V24</f>
        <v>3755</v>
      </c>
      <c r="Y852" s="10">
        <f>'[2]2020_Rohdaten'!W24</f>
        <v>3698</v>
      </c>
      <c r="Z852" s="10">
        <f>'[2]2020_Rohdaten'!X24</f>
        <v>27930</v>
      </c>
    </row>
    <row r="853" spans="2:26" s="9" customFormat="1" ht="7.8" x14ac:dyDescent="0.15">
      <c r="B853" s="9">
        <v>688</v>
      </c>
      <c r="C853" s="9">
        <f>'[2]2020_Rohdaten'!A245</f>
        <v>241</v>
      </c>
      <c r="D853" s="9" t="str">
        <f>VLOOKUP(C853,[3]Tabelle1!$A$1:$B$68,2,FALSE)</f>
        <v>Region Hannover</v>
      </c>
      <c r="E853" s="9">
        <f>'[2]2020_Rohdaten'!C245</f>
        <v>2007</v>
      </c>
      <c r="F853" s="9">
        <f>'[2]2020_Rohdaten'!D245</f>
        <v>114709</v>
      </c>
      <c r="G853" s="9">
        <f>'[2]2020_Rohdaten'!E245</f>
        <v>3974</v>
      </c>
      <c r="H853" s="9">
        <f>'[2]2020_Rohdaten'!F245</f>
        <v>11368</v>
      </c>
      <c r="I853" s="9">
        <f>'[2]2020_Rohdaten'!G245</f>
        <v>8677</v>
      </c>
      <c r="J853" s="9">
        <f>'[2]2020_Rohdaten'!H245</f>
        <v>9583</v>
      </c>
      <c r="K853" s="9">
        <f>'[2]2020_Rohdaten'!I245</f>
        <v>9068</v>
      </c>
      <c r="L853" s="9">
        <f>'[2]2020_Rohdaten'!J245</f>
        <v>72039</v>
      </c>
      <c r="M853" s="9">
        <f>'[2]2020_Rohdaten'!K245</f>
        <v>57277</v>
      </c>
      <c r="N853" s="9">
        <f>'[2]2020_Rohdaten'!L245</f>
        <v>1923</v>
      </c>
      <c r="O853" s="9">
        <f>'[2]2020_Rohdaten'!M245</f>
        <v>5339</v>
      </c>
      <c r="P853" s="9">
        <f>'[2]2020_Rohdaten'!N245</f>
        <v>3947</v>
      </c>
      <c r="Q853" s="9">
        <f>'[2]2020_Rohdaten'!O245</f>
        <v>4342</v>
      </c>
      <c r="R853" s="9">
        <f>'[2]2020_Rohdaten'!P245</f>
        <v>4138</v>
      </c>
      <c r="S853" s="9">
        <f>'[2]2020_Rohdaten'!Q245</f>
        <v>37588</v>
      </c>
      <c r="T853" s="9">
        <f>'[2]2020_Rohdaten'!R245</f>
        <v>57432</v>
      </c>
      <c r="U853" s="9">
        <f>'[2]2020_Rohdaten'!S245</f>
        <v>2051</v>
      </c>
      <c r="V853" s="9">
        <f>'[2]2020_Rohdaten'!T245</f>
        <v>6029</v>
      </c>
      <c r="W853" s="9">
        <f>'[2]2020_Rohdaten'!U245</f>
        <v>4730</v>
      </c>
      <c r="X853" s="9">
        <f>'[2]2020_Rohdaten'!V245</f>
        <v>5241</v>
      </c>
      <c r="Y853" s="9">
        <f>'[2]2020_Rohdaten'!W245</f>
        <v>4930</v>
      </c>
      <c r="Z853" s="9">
        <f>'[2]2020_Rohdaten'!X245</f>
        <v>34451</v>
      </c>
    </row>
    <row r="854" spans="2:26" s="9" customFormat="1" ht="7.8" x14ac:dyDescent="0.15">
      <c r="B854" s="9">
        <v>689</v>
      </c>
      <c r="C854" s="9">
        <f>'[2]2020_Rohdaten'!A262</f>
        <v>241001</v>
      </c>
      <c r="D854" s="9" t="str">
        <f>VLOOKUP(C854,[3]Tabelle1!$A$1:$B$68,2,FALSE)</f>
        <v>dav. Hannover, Lhst.</v>
      </c>
      <c r="E854" s="9">
        <f>'[2]2020_Rohdaten'!C262</f>
        <v>2007</v>
      </c>
      <c r="F854" s="9">
        <f>'[2]2020_Rohdaten'!D262</f>
        <v>74977</v>
      </c>
      <c r="G854" s="9">
        <f>'[2]2020_Rohdaten'!E262</f>
        <v>3154</v>
      </c>
      <c r="H854" s="9">
        <f>'[2]2020_Rohdaten'!F262</f>
        <v>8016</v>
      </c>
      <c r="I854" s="9">
        <f>'[2]2020_Rohdaten'!G262</f>
        <v>5929</v>
      </c>
      <c r="J854" s="9">
        <f>'[2]2020_Rohdaten'!H262</f>
        <v>6624</v>
      </c>
      <c r="K854" s="9">
        <f>'[2]2020_Rohdaten'!I262</f>
        <v>6034</v>
      </c>
      <c r="L854" s="9">
        <f>'[2]2020_Rohdaten'!J262</f>
        <v>45220</v>
      </c>
      <c r="M854" s="9">
        <f>'[2]2020_Rohdaten'!K262</f>
        <v>37592</v>
      </c>
      <c r="N854" s="9">
        <f>'[2]2020_Rohdaten'!L262</f>
        <v>1574</v>
      </c>
      <c r="O854" s="9">
        <f>'[2]2020_Rohdaten'!M262</f>
        <v>3839</v>
      </c>
      <c r="P854" s="9">
        <f>'[2]2020_Rohdaten'!N262</f>
        <v>2725</v>
      </c>
      <c r="Q854" s="9">
        <f>'[2]2020_Rohdaten'!O262</f>
        <v>3042</v>
      </c>
      <c r="R854" s="9">
        <f>'[2]2020_Rohdaten'!P262</f>
        <v>2751</v>
      </c>
      <c r="S854" s="9">
        <f>'[2]2020_Rohdaten'!Q262</f>
        <v>23661</v>
      </c>
      <c r="T854" s="9">
        <f>'[2]2020_Rohdaten'!R262</f>
        <v>37385</v>
      </c>
      <c r="U854" s="9">
        <f>'[2]2020_Rohdaten'!S262</f>
        <v>1580</v>
      </c>
      <c r="V854" s="9">
        <f>'[2]2020_Rohdaten'!T262</f>
        <v>4177</v>
      </c>
      <c r="W854" s="9">
        <f>'[2]2020_Rohdaten'!U262</f>
        <v>3204</v>
      </c>
      <c r="X854" s="9">
        <f>'[2]2020_Rohdaten'!V262</f>
        <v>3582</v>
      </c>
      <c r="Y854" s="9">
        <f>'[2]2020_Rohdaten'!W262</f>
        <v>3283</v>
      </c>
      <c r="Z854" s="9">
        <f>'[2]2020_Rohdaten'!X262</f>
        <v>21559</v>
      </c>
    </row>
    <row r="855" spans="2:26" s="9" customFormat="1" ht="7.8" x14ac:dyDescent="0.15">
      <c r="B855" s="9">
        <v>690</v>
      </c>
      <c r="C855" s="9">
        <v>241999</v>
      </c>
      <c r="D855" s="9" t="str">
        <f>VLOOKUP(C855,[3]Tabelle1!$A$1:$B$68,2,FALSE)</f>
        <v>dav. Hannover, Umland</v>
      </c>
      <c r="E855" s="9">
        <v>2007</v>
      </c>
      <c r="F855" s="9">
        <f>F853-F854</f>
        <v>39732</v>
      </c>
      <c r="G855" s="9">
        <f t="shared" ref="G855:Z855" si="13">G853-G854</f>
        <v>820</v>
      </c>
      <c r="H855" s="9">
        <f t="shared" si="13"/>
        <v>3352</v>
      </c>
      <c r="I855" s="9">
        <f t="shared" si="13"/>
        <v>2748</v>
      </c>
      <c r="J855" s="9">
        <f t="shared" si="13"/>
        <v>2959</v>
      </c>
      <c r="K855" s="9">
        <f t="shared" si="13"/>
        <v>3034</v>
      </c>
      <c r="L855" s="9">
        <f t="shared" si="13"/>
        <v>26819</v>
      </c>
      <c r="M855" s="9">
        <f t="shared" si="13"/>
        <v>19685</v>
      </c>
      <c r="N855" s="9">
        <f t="shared" si="13"/>
        <v>349</v>
      </c>
      <c r="O855" s="9">
        <f t="shared" si="13"/>
        <v>1500</v>
      </c>
      <c r="P855" s="9">
        <f t="shared" si="13"/>
        <v>1222</v>
      </c>
      <c r="Q855" s="9">
        <f t="shared" si="13"/>
        <v>1300</v>
      </c>
      <c r="R855" s="9">
        <f t="shared" si="13"/>
        <v>1387</v>
      </c>
      <c r="S855" s="9">
        <f t="shared" si="13"/>
        <v>13927</v>
      </c>
      <c r="T855" s="9">
        <f t="shared" si="13"/>
        <v>20047</v>
      </c>
      <c r="U855" s="9">
        <f t="shared" si="13"/>
        <v>471</v>
      </c>
      <c r="V855" s="9">
        <f t="shared" si="13"/>
        <v>1852</v>
      </c>
      <c r="W855" s="9">
        <f t="shared" si="13"/>
        <v>1526</v>
      </c>
      <c r="X855" s="9">
        <f t="shared" si="13"/>
        <v>1659</v>
      </c>
      <c r="Y855" s="9">
        <f t="shared" si="13"/>
        <v>1647</v>
      </c>
      <c r="Z855" s="9">
        <f t="shared" si="13"/>
        <v>12892</v>
      </c>
    </row>
    <row r="856" spans="2:26" s="9" customFormat="1" ht="7.8" x14ac:dyDescent="0.15">
      <c r="B856" s="9">
        <v>691</v>
      </c>
      <c r="C856" s="9">
        <f>'[2]2020_Rohdaten'!A279</f>
        <v>251</v>
      </c>
      <c r="D856" s="9" t="str">
        <f>VLOOKUP(C856,[3]Tabelle1!$A$1:$B$68,2,FALSE)</f>
        <v>Diepholz</v>
      </c>
      <c r="E856" s="9">
        <f>'[2]2020_Rohdaten'!C279</f>
        <v>2007</v>
      </c>
      <c r="F856" s="9">
        <f>'[2]2020_Rohdaten'!D279</f>
        <v>8229</v>
      </c>
      <c r="G856" s="9">
        <f>'[2]2020_Rohdaten'!E279</f>
        <v>377</v>
      </c>
      <c r="H856" s="9">
        <f>'[2]2020_Rohdaten'!F279</f>
        <v>953</v>
      </c>
      <c r="I856" s="9">
        <f>'[2]2020_Rohdaten'!G279</f>
        <v>616</v>
      </c>
      <c r="J856" s="9">
        <f>'[2]2020_Rohdaten'!H279</f>
        <v>664</v>
      </c>
      <c r="K856" s="9">
        <f>'[2]2020_Rohdaten'!I279</f>
        <v>730</v>
      </c>
      <c r="L856" s="9">
        <f>'[2]2020_Rohdaten'!J279</f>
        <v>4889</v>
      </c>
      <c r="M856" s="9">
        <f>'[2]2020_Rohdaten'!K279</f>
        <v>3992</v>
      </c>
      <c r="N856" s="9">
        <f>'[2]2020_Rohdaten'!L279</f>
        <v>173</v>
      </c>
      <c r="O856" s="9">
        <f>'[2]2020_Rohdaten'!M279</f>
        <v>427</v>
      </c>
      <c r="P856" s="9">
        <f>'[2]2020_Rohdaten'!N279</f>
        <v>285</v>
      </c>
      <c r="Q856" s="9">
        <f>'[2]2020_Rohdaten'!O279</f>
        <v>302</v>
      </c>
      <c r="R856" s="9">
        <f>'[2]2020_Rohdaten'!P279</f>
        <v>325</v>
      </c>
      <c r="S856" s="9">
        <f>'[2]2020_Rohdaten'!Q279</f>
        <v>2480</v>
      </c>
      <c r="T856" s="9">
        <f>'[2]2020_Rohdaten'!R279</f>
        <v>4237</v>
      </c>
      <c r="U856" s="9">
        <f>'[2]2020_Rohdaten'!S279</f>
        <v>204</v>
      </c>
      <c r="V856" s="9">
        <f>'[2]2020_Rohdaten'!T279</f>
        <v>526</v>
      </c>
      <c r="W856" s="9">
        <f>'[2]2020_Rohdaten'!U279</f>
        <v>331</v>
      </c>
      <c r="X856" s="9">
        <f>'[2]2020_Rohdaten'!V279</f>
        <v>362</v>
      </c>
      <c r="Y856" s="9">
        <f>'[2]2020_Rohdaten'!W279</f>
        <v>405</v>
      </c>
      <c r="Z856" s="9">
        <f>'[2]2020_Rohdaten'!X279</f>
        <v>2409</v>
      </c>
    </row>
    <row r="857" spans="2:26" s="9" customFormat="1" ht="7.8" x14ac:dyDescent="0.15">
      <c r="B857" s="9">
        <v>692</v>
      </c>
      <c r="C857" s="9">
        <f>'[2]2020_Rohdaten'!A296</f>
        <v>252</v>
      </c>
      <c r="D857" s="9" t="str">
        <f>VLOOKUP(C857,[3]Tabelle1!$A$1:$B$68,2,FALSE)</f>
        <v>Hameln-Pyrmont</v>
      </c>
      <c r="E857" s="9">
        <f>'[2]2020_Rohdaten'!C296</f>
        <v>2007</v>
      </c>
      <c r="F857" s="9">
        <f>'[2]2020_Rohdaten'!D296</f>
        <v>10381</v>
      </c>
      <c r="G857" s="9">
        <f>'[2]2020_Rohdaten'!E296</f>
        <v>273</v>
      </c>
      <c r="H857" s="9">
        <f>'[2]2020_Rohdaten'!F296</f>
        <v>698</v>
      </c>
      <c r="I857" s="9">
        <f>'[2]2020_Rohdaten'!G296</f>
        <v>575</v>
      </c>
      <c r="J857" s="9">
        <f>'[2]2020_Rohdaten'!H296</f>
        <v>698</v>
      </c>
      <c r="K857" s="9">
        <f>'[2]2020_Rohdaten'!I296</f>
        <v>759</v>
      </c>
      <c r="L857" s="9">
        <f>'[2]2020_Rohdaten'!J296</f>
        <v>7378</v>
      </c>
      <c r="M857" s="9">
        <f>'[2]2020_Rohdaten'!K296</f>
        <v>5199</v>
      </c>
      <c r="N857" s="9">
        <f>'[2]2020_Rohdaten'!L296</f>
        <v>129</v>
      </c>
      <c r="O857" s="9">
        <f>'[2]2020_Rohdaten'!M296</f>
        <v>297</v>
      </c>
      <c r="P857" s="9">
        <f>'[2]2020_Rohdaten'!N296</f>
        <v>246</v>
      </c>
      <c r="Q857" s="9">
        <f>'[2]2020_Rohdaten'!O296</f>
        <v>300</v>
      </c>
      <c r="R857" s="9">
        <f>'[2]2020_Rohdaten'!P296</f>
        <v>363</v>
      </c>
      <c r="S857" s="9">
        <f>'[2]2020_Rohdaten'!Q296</f>
        <v>3864</v>
      </c>
      <c r="T857" s="9">
        <f>'[2]2020_Rohdaten'!R296</f>
        <v>5182</v>
      </c>
      <c r="U857" s="9">
        <f>'[2]2020_Rohdaten'!S296</f>
        <v>144</v>
      </c>
      <c r="V857" s="9">
        <f>'[2]2020_Rohdaten'!T296</f>
        <v>401</v>
      </c>
      <c r="W857" s="9">
        <f>'[2]2020_Rohdaten'!U296</f>
        <v>329</v>
      </c>
      <c r="X857" s="9">
        <f>'[2]2020_Rohdaten'!V296</f>
        <v>398</v>
      </c>
      <c r="Y857" s="9">
        <f>'[2]2020_Rohdaten'!W296</f>
        <v>396</v>
      </c>
      <c r="Z857" s="9">
        <f>'[2]2020_Rohdaten'!X296</f>
        <v>3514</v>
      </c>
    </row>
    <row r="858" spans="2:26" s="9" customFormat="1" ht="7.8" x14ac:dyDescent="0.15">
      <c r="B858" s="9">
        <v>693</v>
      </c>
      <c r="C858" s="9">
        <f>'[2]2020_Rohdaten'!A313</f>
        <v>254</v>
      </c>
      <c r="D858" s="9" t="str">
        <f>VLOOKUP(C858,[3]Tabelle1!$A$1:$B$68,2,FALSE)</f>
        <v>Hildesheim</v>
      </c>
      <c r="E858" s="9">
        <f>'[2]2020_Rohdaten'!C313</f>
        <v>2007</v>
      </c>
      <c r="F858" s="9">
        <f>'[2]2020_Rohdaten'!D313</f>
        <v>13889</v>
      </c>
      <c r="G858" s="9">
        <f>'[2]2020_Rohdaten'!E313</f>
        <v>584</v>
      </c>
      <c r="H858" s="9">
        <f>'[2]2020_Rohdaten'!F313</f>
        <v>1385</v>
      </c>
      <c r="I858" s="9">
        <f>'[2]2020_Rohdaten'!G313</f>
        <v>1165</v>
      </c>
      <c r="J858" s="9">
        <f>'[2]2020_Rohdaten'!H313</f>
        <v>1134</v>
      </c>
      <c r="K858" s="9">
        <f>'[2]2020_Rohdaten'!I313</f>
        <v>1061</v>
      </c>
      <c r="L858" s="9">
        <f>'[2]2020_Rohdaten'!J313</f>
        <v>8560</v>
      </c>
      <c r="M858" s="9">
        <f>'[2]2020_Rohdaten'!K313</f>
        <v>6781</v>
      </c>
      <c r="N858" s="9">
        <f>'[2]2020_Rohdaten'!L313</f>
        <v>278</v>
      </c>
      <c r="O858" s="9">
        <f>'[2]2020_Rohdaten'!M313</f>
        <v>565</v>
      </c>
      <c r="P858" s="9">
        <f>'[2]2020_Rohdaten'!N313</f>
        <v>495</v>
      </c>
      <c r="Q858" s="9">
        <f>'[2]2020_Rohdaten'!O313</f>
        <v>527</v>
      </c>
      <c r="R858" s="9">
        <f>'[2]2020_Rohdaten'!P313</f>
        <v>497</v>
      </c>
      <c r="S858" s="9">
        <f>'[2]2020_Rohdaten'!Q313</f>
        <v>4419</v>
      </c>
      <c r="T858" s="9">
        <f>'[2]2020_Rohdaten'!R313</f>
        <v>7108</v>
      </c>
      <c r="U858" s="9">
        <f>'[2]2020_Rohdaten'!S313</f>
        <v>306</v>
      </c>
      <c r="V858" s="9">
        <f>'[2]2020_Rohdaten'!T313</f>
        <v>820</v>
      </c>
      <c r="W858" s="9">
        <f>'[2]2020_Rohdaten'!U313</f>
        <v>670</v>
      </c>
      <c r="X858" s="9">
        <f>'[2]2020_Rohdaten'!V313</f>
        <v>607</v>
      </c>
      <c r="Y858" s="9">
        <f>'[2]2020_Rohdaten'!W313</f>
        <v>564</v>
      </c>
      <c r="Z858" s="9">
        <f>'[2]2020_Rohdaten'!X313</f>
        <v>4141</v>
      </c>
    </row>
    <row r="859" spans="2:26" s="9" customFormat="1" ht="7.8" x14ac:dyDescent="0.15">
      <c r="B859" s="9">
        <v>694</v>
      </c>
      <c r="C859" s="9">
        <f>'[2]2020_Rohdaten'!A347</f>
        <v>255</v>
      </c>
      <c r="D859" s="9" t="str">
        <f>VLOOKUP(C859,[3]Tabelle1!$A$1:$B$68,2,FALSE)</f>
        <v>Holzminden</v>
      </c>
      <c r="E859" s="9">
        <f>'[2]2020_Rohdaten'!C347</f>
        <v>2007</v>
      </c>
      <c r="F859" s="9">
        <f>'[2]2020_Rohdaten'!D347</f>
        <v>3213</v>
      </c>
      <c r="G859" s="9">
        <f>'[2]2020_Rohdaten'!E347</f>
        <v>61</v>
      </c>
      <c r="H859" s="9">
        <f>'[2]2020_Rohdaten'!F347</f>
        <v>226</v>
      </c>
      <c r="I859" s="9">
        <f>'[2]2020_Rohdaten'!G347</f>
        <v>191</v>
      </c>
      <c r="J859" s="9">
        <f>'[2]2020_Rohdaten'!H347</f>
        <v>217</v>
      </c>
      <c r="K859" s="9">
        <f>'[2]2020_Rohdaten'!I347</f>
        <v>203</v>
      </c>
      <c r="L859" s="9">
        <f>'[2]2020_Rohdaten'!J347</f>
        <v>2315</v>
      </c>
      <c r="M859" s="9">
        <f>'[2]2020_Rohdaten'!K347</f>
        <v>1638</v>
      </c>
      <c r="N859" s="9">
        <f>'[2]2020_Rohdaten'!L347</f>
        <v>23</v>
      </c>
      <c r="O859" s="9">
        <f>'[2]2020_Rohdaten'!M347</f>
        <v>109</v>
      </c>
      <c r="P859" s="9">
        <f>'[2]2020_Rohdaten'!N347</f>
        <v>89</v>
      </c>
      <c r="Q859" s="9">
        <f>'[2]2020_Rohdaten'!O347</f>
        <v>93</v>
      </c>
      <c r="R859" s="9">
        <f>'[2]2020_Rohdaten'!P347</f>
        <v>92</v>
      </c>
      <c r="S859" s="9">
        <f>'[2]2020_Rohdaten'!Q347</f>
        <v>1232</v>
      </c>
      <c r="T859" s="9">
        <f>'[2]2020_Rohdaten'!R347</f>
        <v>1575</v>
      </c>
      <c r="U859" s="9">
        <f>'[2]2020_Rohdaten'!S347</f>
        <v>38</v>
      </c>
      <c r="V859" s="9">
        <f>'[2]2020_Rohdaten'!T347</f>
        <v>117</v>
      </c>
      <c r="W859" s="9">
        <f>'[2]2020_Rohdaten'!U347</f>
        <v>102</v>
      </c>
      <c r="X859" s="9">
        <f>'[2]2020_Rohdaten'!V347</f>
        <v>124</v>
      </c>
      <c r="Y859" s="9">
        <f>'[2]2020_Rohdaten'!W347</f>
        <v>111</v>
      </c>
      <c r="Z859" s="9">
        <f>'[2]2020_Rohdaten'!X347</f>
        <v>1083</v>
      </c>
    </row>
    <row r="860" spans="2:26" s="9" customFormat="1" ht="7.8" x14ac:dyDescent="0.15">
      <c r="B860" s="9">
        <v>695</v>
      </c>
      <c r="C860" s="9">
        <f>'[2]2020_Rohdaten'!A364</f>
        <v>256</v>
      </c>
      <c r="D860" s="9" t="str">
        <f>VLOOKUP(C860,[3]Tabelle1!$A$1:$B$68,2,FALSE)</f>
        <v>Nienburg (Weser)</v>
      </c>
      <c r="E860" s="9">
        <f>'[2]2020_Rohdaten'!C364</f>
        <v>2007</v>
      </c>
      <c r="F860" s="9">
        <f>'[2]2020_Rohdaten'!D364</f>
        <v>5316</v>
      </c>
      <c r="G860" s="9">
        <f>'[2]2020_Rohdaten'!E364</f>
        <v>157</v>
      </c>
      <c r="H860" s="9">
        <f>'[2]2020_Rohdaten'!F364</f>
        <v>497</v>
      </c>
      <c r="I860" s="9">
        <f>'[2]2020_Rohdaten'!G364</f>
        <v>331</v>
      </c>
      <c r="J860" s="9">
        <f>'[2]2020_Rohdaten'!H364</f>
        <v>411</v>
      </c>
      <c r="K860" s="9">
        <f>'[2]2020_Rohdaten'!I364</f>
        <v>427</v>
      </c>
      <c r="L860" s="9">
        <f>'[2]2020_Rohdaten'!J364</f>
        <v>3493</v>
      </c>
      <c r="M860" s="9">
        <f>'[2]2020_Rohdaten'!K364</f>
        <v>2779</v>
      </c>
      <c r="N860" s="9">
        <f>'[2]2020_Rohdaten'!L364</f>
        <v>88</v>
      </c>
      <c r="O860" s="9">
        <f>'[2]2020_Rohdaten'!M364</f>
        <v>254</v>
      </c>
      <c r="P860" s="9">
        <f>'[2]2020_Rohdaten'!N364</f>
        <v>137</v>
      </c>
      <c r="Q860" s="9">
        <f>'[2]2020_Rohdaten'!O364</f>
        <v>211</v>
      </c>
      <c r="R860" s="9">
        <f>'[2]2020_Rohdaten'!P364</f>
        <v>209</v>
      </c>
      <c r="S860" s="9">
        <f>'[2]2020_Rohdaten'!Q364</f>
        <v>1880</v>
      </c>
      <c r="T860" s="9">
        <f>'[2]2020_Rohdaten'!R364</f>
        <v>2537</v>
      </c>
      <c r="U860" s="9">
        <f>'[2]2020_Rohdaten'!S364</f>
        <v>69</v>
      </c>
      <c r="V860" s="9">
        <f>'[2]2020_Rohdaten'!T364</f>
        <v>243</v>
      </c>
      <c r="W860" s="9">
        <f>'[2]2020_Rohdaten'!U364</f>
        <v>194</v>
      </c>
      <c r="X860" s="9">
        <f>'[2]2020_Rohdaten'!V364</f>
        <v>200</v>
      </c>
      <c r="Y860" s="9">
        <f>'[2]2020_Rohdaten'!W364</f>
        <v>218</v>
      </c>
      <c r="Z860" s="9">
        <f>'[2]2020_Rohdaten'!X364</f>
        <v>1613</v>
      </c>
    </row>
    <row r="861" spans="2:26" s="9" customFormat="1" ht="7.8" x14ac:dyDescent="0.15">
      <c r="B861" s="9">
        <v>696</v>
      </c>
      <c r="C861" s="9">
        <f>'[2]2020_Rohdaten'!A381</f>
        <v>257</v>
      </c>
      <c r="D861" s="9" t="str">
        <f>VLOOKUP(C861,[3]Tabelle1!$A$1:$B$68,2,FALSE)</f>
        <v>Schaumburg</v>
      </c>
      <c r="E861" s="9">
        <f>'[2]2020_Rohdaten'!C381</f>
        <v>2007</v>
      </c>
      <c r="F861" s="9">
        <f>'[2]2020_Rohdaten'!D381</f>
        <v>8895</v>
      </c>
      <c r="G861" s="9">
        <f>'[2]2020_Rohdaten'!E381</f>
        <v>197</v>
      </c>
      <c r="H861" s="9">
        <f>'[2]2020_Rohdaten'!F381</f>
        <v>653</v>
      </c>
      <c r="I861" s="9">
        <f>'[2]2020_Rohdaten'!G381</f>
        <v>473</v>
      </c>
      <c r="J861" s="9">
        <f>'[2]2020_Rohdaten'!H381</f>
        <v>539</v>
      </c>
      <c r="K861" s="9">
        <f>'[2]2020_Rohdaten'!I381</f>
        <v>643</v>
      </c>
      <c r="L861" s="9">
        <f>'[2]2020_Rohdaten'!J381</f>
        <v>6390</v>
      </c>
      <c r="M861" s="9">
        <f>'[2]2020_Rohdaten'!K381</f>
        <v>4549</v>
      </c>
      <c r="N861" s="9">
        <f>'[2]2020_Rohdaten'!L381</f>
        <v>106</v>
      </c>
      <c r="O861" s="9">
        <f>'[2]2020_Rohdaten'!M381</f>
        <v>298</v>
      </c>
      <c r="P861" s="9">
        <f>'[2]2020_Rohdaten'!N381</f>
        <v>208</v>
      </c>
      <c r="Q861" s="9">
        <f>'[2]2020_Rohdaten'!O381</f>
        <v>237</v>
      </c>
      <c r="R861" s="9">
        <f>'[2]2020_Rohdaten'!P381</f>
        <v>296</v>
      </c>
      <c r="S861" s="9">
        <f>'[2]2020_Rohdaten'!Q381</f>
        <v>3404</v>
      </c>
      <c r="T861" s="9">
        <f>'[2]2020_Rohdaten'!R381</f>
        <v>4346</v>
      </c>
      <c r="U861" s="9">
        <f>'[2]2020_Rohdaten'!S381</f>
        <v>91</v>
      </c>
      <c r="V861" s="9">
        <f>'[2]2020_Rohdaten'!T381</f>
        <v>355</v>
      </c>
      <c r="W861" s="9">
        <f>'[2]2020_Rohdaten'!U381</f>
        <v>265</v>
      </c>
      <c r="X861" s="9">
        <f>'[2]2020_Rohdaten'!V381</f>
        <v>302</v>
      </c>
      <c r="Y861" s="9">
        <f>'[2]2020_Rohdaten'!W381</f>
        <v>347</v>
      </c>
      <c r="Z861" s="9">
        <f>'[2]2020_Rohdaten'!X381</f>
        <v>2986</v>
      </c>
    </row>
    <row r="862" spans="2:26" s="10" customFormat="1" ht="16.5" customHeight="1" x14ac:dyDescent="0.3">
      <c r="B862" s="10">
        <v>697</v>
      </c>
      <c r="C862" s="10">
        <f>'[2]2020_Rohdaten'!A228</f>
        <v>2</v>
      </c>
      <c r="D862" s="10" t="str">
        <f>VLOOKUP(C862,[3]Tabelle1!$A$1:$B$68,2,FALSE)</f>
        <v>Statistische Region Hannover</v>
      </c>
      <c r="E862" s="10">
        <f>'[2]2020_Rohdaten'!C228</f>
        <v>2007</v>
      </c>
      <c r="F862" s="10">
        <f>'[2]2020_Rohdaten'!D228</f>
        <v>164632</v>
      </c>
      <c r="G862" s="10">
        <f>'[2]2020_Rohdaten'!E228</f>
        <v>5623</v>
      </c>
      <c r="H862" s="10">
        <f>'[2]2020_Rohdaten'!F228</f>
        <v>15780</v>
      </c>
      <c r="I862" s="10">
        <f>'[2]2020_Rohdaten'!G228</f>
        <v>12028</v>
      </c>
      <c r="J862" s="10">
        <f>'[2]2020_Rohdaten'!H228</f>
        <v>13246</v>
      </c>
      <c r="K862" s="10">
        <f>'[2]2020_Rohdaten'!I228</f>
        <v>12891</v>
      </c>
      <c r="L862" s="10">
        <f>'[2]2020_Rohdaten'!J228</f>
        <v>105064</v>
      </c>
      <c r="M862" s="10">
        <f>'[2]2020_Rohdaten'!K228</f>
        <v>82215</v>
      </c>
      <c r="N862" s="10">
        <f>'[2]2020_Rohdaten'!L228</f>
        <v>2720</v>
      </c>
      <c r="O862" s="10">
        <f>'[2]2020_Rohdaten'!M228</f>
        <v>7289</v>
      </c>
      <c r="P862" s="10">
        <f>'[2]2020_Rohdaten'!N228</f>
        <v>5407</v>
      </c>
      <c r="Q862" s="10">
        <f>'[2]2020_Rohdaten'!O228</f>
        <v>6012</v>
      </c>
      <c r="R862" s="10">
        <f>'[2]2020_Rohdaten'!P228</f>
        <v>5920</v>
      </c>
      <c r="S862" s="10">
        <f>'[2]2020_Rohdaten'!Q228</f>
        <v>54867</v>
      </c>
      <c r="T862" s="10">
        <f>'[2]2020_Rohdaten'!R228</f>
        <v>82417</v>
      </c>
      <c r="U862" s="10">
        <f>'[2]2020_Rohdaten'!S228</f>
        <v>2903</v>
      </c>
      <c r="V862" s="10">
        <f>'[2]2020_Rohdaten'!T228</f>
        <v>8491</v>
      </c>
      <c r="W862" s="10">
        <f>'[2]2020_Rohdaten'!U228</f>
        <v>6621</v>
      </c>
      <c r="X862" s="10">
        <f>'[2]2020_Rohdaten'!V228</f>
        <v>7234</v>
      </c>
      <c r="Y862" s="10">
        <f>'[2]2020_Rohdaten'!W228</f>
        <v>6971</v>
      </c>
      <c r="Z862" s="10">
        <f>'[2]2020_Rohdaten'!X228</f>
        <v>50197</v>
      </c>
    </row>
    <row r="863" spans="2:26" s="9" customFormat="1" ht="7.8" x14ac:dyDescent="0.15">
      <c r="B863" s="9">
        <v>698</v>
      </c>
      <c r="C863" s="9">
        <f>'[2]2020_Rohdaten'!A415</f>
        <v>351</v>
      </c>
      <c r="D863" s="9" t="str">
        <f>VLOOKUP(C863,[3]Tabelle1!$A$1:$B$68,2,FALSE)</f>
        <v>Celle</v>
      </c>
      <c r="E863" s="9">
        <f>'[2]2020_Rohdaten'!C415</f>
        <v>2007</v>
      </c>
      <c r="F863" s="9">
        <f>'[2]2020_Rohdaten'!D415</f>
        <v>7394</v>
      </c>
      <c r="G863" s="9">
        <f>'[2]2020_Rohdaten'!E415</f>
        <v>271</v>
      </c>
      <c r="H863" s="9">
        <f>'[2]2020_Rohdaten'!F415</f>
        <v>683</v>
      </c>
      <c r="I863" s="9">
        <f>'[2]2020_Rohdaten'!G415</f>
        <v>548</v>
      </c>
      <c r="J863" s="9">
        <f>'[2]2020_Rohdaten'!H415</f>
        <v>550</v>
      </c>
      <c r="K863" s="9">
        <f>'[2]2020_Rohdaten'!I415</f>
        <v>542</v>
      </c>
      <c r="L863" s="9">
        <f>'[2]2020_Rohdaten'!J415</f>
        <v>4800</v>
      </c>
      <c r="M863" s="9">
        <f>'[2]2020_Rohdaten'!K415</f>
        <v>3835</v>
      </c>
      <c r="N863" s="9">
        <f>'[2]2020_Rohdaten'!L415</f>
        <v>132</v>
      </c>
      <c r="O863" s="9">
        <f>'[2]2020_Rohdaten'!M415</f>
        <v>324</v>
      </c>
      <c r="P863" s="9">
        <f>'[2]2020_Rohdaten'!N415</f>
        <v>263</v>
      </c>
      <c r="Q863" s="9">
        <f>'[2]2020_Rohdaten'!O415</f>
        <v>244</v>
      </c>
      <c r="R863" s="9">
        <f>'[2]2020_Rohdaten'!P415</f>
        <v>238</v>
      </c>
      <c r="S863" s="9">
        <f>'[2]2020_Rohdaten'!Q415</f>
        <v>2634</v>
      </c>
      <c r="T863" s="9">
        <f>'[2]2020_Rohdaten'!R415</f>
        <v>3559</v>
      </c>
      <c r="U863" s="9">
        <f>'[2]2020_Rohdaten'!S415</f>
        <v>139</v>
      </c>
      <c r="V863" s="9">
        <f>'[2]2020_Rohdaten'!T415</f>
        <v>359</v>
      </c>
      <c r="W863" s="9">
        <f>'[2]2020_Rohdaten'!U415</f>
        <v>285</v>
      </c>
      <c r="X863" s="9">
        <f>'[2]2020_Rohdaten'!V415</f>
        <v>306</v>
      </c>
      <c r="Y863" s="9">
        <f>'[2]2020_Rohdaten'!W415</f>
        <v>304</v>
      </c>
      <c r="Z863" s="9">
        <f>'[2]2020_Rohdaten'!X415</f>
        <v>2166</v>
      </c>
    </row>
    <row r="864" spans="2:26" s="9" customFormat="1" ht="7.8" x14ac:dyDescent="0.15">
      <c r="B864" s="9">
        <v>699</v>
      </c>
      <c r="C864" s="9">
        <f>'[2]2020_Rohdaten'!A432</f>
        <v>352</v>
      </c>
      <c r="D864" s="9" t="str">
        <f>VLOOKUP(C864,[3]Tabelle1!$A$1:$B$68,2,FALSE)</f>
        <v>Cuxhaven</v>
      </c>
      <c r="E864" s="9">
        <f>'[2]2020_Rohdaten'!C432</f>
        <v>2007</v>
      </c>
      <c r="F864" s="9">
        <f>'[2]2020_Rohdaten'!D432</f>
        <v>8328</v>
      </c>
      <c r="G864" s="9">
        <f>'[2]2020_Rohdaten'!E432</f>
        <v>321</v>
      </c>
      <c r="H864" s="9">
        <f>'[2]2020_Rohdaten'!F432</f>
        <v>733</v>
      </c>
      <c r="I864" s="9">
        <f>'[2]2020_Rohdaten'!G432</f>
        <v>596</v>
      </c>
      <c r="J864" s="9">
        <f>'[2]2020_Rohdaten'!H432</f>
        <v>564</v>
      </c>
      <c r="K864" s="9">
        <f>'[2]2020_Rohdaten'!I432</f>
        <v>577</v>
      </c>
      <c r="L864" s="9">
        <f>'[2]2020_Rohdaten'!J432</f>
        <v>5537</v>
      </c>
      <c r="M864" s="9">
        <f>'[2]2020_Rohdaten'!K432</f>
        <v>4230</v>
      </c>
      <c r="N864" s="9">
        <f>'[2]2020_Rohdaten'!L432</f>
        <v>208</v>
      </c>
      <c r="O864" s="9">
        <f>'[2]2020_Rohdaten'!M432</f>
        <v>369</v>
      </c>
      <c r="P864" s="9">
        <f>'[2]2020_Rohdaten'!N432</f>
        <v>304</v>
      </c>
      <c r="Q864" s="9">
        <f>'[2]2020_Rohdaten'!O432</f>
        <v>267</v>
      </c>
      <c r="R864" s="9">
        <f>'[2]2020_Rohdaten'!P432</f>
        <v>268</v>
      </c>
      <c r="S864" s="9">
        <f>'[2]2020_Rohdaten'!Q432</f>
        <v>2814</v>
      </c>
      <c r="T864" s="9">
        <f>'[2]2020_Rohdaten'!R432</f>
        <v>4098</v>
      </c>
      <c r="U864" s="9">
        <f>'[2]2020_Rohdaten'!S432</f>
        <v>113</v>
      </c>
      <c r="V864" s="9">
        <f>'[2]2020_Rohdaten'!T432</f>
        <v>364</v>
      </c>
      <c r="W864" s="9">
        <f>'[2]2020_Rohdaten'!U432</f>
        <v>292</v>
      </c>
      <c r="X864" s="9">
        <f>'[2]2020_Rohdaten'!V432</f>
        <v>297</v>
      </c>
      <c r="Y864" s="9">
        <f>'[2]2020_Rohdaten'!W432</f>
        <v>309</v>
      </c>
      <c r="Z864" s="9">
        <f>'[2]2020_Rohdaten'!X432</f>
        <v>2723</v>
      </c>
    </row>
    <row r="865" spans="2:26" s="9" customFormat="1" ht="7.8" x14ac:dyDescent="0.15">
      <c r="B865" s="9">
        <v>700</v>
      </c>
      <c r="C865" s="9">
        <f>'[2]2020_Rohdaten'!A449</f>
        <v>353</v>
      </c>
      <c r="D865" s="9" t="str">
        <f>VLOOKUP(C865,[3]Tabelle1!$A$1:$B$68,2,FALSE)</f>
        <v>Harburg</v>
      </c>
      <c r="E865" s="9">
        <f>'[2]2020_Rohdaten'!C449</f>
        <v>2007</v>
      </c>
      <c r="F865" s="9">
        <f>'[2]2020_Rohdaten'!D449</f>
        <v>10514</v>
      </c>
      <c r="G865" s="9">
        <f>'[2]2020_Rohdaten'!E449</f>
        <v>234</v>
      </c>
      <c r="H865" s="9">
        <f>'[2]2020_Rohdaten'!F449</f>
        <v>1053</v>
      </c>
      <c r="I865" s="9">
        <f>'[2]2020_Rohdaten'!G449</f>
        <v>828</v>
      </c>
      <c r="J865" s="9">
        <f>'[2]2020_Rohdaten'!H449</f>
        <v>953</v>
      </c>
      <c r="K865" s="9">
        <f>'[2]2020_Rohdaten'!I449</f>
        <v>813</v>
      </c>
      <c r="L865" s="9">
        <f>'[2]2020_Rohdaten'!J449</f>
        <v>6633</v>
      </c>
      <c r="M865" s="9">
        <f>'[2]2020_Rohdaten'!K449</f>
        <v>5092</v>
      </c>
      <c r="N865" s="9">
        <f>'[2]2020_Rohdaten'!L449</f>
        <v>97</v>
      </c>
      <c r="O865" s="9">
        <f>'[2]2020_Rohdaten'!M449</f>
        <v>451</v>
      </c>
      <c r="P865" s="9">
        <f>'[2]2020_Rohdaten'!N449</f>
        <v>340</v>
      </c>
      <c r="Q865" s="9">
        <f>'[2]2020_Rohdaten'!O449</f>
        <v>440</v>
      </c>
      <c r="R865" s="9">
        <f>'[2]2020_Rohdaten'!P449</f>
        <v>341</v>
      </c>
      <c r="S865" s="9">
        <f>'[2]2020_Rohdaten'!Q449</f>
        <v>3423</v>
      </c>
      <c r="T865" s="9">
        <f>'[2]2020_Rohdaten'!R449</f>
        <v>5422</v>
      </c>
      <c r="U865" s="9">
        <f>'[2]2020_Rohdaten'!S449</f>
        <v>137</v>
      </c>
      <c r="V865" s="9">
        <f>'[2]2020_Rohdaten'!T449</f>
        <v>602</v>
      </c>
      <c r="W865" s="9">
        <f>'[2]2020_Rohdaten'!U449</f>
        <v>488</v>
      </c>
      <c r="X865" s="9">
        <f>'[2]2020_Rohdaten'!V449</f>
        <v>513</v>
      </c>
      <c r="Y865" s="9">
        <f>'[2]2020_Rohdaten'!W449</f>
        <v>472</v>
      </c>
      <c r="Z865" s="9">
        <f>'[2]2020_Rohdaten'!X449</f>
        <v>3210</v>
      </c>
    </row>
    <row r="866" spans="2:26" s="9" customFormat="1" ht="7.8" x14ac:dyDescent="0.15">
      <c r="B866" s="9">
        <v>701</v>
      </c>
      <c r="C866" s="9">
        <f>'[2]2020_Rohdaten'!A466</f>
        <v>354</v>
      </c>
      <c r="D866" s="9" t="str">
        <f>VLOOKUP(C866,[3]Tabelle1!$A$1:$B$68,2,FALSE)</f>
        <v>Lüchow-Dannenberg</v>
      </c>
      <c r="E866" s="9">
        <f>'[2]2020_Rohdaten'!C466</f>
        <v>2007</v>
      </c>
      <c r="F866" s="9">
        <f>'[2]2020_Rohdaten'!D466</f>
        <v>1301</v>
      </c>
      <c r="G866" s="9">
        <f>'[2]2020_Rohdaten'!E466</f>
        <v>75</v>
      </c>
      <c r="H866" s="9">
        <f>'[2]2020_Rohdaten'!F466</f>
        <v>194</v>
      </c>
      <c r="I866" s="9">
        <f>'[2]2020_Rohdaten'!G466</f>
        <v>123</v>
      </c>
      <c r="J866" s="9">
        <f>'[2]2020_Rohdaten'!H466</f>
        <v>96</v>
      </c>
      <c r="K866" s="9">
        <f>'[2]2020_Rohdaten'!I466</f>
        <v>112</v>
      </c>
      <c r="L866" s="9">
        <f>'[2]2020_Rohdaten'!J466</f>
        <v>701</v>
      </c>
      <c r="M866" s="9">
        <f>'[2]2020_Rohdaten'!K466</f>
        <v>685</v>
      </c>
      <c r="N866" s="9">
        <f>'[2]2020_Rohdaten'!L466</f>
        <v>48</v>
      </c>
      <c r="O866" s="9">
        <f>'[2]2020_Rohdaten'!M466</f>
        <v>112</v>
      </c>
      <c r="P866" s="9">
        <f>'[2]2020_Rohdaten'!N466</f>
        <v>70</v>
      </c>
      <c r="Q866" s="9">
        <f>'[2]2020_Rohdaten'!O466</f>
        <v>48</v>
      </c>
      <c r="R866" s="9">
        <f>'[2]2020_Rohdaten'!P466</f>
        <v>52</v>
      </c>
      <c r="S866" s="9">
        <f>'[2]2020_Rohdaten'!Q466</f>
        <v>355</v>
      </c>
      <c r="T866" s="9">
        <f>'[2]2020_Rohdaten'!R466</f>
        <v>616</v>
      </c>
      <c r="U866" s="9">
        <f>'[2]2020_Rohdaten'!S466</f>
        <v>27</v>
      </c>
      <c r="V866" s="9">
        <f>'[2]2020_Rohdaten'!T466</f>
        <v>82</v>
      </c>
      <c r="W866" s="9">
        <f>'[2]2020_Rohdaten'!U466</f>
        <v>53</v>
      </c>
      <c r="X866" s="9">
        <f>'[2]2020_Rohdaten'!V466</f>
        <v>48</v>
      </c>
      <c r="Y866" s="9">
        <f>'[2]2020_Rohdaten'!W466</f>
        <v>60</v>
      </c>
      <c r="Z866" s="9">
        <f>'[2]2020_Rohdaten'!X466</f>
        <v>346</v>
      </c>
    </row>
    <row r="867" spans="2:26" s="9" customFormat="1" ht="7.8" x14ac:dyDescent="0.15">
      <c r="B867" s="9">
        <v>702</v>
      </c>
      <c r="C867" s="9">
        <f>'[2]2020_Rohdaten'!A483</f>
        <v>355</v>
      </c>
      <c r="D867" s="9" t="str">
        <f>VLOOKUP(C867,[3]Tabelle1!$A$1:$B$68,2,FALSE)</f>
        <v>Lüneburg</v>
      </c>
      <c r="E867" s="9">
        <f>'[2]2020_Rohdaten'!C483</f>
        <v>2007</v>
      </c>
      <c r="F867" s="9">
        <f>'[2]2020_Rohdaten'!D483</f>
        <v>6556</v>
      </c>
      <c r="G867" s="9">
        <f>'[2]2020_Rohdaten'!E483</f>
        <v>371</v>
      </c>
      <c r="H867" s="9">
        <f>'[2]2020_Rohdaten'!F483</f>
        <v>757</v>
      </c>
      <c r="I867" s="9">
        <f>'[2]2020_Rohdaten'!G483</f>
        <v>637</v>
      </c>
      <c r="J867" s="9">
        <f>'[2]2020_Rohdaten'!H483</f>
        <v>661</v>
      </c>
      <c r="K867" s="9">
        <f>'[2]2020_Rohdaten'!I483</f>
        <v>477</v>
      </c>
      <c r="L867" s="9">
        <f>'[2]2020_Rohdaten'!J483</f>
        <v>3653</v>
      </c>
      <c r="M867" s="9">
        <f>'[2]2020_Rohdaten'!K483</f>
        <v>3136</v>
      </c>
      <c r="N867" s="9">
        <f>'[2]2020_Rohdaten'!L483</f>
        <v>155</v>
      </c>
      <c r="O867" s="9">
        <f>'[2]2020_Rohdaten'!M483</f>
        <v>333</v>
      </c>
      <c r="P867" s="9">
        <f>'[2]2020_Rohdaten'!N483</f>
        <v>274</v>
      </c>
      <c r="Q867" s="9">
        <f>'[2]2020_Rohdaten'!O483</f>
        <v>300</v>
      </c>
      <c r="R867" s="9">
        <f>'[2]2020_Rohdaten'!P483</f>
        <v>185</v>
      </c>
      <c r="S867" s="9">
        <f>'[2]2020_Rohdaten'!Q483</f>
        <v>1889</v>
      </c>
      <c r="T867" s="9">
        <f>'[2]2020_Rohdaten'!R483</f>
        <v>3420</v>
      </c>
      <c r="U867" s="9">
        <f>'[2]2020_Rohdaten'!S483</f>
        <v>216</v>
      </c>
      <c r="V867" s="9">
        <f>'[2]2020_Rohdaten'!T483</f>
        <v>424</v>
      </c>
      <c r="W867" s="9">
        <f>'[2]2020_Rohdaten'!U483</f>
        <v>363</v>
      </c>
      <c r="X867" s="9">
        <f>'[2]2020_Rohdaten'!V483</f>
        <v>361</v>
      </c>
      <c r="Y867" s="9">
        <f>'[2]2020_Rohdaten'!W483</f>
        <v>292</v>
      </c>
      <c r="Z867" s="9">
        <f>'[2]2020_Rohdaten'!X483</f>
        <v>1764</v>
      </c>
    </row>
    <row r="868" spans="2:26" s="9" customFormat="1" ht="7.8" x14ac:dyDescent="0.15">
      <c r="B868" s="9">
        <v>703</v>
      </c>
      <c r="C868" s="9">
        <f>'[2]2020_Rohdaten'!A500</f>
        <v>356</v>
      </c>
      <c r="D868" s="9" t="str">
        <f>VLOOKUP(C868,[3]Tabelle1!$A$1:$B$68,2,FALSE)</f>
        <v>Osterholz</v>
      </c>
      <c r="E868" s="9">
        <f>'[2]2020_Rohdaten'!C500</f>
        <v>2007</v>
      </c>
      <c r="F868" s="9">
        <f>'[2]2020_Rohdaten'!D500</f>
        <v>3915</v>
      </c>
      <c r="G868" s="9">
        <f>'[2]2020_Rohdaten'!E500</f>
        <v>155</v>
      </c>
      <c r="H868" s="9">
        <f>'[2]2020_Rohdaten'!F500</f>
        <v>357</v>
      </c>
      <c r="I868" s="9">
        <f>'[2]2020_Rohdaten'!G500</f>
        <v>265</v>
      </c>
      <c r="J868" s="9">
        <f>'[2]2020_Rohdaten'!H500</f>
        <v>311</v>
      </c>
      <c r="K868" s="9">
        <f>'[2]2020_Rohdaten'!I500</f>
        <v>331</v>
      </c>
      <c r="L868" s="9">
        <f>'[2]2020_Rohdaten'!J500</f>
        <v>2496</v>
      </c>
      <c r="M868" s="9">
        <f>'[2]2020_Rohdaten'!K500</f>
        <v>1875</v>
      </c>
      <c r="N868" s="9">
        <f>'[2]2020_Rohdaten'!L500</f>
        <v>70</v>
      </c>
      <c r="O868" s="9">
        <f>'[2]2020_Rohdaten'!M500</f>
        <v>154</v>
      </c>
      <c r="P868" s="9">
        <f>'[2]2020_Rohdaten'!N500</f>
        <v>109</v>
      </c>
      <c r="Q868" s="9">
        <f>'[2]2020_Rohdaten'!O500</f>
        <v>130</v>
      </c>
      <c r="R868" s="9">
        <f>'[2]2020_Rohdaten'!P500</f>
        <v>140</v>
      </c>
      <c r="S868" s="9">
        <f>'[2]2020_Rohdaten'!Q500</f>
        <v>1272</v>
      </c>
      <c r="T868" s="9">
        <f>'[2]2020_Rohdaten'!R500</f>
        <v>2040</v>
      </c>
      <c r="U868" s="9">
        <f>'[2]2020_Rohdaten'!S500</f>
        <v>85</v>
      </c>
      <c r="V868" s="9">
        <f>'[2]2020_Rohdaten'!T500</f>
        <v>203</v>
      </c>
      <c r="W868" s="9">
        <f>'[2]2020_Rohdaten'!U500</f>
        <v>156</v>
      </c>
      <c r="X868" s="9">
        <f>'[2]2020_Rohdaten'!V500</f>
        <v>181</v>
      </c>
      <c r="Y868" s="9">
        <f>'[2]2020_Rohdaten'!W500</f>
        <v>191</v>
      </c>
      <c r="Z868" s="9">
        <f>'[2]2020_Rohdaten'!X500</f>
        <v>1224</v>
      </c>
    </row>
    <row r="869" spans="2:26" s="9" customFormat="1" ht="7.8" x14ac:dyDescent="0.15">
      <c r="B869" s="9">
        <v>704</v>
      </c>
      <c r="C869" s="9">
        <f>'[2]2020_Rohdaten'!A517</f>
        <v>357</v>
      </c>
      <c r="D869" s="9" t="str">
        <f>VLOOKUP(C869,[3]Tabelle1!$A$1:$B$68,2,FALSE)</f>
        <v>Rotenburg (Wümme)</v>
      </c>
      <c r="E869" s="9">
        <f>'[2]2020_Rohdaten'!C517</f>
        <v>2007</v>
      </c>
      <c r="F869" s="9">
        <f>'[2]2020_Rohdaten'!D517</f>
        <v>6495</v>
      </c>
      <c r="G869" s="9">
        <f>'[2]2020_Rohdaten'!E517</f>
        <v>328</v>
      </c>
      <c r="H869" s="9">
        <f>'[2]2020_Rohdaten'!F517</f>
        <v>930</v>
      </c>
      <c r="I869" s="9">
        <f>'[2]2020_Rohdaten'!G517</f>
        <v>530</v>
      </c>
      <c r="J869" s="9">
        <f>'[2]2020_Rohdaten'!H517</f>
        <v>600</v>
      </c>
      <c r="K869" s="9">
        <f>'[2]2020_Rohdaten'!I517</f>
        <v>535</v>
      </c>
      <c r="L869" s="9">
        <f>'[2]2020_Rohdaten'!J517</f>
        <v>3572</v>
      </c>
      <c r="M869" s="9">
        <f>'[2]2020_Rohdaten'!K517</f>
        <v>3411</v>
      </c>
      <c r="N869" s="9">
        <f>'[2]2020_Rohdaten'!L517</f>
        <v>202</v>
      </c>
      <c r="O869" s="9">
        <f>'[2]2020_Rohdaten'!M517</f>
        <v>494</v>
      </c>
      <c r="P869" s="9">
        <f>'[2]2020_Rohdaten'!N517</f>
        <v>250</v>
      </c>
      <c r="Q869" s="9">
        <f>'[2]2020_Rohdaten'!O517</f>
        <v>271</v>
      </c>
      <c r="R869" s="9">
        <f>'[2]2020_Rohdaten'!P517</f>
        <v>239</v>
      </c>
      <c r="S869" s="9">
        <f>'[2]2020_Rohdaten'!Q517</f>
        <v>1955</v>
      </c>
      <c r="T869" s="9">
        <f>'[2]2020_Rohdaten'!R517</f>
        <v>3084</v>
      </c>
      <c r="U869" s="9">
        <f>'[2]2020_Rohdaten'!S517</f>
        <v>126</v>
      </c>
      <c r="V869" s="9">
        <f>'[2]2020_Rohdaten'!T517</f>
        <v>436</v>
      </c>
      <c r="W869" s="9">
        <f>'[2]2020_Rohdaten'!U517</f>
        <v>280</v>
      </c>
      <c r="X869" s="9">
        <f>'[2]2020_Rohdaten'!V517</f>
        <v>329</v>
      </c>
      <c r="Y869" s="9">
        <f>'[2]2020_Rohdaten'!W517</f>
        <v>296</v>
      </c>
      <c r="Z869" s="9">
        <f>'[2]2020_Rohdaten'!X517</f>
        <v>1617</v>
      </c>
    </row>
    <row r="870" spans="2:26" s="9" customFormat="1" ht="7.8" x14ac:dyDescent="0.15">
      <c r="B870" s="9">
        <v>705</v>
      </c>
      <c r="C870" s="9">
        <f>'[2]2020_Rohdaten'!A534</f>
        <v>358</v>
      </c>
      <c r="D870" s="9" t="str">
        <f>VLOOKUP(C870,[3]Tabelle1!$A$1:$B$68,2,FALSE)</f>
        <v>Heidekreis</v>
      </c>
      <c r="E870" s="9">
        <f>'[2]2020_Rohdaten'!C534</f>
        <v>2007</v>
      </c>
      <c r="F870" s="9">
        <f>'[2]2020_Rohdaten'!D534</f>
        <v>5929</v>
      </c>
      <c r="G870" s="9">
        <f>'[2]2020_Rohdaten'!E534</f>
        <v>266</v>
      </c>
      <c r="H870" s="9">
        <f>'[2]2020_Rohdaten'!F534</f>
        <v>665</v>
      </c>
      <c r="I870" s="9">
        <f>'[2]2020_Rohdaten'!G534</f>
        <v>449</v>
      </c>
      <c r="J870" s="9">
        <f>'[2]2020_Rohdaten'!H534</f>
        <v>453</v>
      </c>
      <c r="K870" s="9">
        <f>'[2]2020_Rohdaten'!I534</f>
        <v>467</v>
      </c>
      <c r="L870" s="9">
        <f>'[2]2020_Rohdaten'!J534</f>
        <v>3629</v>
      </c>
      <c r="M870" s="9">
        <f>'[2]2020_Rohdaten'!K534</f>
        <v>3017</v>
      </c>
      <c r="N870" s="9">
        <f>'[2]2020_Rohdaten'!L534</f>
        <v>133</v>
      </c>
      <c r="O870" s="9">
        <f>'[2]2020_Rohdaten'!M534</f>
        <v>308</v>
      </c>
      <c r="P870" s="9">
        <f>'[2]2020_Rohdaten'!N534</f>
        <v>202</v>
      </c>
      <c r="Q870" s="9">
        <f>'[2]2020_Rohdaten'!O534</f>
        <v>197</v>
      </c>
      <c r="R870" s="9">
        <f>'[2]2020_Rohdaten'!P534</f>
        <v>221</v>
      </c>
      <c r="S870" s="9">
        <f>'[2]2020_Rohdaten'!Q534</f>
        <v>1956</v>
      </c>
      <c r="T870" s="9">
        <f>'[2]2020_Rohdaten'!R534</f>
        <v>2912</v>
      </c>
      <c r="U870" s="9">
        <f>'[2]2020_Rohdaten'!S534</f>
        <v>133</v>
      </c>
      <c r="V870" s="9">
        <f>'[2]2020_Rohdaten'!T534</f>
        <v>357</v>
      </c>
      <c r="W870" s="9">
        <f>'[2]2020_Rohdaten'!U534</f>
        <v>247</v>
      </c>
      <c r="X870" s="9">
        <f>'[2]2020_Rohdaten'!V534</f>
        <v>256</v>
      </c>
      <c r="Y870" s="9">
        <f>'[2]2020_Rohdaten'!W534</f>
        <v>246</v>
      </c>
      <c r="Z870" s="9">
        <f>'[2]2020_Rohdaten'!X534</f>
        <v>1673</v>
      </c>
    </row>
    <row r="871" spans="2:26" s="9" customFormat="1" ht="7.8" x14ac:dyDescent="0.15">
      <c r="B871" s="9">
        <v>706</v>
      </c>
      <c r="C871" s="9">
        <f>'[2]2020_Rohdaten'!A551</f>
        <v>359</v>
      </c>
      <c r="D871" s="9" t="str">
        <f>VLOOKUP(C871,[3]Tabelle1!$A$1:$B$68,2,FALSE)</f>
        <v>Stade</v>
      </c>
      <c r="E871" s="9">
        <f>'[2]2020_Rohdaten'!C551</f>
        <v>2007</v>
      </c>
      <c r="F871" s="9">
        <f>'[2]2020_Rohdaten'!D551</f>
        <v>7999</v>
      </c>
      <c r="G871" s="9">
        <f>'[2]2020_Rohdaten'!E551</f>
        <v>338</v>
      </c>
      <c r="H871" s="9">
        <f>'[2]2020_Rohdaten'!F551</f>
        <v>1059</v>
      </c>
      <c r="I871" s="9">
        <f>'[2]2020_Rohdaten'!G551</f>
        <v>704</v>
      </c>
      <c r="J871" s="9">
        <f>'[2]2020_Rohdaten'!H551</f>
        <v>704</v>
      </c>
      <c r="K871" s="9">
        <f>'[2]2020_Rohdaten'!I551</f>
        <v>638</v>
      </c>
      <c r="L871" s="9">
        <f>'[2]2020_Rohdaten'!J551</f>
        <v>4556</v>
      </c>
      <c r="M871" s="9">
        <f>'[2]2020_Rohdaten'!K551</f>
        <v>4131</v>
      </c>
      <c r="N871" s="9">
        <f>'[2]2020_Rohdaten'!L551</f>
        <v>186</v>
      </c>
      <c r="O871" s="9">
        <f>'[2]2020_Rohdaten'!M551</f>
        <v>501</v>
      </c>
      <c r="P871" s="9">
        <f>'[2]2020_Rohdaten'!N551</f>
        <v>330</v>
      </c>
      <c r="Q871" s="9">
        <f>'[2]2020_Rohdaten'!O551</f>
        <v>350</v>
      </c>
      <c r="R871" s="9">
        <f>'[2]2020_Rohdaten'!P551</f>
        <v>313</v>
      </c>
      <c r="S871" s="9">
        <f>'[2]2020_Rohdaten'!Q551</f>
        <v>2451</v>
      </c>
      <c r="T871" s="9">
        <f>'[2]2020_Rohdaten'!R551</f>
        <v>3868</v>
      </c>
      <c r="U871" s="9">
        <f>'[2]2020_Rohdaten'!S551</f>
        <v>152</v>
      </c>
      <c r="V871" s="9">
        <f>'[2]2020_Rohdaten'!T551</f>
        <v>558</v>
      </c>
      <c r="W871" s="9">
        <f>'[2]2020_Rohdaten'!U551</f>
        <v>374</v>
      </c>
      <c r="X871" s="9">
        <f>'[2]2020_Rohdaten'!V551</f>
        <v>354</v>
      </c>
      <c r="Y871" s="9">
        <f>'[2]2020_Rohdaten'!W551</f>
        <v>325</v>
      </c>
      <c r="Z871" s="9">
        <f>'[2]2020_Rohdaten'!X551</f>
        <v>2105</v>
      </c>
    </row>
    <row r="872" spans="2:26" s="9" customFormat="1" ht="7.8" x14ac:dyDescent="0.15">
      <c r="B872" s="9">
        <v>707</v>
      </c>
      <c r="C872" s="9">
        <f>'[2]2020_Rohdaten'!A568</f>
        <v>360</v>
      </c>
      <c r="D872" s="9" t="str">
        <f>VLOOKUP(C872,[3]Tabelle1!$A$1:$B$68,2,FALSE)</f>
        <v>Uelzen</v>
      </c>
      <c r="E872" s="9">
        <f>'[2]2020_Rohdaten'!C568</f>
        <v>2007</v>
      </c>
      <c r="F872" s="9">
        <f>'[2]2020_Rohdaten'!D568</f>
        <v>2695</v>
      </c>
      <c r="G872" s="9">
        <f>'[2]2020_Rohdaten'!E568</f>
        <v>116</v>
      </c>
      <c r="H872" s="9">
        <f>'[2]2020_Rohdaten'!F568</f>
        <v>367</v>
      </c>
      <c r="I872" s="9">
        <f>'[2]2020_Rohdaten'!G568</f>
        <v>252</v>
      </c>
      <c r="J872" s="9">
        <f>'[2]2020_Rohdaten'!H568</f>
        <v>297</v>
      </c>
      <c r="K872" s="9">
        <f>'[2]2020_Rohdaten'!I568</f>
        <v>206</v>
      </c>
      <c r="L872" s="9">
        <f>'[2]2020_Rohdaten'!J568</f>
        <v>1457</v>
      </c>
      <c r="M872" s="9">
        <f>'[2]2020_Rohdaten'!K568</f>
        <v>1352</v>
      </c>
      <c r="N872" s="9">
        <f>'[2]2020_Rohdaten'!L568</f>
        <v>53</v>
      </c>
      <c r="O872" s="9">
        <f>'[2]2020_Rohdaten'!M568</f>
        <v>177</v>
      </c>
      <c r="P872" s="9">
        <f>'[2]2020_Rohdaten'!N568</f>
        <v>109</v>
      </c>
      <c r="Q872" s="9">
        <f>'[2]2020_Rohdaten'!O568</f>
        <v>139</v>
      </c>
      <c r="R872" s="9">
        <f>'[2]2020_Rohdaten'!P568</f>
        <v>102</v>
      </c>
      <c r="S872" s="9">
        <f>'[2]2020_Rohdaten'!Q568</f>
        <v>772</v>
      </c>
      <c r="T872" s="9">
        <f>'[2]2020_Rohdaten'!R568</f>
        <v>1343</v>
      </c>
      <c r="U872" s="9">
        <f>'[2]2020_Rohdaten'!S568</f>
        <v>63</v>
      </c>
      <c r="V872" s="9">
        <f>'[2]2020_Rohdaten'!T568</f>
        <v>190</v>
      </c>
      <c r="W872" s="9">
        <f>'[2]2020_Rohdaten'!U568</f>
        <v>143</v>
      </c>
      <c r="X872" s="9">
        <f>'[2]2020_Rohdaten'!V568</f>
        <v>158</v>
      </c>
      <c r="Y872" s="9">
        <f>'[2]2020_Rohdaten'!W568</f>
        <v>104</v>
      </c>
      <c r="Z872" s="9">
        <f>'[2]2020_Rohdaten'!X568</f>
        <v>685</v>
      </c>
    </row>
    <row r="873" spans="2:26" s="9" customFormat="1" ht="7.8" x14ac:dyDescent="0.15">
      <c r="B873" s="9">
        <v>708</v>
      </c>
      <c r="C873" s="9">
        <f>'[2]2020_Rohdaten'!A585</f>
        <v>361</v>
      </c>
      <c r="D873" s="9" t="str">
        <f>VLOOKUP(C873,[3]Tabelle1!$A$1:$B$68,2,FALSE)</f>
        <v>Verden</v>
      </c>
      <c r="E873" s="9">
        <f>'[2]2020_Rohdaten'!C585</f>
        <v>2007</v>
      </c>
      <c r="F873" s="9">
        <f>'[2]2020_Rohdaten'!D585</f>
        <v>6576</v>
      </c>
      <c r="G873" s="9">
        <f>'[2]2020_Rohdaten'!E585</f>
        <v>187</v>
      </c>
      <c r="H873" s="9">
        <f>'[2]2020_Rohdaten'!F585</f>
        <v>525</v>
      </c>
      <c r="I873" s="9">
        <f>'[2]2020_Rohdaten'!G585</f>
        <v>466</v>
      </c>
      <c r="J873" s="9">
        <f>'[2]2020_Rohdaten'!H585</f>
        <v>516</v>
      </c>
      <c r="K873" s="9">
        <f>'[2]2020_Rohdaten'!I585</f>
        <v>524</v>
      </c>
      <c r="L873" s="9">
        <f>'[2]2020_Rohdaten'!J585</f>
        <v>4358</v>
      </c>
      <c r="M873" s="9">
        <f>'[2]2020_Rohdaten'!K585</f>
        <v>3258</v>
      </c>
      <c r="N873" s="9">
        <f>'[2]2020_Rohdaten'!L585</f>
        <v>95</v>
      </c>
      <c r="O873" s="9">
        <f>'[2]2020_Rohdaten'!M585</f>
        <v>239</v>
      </c>
      <c r="P873" s="9">
        <f>'[2]2020_Rohdaten'!N585</f>
        <v>220</v>
      </c>
      <c r="Q873" s="9">
        <f>'[2]2020_Rohdaten'!O585</f>
        <v>251</v>
      </c>
      <c r="R873" s="9">
        <f>'[2]2020_Rohdaten'!P585</f>
        <v>227</v>
      </c>
      <c r="S873" s="9">
        <f>'[2]2020_Rohdaten'!Q585</f>
        <v>2226</v>
      </c>
      <c r="T873" s="9">
        <f>'[2]2020_Rohdaten'!R585</f>
        <v>3318</v>
      </c>
      <c r="U873" s="9">
        <f>'[2]2020_Rohdaten'!S585</f>
        <v>92</v>
      </c>
      <c r="V873" s="9">
        <f>'[2]2020_Rohdaten'!T585</f>
        <v>286</v>
      </c>
      <c r="W873" s="9">
        <f>'[2]2020_Rohdaten'!U585</f>
        <v>246</v>
      </c>
      <c r="X873" s="9">
        <f>'[2]2020_Rohdaten'!V585</f>
        <v>265</v>
      </c>
      <c r="Y873" s="9">
        <f>'[2]2020_Rohdaten'!W585</f>
        <v>297</v>
      </c>
      <c r="Z873" s="9">
        <f>'[2]2020_Rohdaten'!X585</f>
        <v>2132</v>
      </c>
    </row>
    <row r="874" spans="2:26" s="10" customFormat="1" ht="16.5" customHeight="1" x14ac:dyDescent="0.3">
      <c r="B874" s="10">
        <v>709</v>
      </c>
      <c r="C874" s="10">
        <f>'[2]2020_Rohdaten'!A398</f>
        <v>3</v>
      </c>
      <c r="D874" s="10" t="str">
        <f>VLOOKUP(C874,[3]Tabelle1!$A$1:$B$68,2,FALSE)</f>
        <v>Statistische Region Lüneburg</v>
      </c>
      <c r="E874" s="10">
        <f>'[2]2020_Rohdaten'!C398</f>
        <v>2007</v>
      </c>
      <c r="F874" s="10">
        <f>'[2]2020_Rohdaten'!D398</f>
        <v>67702</v>
      </c>
      <c r="G874" s="10">
        <f>'[2]2020_Rohdaten'!E398</f>
        <v>2662</v>
      </c>
      <c r="H874" s="10">
        <f>'[2]2020_Rohdaten'!F398</f>
        <v>7323</v>
      </c>
      <c r="I874" s="10">
        <f>'[2]2020_Rohdaten'!G398</f>
        <v>5398</v>
      </c>
      <c r="J874" s="10">
        <f>'[2]2020_Rohdaten'!H398</f>
        <v>5705</v>
      </c>
      <c r="K874" s="10">
        <f>'[2]2020_Rohdaten'!I398</f>
        <v>5222</v>
      </c>
      <c r="L874" s="10">
        <f>'[2]2020_Rohdaten'!J398</f>
        <v>41392</v>
      </c>
      <c r="M874" s="10">
        <f>'[2]2020_Rohdaten'!K398</f>
        <v>34022</v>
      </c>
      <c r="N874" s="10">
        <f>'[2]2020_Rohdaten'!L398</f>
        <v>1379</v>
      </c>
      <c r="O874" s="10">
        <f>'[2]2020_Rohdaten'!M398</f>
        <v>3462</v>
      </c>
      <c r="P874" s="10">
        <f>'[2]2020_Rohdaten'!N398</f>
        <v>2471</v>
      </c>
      <c r="Q874" s="10">
        <f>'[2]2020_Rohdaten'!O398</f>
        <v>2637</v>
      </c>
      <c r="R874" s="10">
        <f>'[2]2020_Rohdaten'!P398</f>
        <v>2326</v>
      </c>
      <c r="S874" s="10">
        <f>'[2]2020_Rohdaten'!Q398</f>
        <v>21747</v>
      </c>
      <c r="T874" s="10">
        <f>'[2]2020_Rohdaten'!R398</f>
        <v>33680</v>
      </c>
      <c r="U874" s="10">
        <f>'[2]2020_Rohdaten'!S398</f>
        <v>1283</v>
      </c>
      <c r="V874" s="10">
        <f>'[2]2020_Rohdaten'!T398</f>
        <v>3861</v>
      </c>
      <c r="W874" s="10">
        <f>'[2]2020_Rohdaten'!U398</f>
        <v>2927</v>
      </c>
      <c r="X874" s="10">
        <f>'[2]2020_Rohdaten'!V398</f>
        <v>3068</v>
      </c>
      <c r="Y874" s="10">
        <f>'[2]2020_Rohdaten'!W398</f>
        <v>2896</v>
      </c>
      <c r="Z874" s="10">
        <f>'[2]2020_Rohdaten'!X398</f>
        <v>19645</v>
      </c>
    </row>
    <row r="875" spans="2:26" s="9" customFormat="1" ht="7.8" x14ac:dyDescent="0.15">
      <c r="B875" s="9">
        <v>710</v>
      </c>
      <c r="C875" s="9">
        <f>'[2]2020_Rohdaten'!A619</f>
        <v>401</v>
      </c>
      <c r="D875" s="9" t="str">
        <f>VLOOKUP(C875,[3]Tabelle1!$A$1:$B$68,2,FALSE)</f>
        <v>Delmenhorst, Stadt</v>
      </c>
      <c r="E875" s="9">
        <f>'[2]2020_Rohdaten'!C619</f>
        <v>2007</v>
      </c>
      <c r="F875" s="9">
        <f>'[2]2020_Rohdaten'!D619</f>
        <v>6323</v>
      </c>
      <c r="G875" s="9">
        <f>'[2]2020_Rohdaten'!E619</f>
        <v>145</v>
      </c>
      <c r="H875" s="9">
        <f>'[2]2020_Rohdaten'!F619</f>
        <v>487</v>
      </c>
      <c r="I875" s="9">
        <f>'[2]2020_Rohdaten'!G619</f>
        <v>382</v>
      </c>
      <c r="J875" s="9">
        <f>'[2]2020_Rohdaten'!H619</f>
        <v>502</v>
      </c>
      <c r="K875" s="9">
        <f>'[2]2020_Rohdaten'!I619</f>
        <v>429</v>
      </c>
      <c r="L875" s="9">
        <f>'[2]2020_Rohdaten'!J619</f>
        <v>4378</v>
      </c>
      <c r="M875" s="9">
        <f>'[2]2020_Rohdaten'!K619</f>
        <v>3155</v>
      </c>
      <c r="N875" s="9">
        <f>'[2]2020_Rohdaten'!L619</f>
        <v>75</v>
      </c>
      <c r="O875" s="9">
        <f>'[2]2020_Rohdaten'!M619</f>
        <v>224</v>
      </c>
      <c r="P875" s="9">
        <f>'[2]2020_Rohdaten'!N619</f>
        <v>153</v>
      </c>
      <c r="Q875" s="9">
        <f>'[2]2020_Rohdaten'!O619</f>
        <v>223</v>
      </c>
      <c r="R875" s="9">
        <f>'[2]2020_Rohdaten'!P619</f>
        <v>200</v>
      </c>
      <c r="S875" s="9">
        <f>'[2]2020_Rohdaten'!Q619</f>
        <v>2280</v>
      </c>
      <c r="T875" s="9">
        <f>'[2]2020_Rohdaten'!R619</f>
        <v>3168</v>
      </c>
      <c r="U875" s="9">
        <f>'[2]2020_Rohdaten'!S619</f>
        <v>70</v>
      </c>
      <c r="V875" s="9">
        <f>'[2]2020_Rohdaten'!T619</f>
        <v>263</v>
      </c>
      <c r="W875" s="9">
        <f>'[2]2020_Rohdaten'!U619</f>
        <v>229</v>
      </c>
      <c r="X875" s="9">
        <f>'[2]2020_Rohdaten'!V619</f>
        <v>279</v>
      </c>
      <c r="Y875" s="9">
        <f>'[2]2020_Rohdaten'!W619</f>
        <v>229</v>
      </c>
      <c r="Z875" s="9">
        <f>'[2]2020_Rohdaten'!X619</f>
        <v>2098</v>
      </c>
    </row>
    <row r="876" spans="2:26" s="9" customFormat="1" ht="7.8" x14ac:dyDescent="0.15">
      <c r="B876" s="9">
        <v>711</v>
      </c>
      <c r="C876" s="9">
        <f>'[2]2020_Rohdaten'!A636</f>
        <v>402</v>
      </c>
      <c r="D876" s="9" t="str">
        <f>VLOOKUP(C876,[3]Tabelle1!$A$1:$B$68,2,FALSE)</f>
        <v>Emden, Stadt</v>
      </c>
      <c r="E876" s="9">
        <f>'[2]2020_Rohdaten'!C636</f>
        <v>2007</v>
      </c>
      <c r="F876" s="9">
        <f>'[2]2020_Rohdaten'!D636</f>
        <v>2663</v>
      </c>
      <c r="G876" s="9">
        <f>'[2]2020_Rohdaten'!E636</f>
        <v>210</v>
      </c>
      <c r="H876" s="9">
        <f>'[2]2020_Rohdaten'!F636</f>
        <v>421</v>
      </c>
      <c r="I876" s="9">
        <f>'[2]2020_Rohdaten'!G636</f>
        <v>248</v>
      </c>
      <c r="J876" s="9">
        <f>'[2]2020_Rohdaten'!H636</f>
        <v>231</v>
      </c>
      <c r="K876" s="9">
        <f>'[2]2020_Rohdaten'!I636</f>
        <v>174</v>
      </c>
      <c r="L876" s="9">
        <f>'[2]2020_Rohdaten'!J636</f>
        <v>1379</v>
      </c>
      <c r="M876" s="9">
        <f>'[2]2020_Rohdaten'!K636</f>
        <v>1545</v>
      </c>
      <c r="N876" s="9">
        <f>'[2]2020_Rohdaten'!L636</f>
        <v>151</v>
      </c>
      <c r="O876" s="9">
        <f>'[2]2020_Rohdaten'!M636</f>
        <v>248</v>
      </c>
      <c r="P876" s="9">
        <f>'[2]2020_Rohdaten'!N636</f>
        <v>147</v>
      </c>
      <c r="Q876" s="9">
        <f>'[2]2020_Rohdaten'!O636</f>
        <v>113</v>
      </c>
      <c r="R876" s="9">
        <f>'[2]2020_Rohdaten'!P636</f>
        <v>80</v>
      </c>
      <c r="S876" s="9">
        <f>'[2]2020_Rohdaten'!Q636</f>
        <v>806</v>
      </c>
      <c r="T876" s="9">
        <f>'[2]2020_Rohdaten'!R636</f>
        <v>1118</v>
      </c>
      <c r="U876" s="9">
        <f>'[2]2020_Rohdaten'!S636</f>
        <v>59</v>
      </c>
      <c r="V876" s="9">
        <f>'[2]2020_Rohdaten'!T636</f>
        <v>173</v>
      </c>
      <c r="W876" s="9">
        <f>'[2]2020_Rohdaten'!U636</f>
        <v>101</v>
      </c>
      <c r="X876" s="9">
        <f>'[2]2020_Rohdaten'!V636</f>
        <v>118</v>
      </c>
      <c r="Y876" s="9">
        <f>'[2]2020_Rohdaten'!W636</f>
        <v>94</v>
      </c>
      <c r="Z876" s="9">
        <f>'[2]2020_Rohdaten'!X636</f>
        <v>573</v>
      </c>
    </row>
    <row r="877" spans="2:26" s="9" customFormat="1" ht="7.8" x14ac:dyDescent="0.15">
      <c r="B877" s="9">
        <v>712</v>
      </c>
      <c r="C877" s="9">
        <f>'[2]2020_Rohdaten'!A653</f>
        <v>403</v>
      </c>
      <c r="D877" s="9" t="str">
        <f>VLOOKUP(C877,[3]Tabelle1!$A$1:$B$68,2,FALSE)</f>
        <v>Oldenburg (Oldb), Stadt</v>
      </c>
      <c r="E877" s="9">
        <f>'[2]2020_Rohdaten'!C653</f>
        <v>2007</v>
      </c>
      <c r="F877" s="9">
        <f>'[2]2020_Rohdaten'!D653</f>
        <v>9786</v>
      </c>
      <c r="G877" s="9">
        <f>'[2]2020_Rohdaten'!E653</f>
        <v>864</v>
      </c>
      <c r="H877" s="9">
        <f>'[2]2020_Rohdaten'!F653</f>
        <v>1586</v>
      </c>
      <c r="I877" s="9">
        <f>'[2]2020_Rohdaten'!G653</f>
        <v>936</v>
      </c>
      <c r="J877" s="9">
        <f>'[2]2020_Rohdaten'!H653</f>
        <v>940</v>
      </c>
      <c r="K877" s="9">
        <f>'[2]2020_Rohdaten'!I653</f>
        <v>786</v>
      </c>
      <c r="L877" s="9">
        <f>'[2]2020_Rohdaten'!J653</f>
        <v>4674</v>
      </c>
      <c r="M877" s="9">
        <f>'[2]2020_Rohdaten'!K653</f>
        <v>5146</v>
      </c>
      <c r="N877" s="9">
        <f>'[2]2020_Rohdaten'!L653</f>
        <v>496</v>
      </c>
      <c r="O877" s="9">
        <f>'[2]2020_Rohdaten'!M653</f>
        <v>842</v>
      </c>
      <c r="P877" s="9">
        <f>'[2]2020_Rohdaten'!N653</f>
        <v>449</v>
      </c>
      <c r="Q877" s="9">
        <f>'[2]2020_Rohdaten'!O653</f>
        <v>466</v>
      </c>
      <c r="R877" s="9">
        <f>'[2]2020_Rohdaten'!P653</f>
        <v>407</v>
      </c>
      <c r="S877" s="9">
        <f>'[2]2020_Rohdaten'!Q653</f>
        <v>2486</v>
      </c>
      <c r="T877" s="9">
        <f>'[2]2020_Rohdaten'!R653</f>
        <v>4640</v>
      </c>
      <c r="U877" s="9">
        <f>'[2]2020_Rohdaten'!S653</f>
        <v>368</v>
      </c>
      <c r="V877" s="9">
        <f>'[2]2020_Rohdaten'!T653</f>
        <v>744</v>
      </c>
      <c r="W877" s="9">
        <f>'[2]2020_Rohdaten'!U653</f>
        <v>487</v>
      </c>
      <c r="X877" s="9">
        <f>'[2]2020_Rohdaten'!V653</f>
        <v>474</v>
      </c>
      <c r="Y877" s="9">
        <f>'[2]2020_Rohdaten'!W653</f>
        <v>379</v>
      </c>
      <c r="Z877" s="9">
        <f>'[2]2020_Rohdaten'!X653</f>
        <v>2188</v>
      </c>
    </row>
    <row r="878" spans="2:26" s="9" customFormat="1" ht="7.8" x14ac:dyDescent="0.15">
      <c r="B878" s="9">
        <v>713</v>
      </c>
      <c r="C878" s="9">
        <f>'[2]2020_Rohdaten'!A670</f>
        <v>404</v>
      </c>
      <c r="D878" s="9" t="str">
        <f>VLOOKUP(C878,[3]Tabelle1!$A$1:$B$68,2,FALSE)</f>
        <v>Osnabrück, Stadt</v>
      </c>
      <c r="E878" s="9">
        <f>'[2]2020_Rohdaten'!C670</f>
        <v>2007</v>
      </c>
      <c r="F878" s="9">
        <f>'[2]2020_Rohdaten'!D670</f>
        <v>14631</v>
      </c>
      <c r="G878" s="9">
        <f>'[2]2020_Rohdaten'!E670</f>
        <v>751</v>
      </c>
      <c r="H878" s="9">
        <f>'[2]2020_Rohdaten'!F670</f>
        <v>1573</v>
      </c>
      <c r="I878" s="9">
        <f>'[2]2020_Rohdaten'!G670</f>
        <v>1372</v>
      </c>
      <c r="J878" s="9">
        <f>'[2]2020_Rohdaten'!H670</f>
        <v>1370</v>
      </c>
      <c r="K878" s="9">
        <f>'[2]2020_Rohdaten'!I670</f>
        <v>1070</v>
      </c>
      <c r="L878" s="9">
        <f>'[2]2020_Rohdaten'!J670</f>
        <v>8495</v>
      </c>
      <c r="M878" s="9">
        <f>'[2]2020_Rohdaten'!K670</f>
        <v>7426</v>
      </c>
      <c r="N878" s="9">
        <f>'[2]2020_Rohdaten'!L670</f>
        <v>337</v>
      </c>
      <c r="O878" s="9">
        <f>'[2]2020_Rohdaten'!M670</f>
        <v>703</v>
      </c>
      <c r="P878" s="9">
        <f>'[2]2020_Rohdaten'!N670</f>
        <v>608</v>
      </c>
      <c r="Q878" s="9">
        <f>'[2]2020_Rohdaten'!O670</f>
        <v>618</v>
      </c>
      <c r="R878" s="9">
        <f>'[2]2020_Rohdaten'!P670</f>
        <v>507</v>
      </c>
      <c r="S878" s="9">
        <f>'[2]2020_Rohdaten'!Q670</f>
        <v>4653</v>
      </c>
      <c r="T878" s="9">
        <f>'[2]2020_Rohdaten'!R670</f>
        <v>7205</v>
      </c>
      <c r="U878" s="9">
        <f>'[2]2020_Rohdaten'!S670</f>
        <v>414</v>
      </c>
      <c r="V878" s="9">
        <f>'[2]2020_Rohdaten'!T670</f>
        <v>870</v>
      </c>
      <c r="W878" s="9">
        <f>'[2]2020_Rohdaten'!U670</f>
        <v>764</v>
      </c>
      <c r="X878" s="9">
        <f>'[2]2020_Rohdaten'!V670</f>
        <v>752</v>
      </c>
      <c r="Y878" s="9">
        <f>'[2]2020_Rohdaten'!W670</f>
        <v>563</v>
      </c>
      <c r="Z878" s="9">
        <f>'[2]2020_Rohdaten'!X670</f>
        <v>3842</v>
      </c>
    </row>
    <row r="879" spans="2:26" s="9" customFormat="1" ht="7.8" x14ac:dyDescent="0.15">
      <c r="B879" s="9">
        <v>714</v>
      </c>
      <c r="C879" s="9">
        <f>'[2]2020_Rohdaten'!A687</f>
        <v>405</v>
      </c>
      <c r="D879" s="9" t="str">
        <f>VLOOKUP(C879,[3]Tabelle1!$A$1:$B$68,2,FALSE)</f>
        <v>Wilhelmshaven, Stadt</v>
      </c>
      <c r="E879" s="9">
        <f>'[2]2020_Rohdaten'!C687</f>
        <v>2007</v>
      </c>
      <c r="F879" s="9">
        <f>'[2]2020_Rohdaten'!D687</f>
        <v>3676</v>
      </c>
      <c r="G879" s="9">
        <f>'[2]2020_Rohdaten'!E687</f>
        <v>217</v>
      </c>
      <c r="H879" s="9">
        <f>'[2]2020_Rohdaten'!F687</f>
        <v>395</v>
      </c>
      <c r="I879" s="9">
        <f>'[2]2020_Rohdaten'!G687</f>
        <v>231</v>
      </c>
      <c r="J879" s="9">
        <f>'[2]2020_Rohdaten'!H687</f>
        <v>292</v>
      </c>
      <c r="K879" s="9">
        <f>'[2]2020_Rohdaten'!I687</f>
        <v>254</v>
      </c>
      <c r="L879" s="9">
        <f>'[2]2020_Rohdaten'!J687</f>
        <v>2287</v>
      </c>
      <c r="M879" s="9">
        <f>'[2]2020_Rohdaten'!K687</f>
        <v>1803</v>
      </c>
      <c r="N879" s="9">
        <f>'[2]2020_Rohdaten'!L687</f>
        <v>129</v>
      </c>
      <c r="O879" s="9">
        <f>'[2]2020_Rohdaten'!M687</f>
        <v>171</v>
      </c>
      <c r="P879" s="9">
        <f>'[2]2020_Rohdaten'!N687</f>
        <v>88</v>
      </c>
      <c r="Q879" s="9">
        <f>'[2]2020_Rohdaten'!O687</f>
        <v>145</v>
      </c>
      <c r="R879" s="9">
        <f>'[2]2020_Rohdaten'!P687</f>
        <v>132</v>
      </c>
      <c r="S879" s="9">
        <f>'[2]2020_Rohdaten'!Q687</f>
        <v>1138</v>
      </c>
      <c r="T879" s="9">
        <f>'[2]2020_Rohdaten'!R687</f>
        <v>1873</v>
      </c>
      <c r="U879" s="9">
        <f>'[2]2020_Rohdaten'!S687</f>
        <v>88</v>
      </c>
      <c r="V879" s="9">
        <f>'[2]2020_Rohdaten'!T687</f>
        <v>224</v>
      </c>
      <c r="W879" s="9">
        <f>'[2]2020_Rohdaten'!U687</f>
        <v>143</v>
      </c>
      <c r="X879" s="9">
        <f>'[2]2020_Rohdaten'!V687</f>
        <v>147</v>
      </c>
      <c r="Y879" s="9">
        <f>'[2]2020_Rohdaten'!W687</f>
        <v>122</v>
      </c>
      <c r="Z879" s="9">
        <f>'[2]2020_Rohdaten'!X687</f>
        <v>1149</v>
      </c>
    </row>
    <row r="880" spans="2:26" s="9" customFormat="1" ht="7.8" x14ac:dyDescent="0.15">
      <c r="B880" s="9">
        <v>715</v>
      </c>
      <c r="C880" s="9">
        <f>'[2]2020_Rohdaten'!A704</f>
        <v>451</v>
      </c>
      <c r="D880" s="9" t="str">
        <f>VLOOKUP(C880,[3]Tabelle1!$A$1:$B$68,2,FALSE)</f>
        <v>Ammerland</v>
      </c>
      <c r="E880" s="9">
        <f>'[2]2020_Rohdaten'!C704</f>
        <v>2007</v>
      </c>
      <c r="F880" s="9">
        <f>'[2]2020_Rohdaten'!D704</f>
        <v>3375</v>
      </c>
      <c r="G880" s="9">
        <f>'[2]2020_Rohdaten'!E704</f>
        <v>194</v>
      </c>
      <c r="H880" s="9">
        <f>'[2]2020_Rohdaten'!F704</f>
        <v>399</v>
      </c>
      <c r="I880" s="9">
        <f>'[2]2020_Rohdaten'!G704</f>
        <v>321</v>
      </c>
      <c r="J880" s="9">
        <f>'[2]2020_Rohdaten'!H704</f>
        <v>332</v>
      </c>
      <c r="K880" s="9">
        <f>'[2]2020_Rohdaten'!I704</f>
        <v>308</v>
      </c>
      <c r="L880" s="9">
        <f>'[2]2020_Rohdaten'!J704</f>
        <v>1821</v>
      </c>
      <c r="M880" s="9">
        <f>'[2]2020_Rohdaten'!K704</f>
        <v>1690</v>
      </c>
      <c r="N880" s="9">
        <f>'[2]2020_Rohdaten'!L704</f>
        <v>107</v>
      </c>
      <c r="O880" s="9">
        <f>'[2]2020_Rohdaten'!M704</f>
        <v>195</v>
      </c>
      <c r="P880" s="9">
        <f>'[2]2020_Rohdaten'!N704</f>
        <v>160</v>
      </c>
      <c r="Q880" s="9">
        <f>'[2]2020_Rohdaten'!O704</f>
        <v>172</v>
      </c>
      <c r="R880" s="9">
        <f>'[2]2020_Rohdaten'!P704</f>
        <v>151</v>
      </c>
      <c r="S880" s="9">
        <f>'[2]2020_Rohdaten'!Q704</f>
        <v>905</v>
      </c>
      <c r="T880" s="9">
        <f>'[2]2020_Rohdaten'!R704</f>
        <v>1685</v>
      </c>
      <c r="U880" s="9">
        <f>'[2]2020_Rohdaten'!S704</f>
        <v>87</v>
      </c>
      <c r="V880" s="9">
        <f>'[2]2020_Rohdaten'!T704</f>
        <v>204</v>
      </c>
      <c r="W880" s="9">
        <f>'[2]2020_Rohdaten'!U704</f>
        <v>161</v>
      </c>
      <c r="X880" s="9">
        <f>'[2]2020_Rohdaten'!V704</f>
        <v>160</v>
      </c>
      <c r="Y880" s="9">
        <f>'[2]2020_Rohdaten'!W704</f>
        <v>157</v>
      </c>
      <c r="Z880" s="9">
        <f>'[2]2020_Rohdaten'!X704</f>
        <v>916</v>
      </c>
    </row>
    <row r="881" spans="2:26" s="9" customFormat="1" ht="7.8" x14ac:dyDescent="0.15">
      <c r="B881" s="9">
        <v>716</v>
      </c>
      <c r="C881" s="9">
        <f>'[2]2020_Rohdaten'!A721</f>
        <v>452</v>
      </c>
      <c r="D881" s="9" t="str">
        <f>VLOOKUP(C881,[3]Tabelle1!$A$1:$B$68,2,FALSE)</f>
        <v>Aurich</v>
      </c>
      <c r="E881" s="9">
        <f>'[2]2020_Rohdaten'!C721</f>
        <v>2007</v>
      </c>
      <c r="F881" s="9">
        <f>'[2]2020_Rohdaten'!D721</f>
        <v>5487</v>
      </c>
      <c r="G881" s="9">
        <f>'[2]2020_Rohdaten'!E721</f>
        <v>238</v>
      </c>
      <c r="H881" s="9">
        <f>'[2]2020_Rohdaten'!F721</f>
        <v>837</v>
      </c>
      <c r="I881" s="9">
        <f>'[2]2020_Rohdaten'!G721</f>
        <v>508</v>
      </c>
      <c r="J881" s="9">
        <f>'[2]2020_Rohdaten'!H721</f>
        <v>484</v>
      </c>
      <c r="K881" s="9">
        <f>'[2]2020_Rohdaten'!I721</f>
        <v>542</v>
      </c>
      <c r="L881" s="9">
        <f>'[2]2020_Rohdaten'!J721</f>
        <v>2878</v>
      </c>
      <c r="M881" s="9">
        <f>'[2]2020_Rohdaten'!K721</f>
        <v>2794</v>
      </c>
      <c r="N881" s="9">
        <f>'[2]2020_Rohdaten'!L721</f>
        <v>121</v>
      </c>
      <c r="O881" s="9">
        <f>'[2]2020_Rohdaten'!M721</f>
        <v>396</v>
      </c>
      <c r="P881" s="9">
        <f>'[2]2020_Rohdaten'!N721</f>
        <v>228</v>
      </c>
      <c r="Q881" s="9">
        <f>'[2]2020_Rohdaten'!O721</f>
        <v>226</v>
      </c>
      <c r="R881" s="9">
        <f>'[2]2020_Rohdaten'!P721</f>
        <v>248</v>
      </c>
      <c r="S881" s="9">
        <f>'[2]2020_Rohdaten'!Q721</f>
        <v>1575</v>
      </c>
      <c r="T881" s="9">
        <f>'[2]2020_Rohdaten'!R721</f>
        <v>2693</v>
      </c>
      <c r="U881" s="9">
        <f>'[2]2020_Rohdaten'!S721</f>
        <v>117</v>
      </c>
      <c r="V881" s="9">
        <f>'[2]2020_Rohdaten'!T721</f>
        <v>441</v>
      </c>
      <c r="W881" s="9">
        <f>'[2]2020_Rohdaten'!U721</f>
        <v>280</v>
      </c>
      <c r="X881" s="9">
        <f>'[2]2020_Rohdaten'!V721</f>
        <v>258</v>
      </c>
      <c r="Y881" s="9">
        <f>'[2]2020_Rohdaten'!W721</f>
        <v>294</v>
      </c>
      <c r="Z881" s="9">
        <f>'[2]2020_Rohdaten'!X721</f>
        <v>1303</v>
      </c>
    </row>
    <row r="882" spans="2:26" s="9" customFormat="1" ht="7.8" x14ac:dyDescent="0.15">
      <c r="B882" s="9">
        <v>717</v>
      </c>
      <c r="C882" s="9">
        <f>'[2]2020_Rohdaten'!A738</f>
        <v>453</v>
      </c>
      <c r="D882" s="9" t="str">
        <f>VLOOKUP(C882,[3]Tabelle1!$A$1:$B$68,2,FALSE)</f>
        <v>Cloppenburg</v>
      </c>
      <c r="E882" s="9">
        <f>'[2]2020_Rohdaten'!C738</f>
        <v>2007</v>
      </c>
      <c r="F882" s="9">
        <f>'[2]2020_Rohdaten'!D738</f>
        <v>6898</v>
      </c>
      <c r="G882" s="9">
        <f>'[2]2020_Rohdaten'!E738</f>
        <v>801</v>
      </c>
      <c r="H882" s="9">
        <f>'[2]2020_Rohdaten'!F738</f>
        <v>1236</v>
      </c>
      <c r="I882" s="9">
        <f>'[2]2020_Rohdaten'!G738</f>
        <v>702</v>
      </c>
      <c r="J882" s="9">
        <f>'[2]2020_Rohdaten'!H738</f>
        <v>732</v>
      </c>
      <c r="K882" s="9">
        <f>'[2]2020_Rohdaten'!I738</f>
        <v>582</v>
      </c>
      <c r="L882" s="9">
        <f>'[2]2020_Rohdaten'!J738</f>
        <v>2845</v>
      </c>
      <c r="M882" s="9">
        <f>'[2]2020_Rohdaten'!K738</f>
        <v>3982</v>
      </c>
      <c r="N882" s="9">
        <f>'[2]2020_Rohdaten'!L738</f>
        <v>574</v>
      </c>
      <c r="O882" s="9">
        <f>'[2]2020_Rohdaten'!M738</f>
        <v>749</v>
      </c>
      <c r="P882" s="9">
        <f>'[2]2020_Rohdaten'!N738</f>
        <v>385</v>
      </c>
      <c r="Q882" s="9">
        <f>'[2]2020_Rohdaten'!O738</f>
        <v>375</v>
      </c>
      <c r="R882" s="9">
        <f>'[2]2020_Rohdaten'!P738</f>
        <v>313</v>
      </c>
      <c r="S882" s="9">
        <f>'[2]2020_Rohdaten'!Q738</f>
        <v>1586</v>
      </c>
      <c r="T882" s="9">
        <f>'[2]2020_Rohdaten'!R738</f>
        <v>2916</v>
      </c>
      <c r="U882" s="9">
        <f>'[2]2020_Rohdaten'!S738</f>
        <v>227</v>
      </c>
      <c r="V882" s="9">
        <f>'[2]2020_Rohdaten'!T738</f>
        <v>487</v>
      </c>
      <c r="W882" s="9">
        <f>'[2]2020_Rohdaten'!U738</f>
        <v>317</v>
      </c>
      <c r="X882" s="9">
        <f>'[2]2020_Rohdaten'!V738</f>
        <v>357</v>
      </c>
      <c r="Y882" s="9">
        <f>'[2]2020_Rohdaten'!W738</f>
        <v>269</v>
      </c>
      <c r="Z882" s="9">
        <f>'[2]2020_Rohdaten'!X738</f>
        <v>1259</v>
      </c>
    </row>
    <row r="883" spans="2:26" s="9" customFormat="1" ht="7.8" x14ac:dyDescent="0.15">
      <c r="B883" s="9">
        <v>718</v>
      </c>
      <c r="C883" s="9">
        <f>'[2]2020_Rohdaten'!A755</f>
        <v>454</v>
      </c>
      <c r="D883" s="9" t="str">
        <f>VLOOKUP(C883,[3]Tabelle1!$A$1:$B$68,2,FALSE)</f>
        <v>Emsland</v>
      </c>
      <c r="E883" s="9">
        <f>'[2]2020_Rohdaten'!C755</f>
        <v>2007</v>
      </c>
      <c r="F883" s="9">
        <f>'[2]2020_Rohdaten'!D755</f>
        <v>15526</v>
      </c>
      <c r="G883" s="9">
        <f>'[2]2020_Rohdaten'!E755</f>
        <v>2317</v>
      </c>
      <c r="H883" s="9">
        <f>'[2]2020_Rohdaten'!F755</f>
        <v>3837</v>
      </c>
      <c r="I883" s="9">
        <f>'[2]2020_Rohdaten'!G755</f>
        <v>1717</v>
      </c>
      <c r="J883" s="9">
        <f>'[2]2020_Rohdaten'!H755</f>
        <v>1205</v>
      </c>
      <c r="K883" s="9">
        <f>'[2]2020_Rohdaten'!I755</f>
        <v>803</v>
      </c>
      <c r="L883" s="9">
        <f>'[2]2020_Rohdaten'!J755</f>
        <v>5647</v>
      </c>
      <c r="M883" s="9">
        <f>'[2]2020_Rohdaten'!K755</f>
        <v>9250</v>
      </c>
      <c r="N883" s="9">
        <f>'[2]2020_Rohdaten'!L755</f>
        <v>1657</v>
      </c>
      <c r="O883" s="9">
        <f>'[2]2020_Rohdaten'!M755</f>
        <v>2338</v>
      </c>
      <c r="P883" s="9">
        <f>'[2]2020_Rohdaten'!N755</f>
        <v>1013</v>
      </c>
      <c r="Q883" s="9">
        <f>'[2]2020_Rohdaten'!O755</f>
        <v>686</v>
      </c>
      <c r="R883" s="9">
        <f>'[2]2020_Rohdaten'!P755</f>
        <v>450</v>
      </c>
      <c r="S883" s="9">
        <f>'[2]2020_Rohdaten'!Q755</f>
        <v>3106</v>
      </c>
      <c r="T883" s="9">
        <f>'[2]2020_Rohdaten'!R755</f>
        <v>6276</v>
      </c>
      <c r="U883" s="9">
        <f>'[2]2020_Rohdaten'!S755</f>
        <v>660</v>
      </c>
      <c r="V883" s="9">
        <f>'[2]2020_Rohdaten'!T755</f>
        <v>1499</v>
      </c>
      <c r="W883" s="9">
        <f>'[2]2020_Rohdaten'!U755</f>
        <v>704</v>
      </c>
      <c r="X883" s="9">
        <f>'[2]2020_Rohdaten'!V755</f>
        <v>519</v>
      </c>
      <c r="Y883" s="9">
        <f>'[2]2020_Rohdaten'!W755</f>
        <v>353</v>
      </c>
      <c r="Z883" s="9">
        <f>'[2]2020_Rohdaten'!X755</f>
        <v>2541</v>
      </c>
    </row>
    <row r="884" spans="2:26" s="9" customFormat="1" ht="7.8" x14ac:dyDescent="0.15">
      <c r="B884" s="9">
        <v>719</v>
      </c>
      <c r="C884" s="9">
        <f>'[2]2020_Rohdaten'!A772</f>
        <v>455</v>
      </c>
      <c r="D884" s="9" t="str">
        <f>VLOOKUP(C884,[3]Tabelle1!$A$1:$B$68,2,FALSE)</f>
        <v>Friesland</v>
      </c>
      <c r="E884" s="9">
        <f>'[2]2020_Rohdaten'!C772</f>
        <v>2007</v>
      </c>
      <c r="F884" s="9">
        <f>'[2]2020_Rohdaten'!D772</f>
        <v>2732</v>
      </c>
      <c r="G884" s="9">
        <f>'[2]2020_Rohdaten'!E772</f>
        <v>86</v>
      </c>
      <c r="H884" s="9">
        <f>'[2]2020_Rohdaten'!F772</f>
        <v>277</v>
      </c>
      <c r="I884" s="9">
        <f>'[2]2020_Rohdaten'!G772</f>
        <v>202</v>
      </c>
      <c r="J884" s="9">
        <f>'[2]2020_Rohdaten'!H772</f>
        <v>219</v>
      </c>
      <c r="K884" s="9">
        <f>'[2]2020_Rohdaten'!I772</f>
        <v>192</v>
      </c>
      <c r="L884" s="9">
        <f>'[2]2020_Rohdaten'!J772</f>
        <v>1756</v>
      </c>
      <c r="M884" s="9">
        <f>'[2]2020_Rohdaten'!K772</f>
        <v>1352</v>
      </c>
      <c r="N884" s="9">
        <f>'[2]2020_Rohdaten'!L772</f>
        <v>34</v>
      </c>
      <c r="O884" s="9">
        <f>'[2]2020_Rohdaten'!M772</f>
        <v>127</v>
      </c>
      <c r="P884" s="9">
        <f>'[2]2020_Rohdaten'!N772</f>
        <v>97</v>
      </c>
      <c r="Q884" s="9">
        <f>'[2]2020_Rohdaten'!O772</f>
        <v>99</v>
      </c>
      <c r="R884" s="9">
        <f>'[2]2020_Rohdaten'!P772</f>
        <v>88</v>
      </c>
      <c r="S884" s="9">
        <f>'[2]2020_Rohdaten'!Q772</f>
        <v>907</v>
      </c>
      <c r="T884" s="9">
        <f>'[2]2020_Rohdaten'!R772</f>
        <v>1380</v>
      </c>
      <c r="U884" s="9">
        <f>'[2]2020_Rohdaten'!S772</f>
        <v>52</v>
      </c>
      <c r="V884" s="9">
        <f>'[2]2020_Rohdaten'!T772</f>
        <v>150</v>
      </c>
      <c r="W884" s="9">
        <f>'[2]2020_Rohdaten'!U772</f>
        <v>105</v>
      </c>
      <c r="X884" s="9">
        <f>'[2]2020_Rohdaten'!V772</f>
        <v>120</v>
      </c>
      <c r="Y884" s="9">
        <f>'[2]2020_Rohdaten'!W772</f>
        <v>104</v>
      </c>
      <c r="Z884" s="9">
        <f>'[2]2020_Rohdaten'!X772</f>
        <v>849</v>
      </c>
    </row>
    <row r="885" spans="2:26" s="9" customFormat="1" ht="7.8" x14ac:dyDescent="0.15">
      <c r="B885" s="9">
        <v>720</v>
      </c>
      <c r="C885" s="9">
        <f>'[2]2020_Rohdaten'!A789</f>
        <v>456</v>
      </c>
      <c r="D885" s="9" t="str">
        <f>VLOOKUP(C885,[3]Tabelle1!$A$1:$B$68,2,FALSE)</f>
        <v>Grafschaft Bentheim</v>
      </c>
      <c r="E885" s="9">
        <f>'[2]2020_Rohdaten'!C789</f>
        <v>2007</v>
      </c>
      <c r="F885" s="9">
        <f>'[2]2020_Rohdaten'!D789</f>
        <v>14593</v>
      </c>
      <c r="G885" s="9">
        <f>'[2]2020_Rohdaten'!E789</f>
        <v>970</v>
      </c>
      <c r="H885" s="9">
        <f>'[2]2020_Rohdaten'!F789</f>
        <v>3057</v>
      </c>
      <c r="I885" s="9">
        <f>'[2]2020_Rohdaten'!G789</f>
        <v>2272</v>
      </c>
      <c r="J885" s="9">
        <f>'[2]2020_Rohdaten'!H789</f>
        <v>1313</v>
      </c>
      <c r="K885" s="9">
        <f>'[2]2020_Rohdaten'!I789</f>
        <v>647</v>
      </c>
      <c r="L885" s="9">
        <f>'[2]2020_Rohdaten'!J789</f>
        <v>6334</v>
      </c>
      <c r="M885" s="9">
        <f>'[2]2020_Rohdaten'!K789</f>
        <v>7922</v>
      </c>
      <c r="N885" s="9">
        <f>'[2]2020_Rohdaten'!L789</f>
        <v>576</v>
      </c>
      <c r="O885" s="9">
        <f>'[2]2020_Rohdaten'!M789</f>
        <v>1638</v>
      </c>
      <c r="P885" s="9">
        <f>'[2]2020_Rohdaten'!N789</f>
        <v>1223</v>
      </c>
      <c r="Q885" s="9">
        <f>'[2]2020_Rohdaten'!O789</f>
        <v>697</v>
      </c>
      <c r="R885" s="9">
        <f>'[2]2020_Rohdaten'!P789</f>
        <v>334</v>
      </c>
      <c r="S885" s="9">
        <f>'[2]2020_Rohdaten'!Q789</f>
        <v>3454</v>
      </c>
      <c r="T885" s="9">
        <f>'[2]2020_Rohdaten'!R789</f>
        <v>6671</v>
      </c>
      <c r="U885" s="9">
        <f>'[2]2020_Rohdaten'!S789</f>
        <v>394</v>
      </c>
      <c r="V885" s="9">
        <f>'[2]2020_Rohdaten'!T789</f>
        <v>1419</v>
      </c>
      <c r="W885" s="9">
        <f>'[2]2020_Rohdaten'!U789</f>
        <v>1049</v>
      </c>
      <c r="X885" s="9">
        <f>'[2]2020_Rohdaten'!V789</f>
        <v>616</v>
      </c>
      <c r="Y885" s="9">
        <f>'[2]2020_Rohdaten'!W789</f>
        <v>313</v>
      </c>
      <c r="Z885" s="9">
        <f>'[2]2020_Rohdaten'!X789</f>
        <v>2880</v>
      </c>
    </row>
    <row r="886" spans="2:26" s="9" customFormat="1" ht="7.8" x14ac:dyDescent="0.15">
      <c r="B886" s="9">
        <v>721</v>
      </c>
      <c r="C886" s="9">
        <f>'[2]2020_Rohdaten'!A806</f>
        <v>457</v>
      </c>
      <c r="D886" s="9" t="str">
        <f>VLOOKUP(C886,[3]Tabelle1!$A$1:$B$68,2,FALSE)</f>
        <v>Leer</v>
      </c>
      <c r="E886" s="9">
        <f>'[2]2020_Rohdaten'!C806</f>
        <v>2007</v>
      </c>
      <c r="F886" s="9">
        <f>'[2]2020_Rohdaten'!D806</f>
        <v>7060</v>
      </c>
      <c r="G886" s="9">
        <f>'[2]2020_Rohdaten'!E806</f>
        <v>869</v>
      </c>
      <c r="H886" s="9">
        <f>'[2]2020_Rohdaten'!F806</f>
        <v>1614</v>
      </c>
      <c r="I886" s="9">
        <f>'[2]2020_Rohdaten'!G806</f>
        <v>685</v>
      </c>
      <c r="J886" s="9">
        <f>'[2]2020_Rohdaten'!H806</f>
        <v>629</v>
      </c>
      <c r="K886" s="9">
        <f>'[2]2020_Rohdaten'!I806</f>
        <v>457</v>
      </c>
      <c r="L886" s="9">
        <f>'[2]2020_Rohdaten'!J806</f>
        <v>2806</v>
      </c>
      <c r="M886" s="9">
        <f>'[2]2020_Rohdaten'!K806</f>
        <v>3785</v>
      </c>
      <c r="N886" s="9">
        <f>'[2]2020_Rohdaten'!L806</f>
        <v>516</v>
      </c>
      <c r="O886" s="9">
        <f>'[2]2020_Rohdaten'!M806</f>
        <v>902</v>
      </c>
      <c r="P886" s="9">
        <f>'[2]2020_Rohdaten'!N806</f>
        <v>335</v>
      </c>
      <c r="Q886" s="9">
        <f>'[2]2020_Rohdaten'!O806</f>
        <v>310</v>
      </c>
      <c r="R886" s="9">
        <f>'[2]2020_Rohdaten'!P806</f>
        <v>230</v>
      </c>
      <c r="S886" s="9">
        <f>'[2]2020_Rohdaten'!Q806</f>
        <v>1492</v>
      </c>
      <c r="T886" s="9">
        <f>'[2]2020_Rohdaten'!R806</f>
        <v>3275</v>
      </c>
      <c r="U886" s="9">
        <f>'[2]2020_Rohdaten'!S806</f>
        <v>353</v>
      </c>
      <c r="V886" s="9">
        <f>'[2]2020_Rohdaten'!T806</f>
        <v>712</v>
      </c>
      <c r="W886" s="9">
        <f>'[2]2020_Rohdaten'!U806</f>
        <v>350</v>
      </c>
      <c r="X886" s="9">
        <f>'[2]2020_Rohdaten'!V806</f>
        <v>319</v>
      </c>
      <c r="Y886" s="9">
        <f>'[2]2020_Rohdaten'!W806</f>
        <v>227</v>
      </c>
      <c r="Z886" s="9">
        <f>'[2]2020_Rohdaten'!X806</f>
        <v>1314</v>
      </c>
    </row>
    <row r="887" spans="2:26" s="9" customFormat="1" ht="7.8" x14ac:dyDescent="0.15">
      <c r="B887" s="9">
        <v>722</v>
      </c>
      <c r="C887" s="9">
        <f>'[2]2020_Rohdaten'!A823</f>
        <v>458</v>
      </c>
      <c r="D887" s="9" t="str">
        <f>VLOOKUP(C887,[3]Tabelle1!$A$1:$B$68,2,FALSE)</f>
        <v>Oldenburg</v>
      </c>
      <c r="E887" s="9">
        <f>'[2]2020_Rohdaten'!C823</f>
        <v>2007</v>
      </c>
      <c r="F887" s="9">
        <f>'[2]2020_Rohdaten'!D823</f>
        <v>4428</v>
      </c>
      <c r="G887" s="9">
        <f>'[2]2020_Rohdaten'!E823</f>
        <v>289</v>
      </c>
      <c r="H887" s="9">
        <f>'[2]2020_Rohdaten'!F823</f>
        <v>671</v>
      </c>
      <c r="I887" s="9">
        <f>'[2]2020_Rohdaten'!G823</f>
        <v>392</v>
      </c>
      <c r="J887" s="9">
        <f>'[2]2020_Rohdaten'!H823</f>
        <v>506</v>
      </c>
      <c r="K887" s="9">
        <f>'[2]2020_Rohdaten'!I823</f>
        <v>352</v>
      </c>
      <c r="L887" s="9">
        <f>'[2]2020_Rohdaten'!J823</f>
        <v>2218</v>
      </c>
      <c r="M887" s="9">
        <f>'[2]2020_Rohdaten'!K823</f>
        <v>2229</v>
      </c>
      <c r="N887" s="9">
        <f>'[2]2020_Rohdaten'!L823</f>
        <v>152</v>
      </c>
      <c r="O887" s="9">
        <f>'[2]2020_Rohdaten'!M823</f>
        <v>314</v>
      </c>
      <c r="P887" s="9">
        <f>'[2]2020_Rohdaten'!N823</f>
        <v>193</v>
      </c>
      <c r="Q887" s="9">
        <f>'[2]2020_Rohdaten'!O823</f>
        <v>250</v>
      </c>
      <c r="R887" s="9">
        <f>'[2]2020_Rohdaten'!P823</f>
        <v>173</v>
      </c>
      <c r="S887" s="9">
        <f>'[2]2020_Rohdaten'!Q823</f>
        <v>1147</v>
      </c>
      <c r="T887" s="9">
        <f>'[2]2020_Rohdaten'!R823</f>
        <v>2199</v>
      </c>
      <c r="U887" s="9">
        <f>'[2]2020_Rohdaten'!S823</f>
        <v>137</v>
      </c>
      <c r="V887" s="9">
        <f>'[2]2020_Rohdaten'!T823</f>
        <v>357</v>
      </c>
      <c r="W887" s="9">
        <f>'[2]2020_Rohdaten'!U823</f>
        <v>199</v>
      </c>
      <c r="X887" s="9">
        <f>'[2]2020_Rohdaten'!V823</f>
        <v>256</v>
      </c>
      <c r="Y887" s="9">
        <f>'[2]2020_Rohdaten'!W823</f>
        <v>179</v>
      </c>
      <c r="Z887" s="9">
        <f>'[2]2020_Rohdaten'!X823</f>
        <v>1071</v>
      </c>
    </row>
    <row r="888" spans="2:26" s="9" customFormat="1" ht="7.8" x14ac:dyDescent="0.15">
      <c r="B888" s="9">
        <v>723</v>
      </c>
      <c r="C888" s="9">
        <f>'[2]2020_Rohdaten'!A840</f>
        <v>459</v>
      </c>
      <c r="D888" s="9" t="str">
        <f>VLOOKUP(C888,[3]Tabelle1!$A$1:$B$68,2,FALSE)</f>
        <v>Osnabrück</v>
      </c>
      <c r="E888" s="9">
        <f>'[2]2020_Rohdaten'!C840</f>
        <v>2007</v>
      </c>
      <c r="F888" s="9">
        <f>'[2]2020_Rohdaten'!D840</f>
        <v>16856</v>
      </c>
      <c r="G888" s="9">
        <f>'[2]2020_Rohdaten'!E840</f>
        <v>720</v>
      </c>
      <c r="H888" s="9">
        <f>'[2]2020_Rohdaten'!F840</f>
        <v>2086</v>
      </c>
      <c r="I888" s="9">
        <f>'[2]2020_Rohdaten'!G840</f>
        <v>1233</v>
      </c>
      <c r="J888" s="9">
        <f>'[2]2020_Rohdaten'!H840</f>
        <v>1273</v>
      </c>
      <c r="K888" s="9">
        <f>'[2]2020_Rohdaten'!I840</f>
        <v>1293</v>
      </c>
      <c r="L888" s="9">
        <f>'[2]2020_Rohdaten'!J840</f>
        <v>10251</v>
      </c>
      <c r="M888" s="9">
        <f>'[2]2020_Rohdaten'!K840</f>
        <v>8984</v>
      </c>
      <c r="N888" s="9">
        <f>'[2]2020_Rohdaten'!L840</f>
        <v>408</v>
      </c>
      <c r="O888" s="9">
        <f>'[2]2020_Rohdaten'!M840</f>
        <v>1108</v>
      </c>
      <c r="P888" s="9">
        <f>'[2]2020_Rohdaten'!N840</f>
        <v>598</v>
      </c>
      <c r="Q888" s="9">
        <f>'[2]2020_Rohdaten'!O840</f>
        <v>626</v>
      </c>
      <c r="R888" s="9">
        <f>'[2]2020_Rohdaten'!P840</f>
        <v>602</v>
      </c>
      <c r="S888" s="9">
        <f>'[2]2020_Rohdaten'!Q840</f>
        <v>5642</v>
      </c>
      <c r="T888" s="9">
        <f>'[2]2020_Rohdaten'!R840</f>
        <v>7872</v>
      </c>
      <c r="U888" s="9">
        <f>'[2]2020_Rohdaten'!S840</f>
        <v>312</v>
      </c>
      <c r="V888" s="9">
        <f>'[2]2020_Rohdaten'!T840</f>
        <v>978</v>
      </c>
      <c r="W888" s="9">
        <f>'[2]2020_Rohdaten'!U840</f>
        <v>635</v>
      </c>
      <c r="X888" s="9">
        <f>'[2]2020_Rohdaten'!V840</f>
        <v>647</v>
      </c>
      <c r="Y888" s="9">
        <f>'[2]2020_Rohdaten'!W840</f>
        <v>691</v>
      </c>
      <c r="Z888" s="9">
        <f>'[2]2020_Rohdaten'!X840</f>
        <v>4609</v>
      </c>
    </row>
    <row r="889" spans="2:26" s="9" customFormat="1" ht="7.8" x14ac:dyDescent="0.15">
      <c r="B889" s="9">
        <v>724</v>
      </c>
      <c r="C889" s="9">
        <f>'[2]2020_Rohdaten'!A857</f>
        <v>460</v>
      </c>
      <c r="D889" s="9" t="str">
        <f>VLOOKUP(C889,[3]Tabelle1!$A$1:$B$68,2,FALSE)</f>
        <v>Vechta</v>
      </c>
      <c r="E889" s="9">
        <f>'[2]2020_Rohdaten'!C857</f>
        <v>2007</v>
      </c>
      <c r="F889" s="9">
        <f>'[2]2020_Rohdaten'!D857</f>
        <v>8945</v>
      </c>
      <c r="G889" s="9">
        <f>'[2]2020_Rohdaten'!E857</f>
        <v>777</v>
      </c>
      <c r="H889" s="9">
        <f>'[2]2020_Rohdaten'!F857</f>
        <v>1227</v>
      </c>
      <c r="I889" s="9">
        <f>'[2]2020_Rohdaten'!G857</f>
        <v>764</v>
      </c>
      <c r="J889" s="9">
        <f>'[2]2020_Rohdaten'!H857</f>
        <v>817</v>
      </c>
      <c r="K889" s="9">
        <f>'[2]2020_Rohdaten'!I857</f>
        <v>704</v>
      </c>
      <c r="L889" s="9">
        <f>'[2]2020_Rohdaten'!J857</f>
        <v>4656</v>
      </c>
      <c r="M889" s="9">
        <f>'[2]2020_Rohdaten'!K857</f>
        <v>4814</v>
      </c>
      <c r="N889" s="9">
        <f>'[2]2020_Rohdaten'!L857</f>
        <v>458</v>
      </c>
      <c r="O889" s="9">
        <f>'[2]2020_Rohdaten'!M857</f>
        <v>626</v>
      </c>
      <c r="P889" s="9">
        <f>'[2]2020_Rohdaten'!N857</f>
        <v>369</v>
      </c>
      <c r="Q889" s="9">
        <f>'[2]2020_Rohdaten'!O857</f>
        <v>407</v>
      </c>
      <c r="R889" s="9">
        <f>'[2]2020_Rohdaten'!P857</f>
        <v>377</v>
      </c>
      <c r="S889" s="9">
        <f>'[2]2020_Rohdaten'!Q857</f>
        <v>2577</v>
      </c>
      <c r="T889" s="9">
        <f>'[2]2020_Rohdaten'!R857</f>
        <v>4131</v>
      </c>
      <c r="U889" s="9">
        <f>'[2]2020_Rohdaten'!S857</f>
        <v>319</v>
      </c>
      <c r="V889" s="9">
        <f>'[2]2020_Rohdaten'!T857</f>
        <v>601</v>
      </c>
      <c r="W889" s="9">
        <f>'[2]2020_Rohdaten'!U857</f>
        <v>395</v>
      </c>
      <c r="X889" s="9">
        <f>'[2]2020_Rohdaten'!V857</f>
        <v>410</v>
      </c>
      <c r="Y889" s="9">
        <f>'[2]2020_Rohdaten'!W857</f>
        <v>327</v>
      </c>
      <c r="Z889" s="9">
        <f>'[2]2020_Rohdaten'!X857</f>
        <v>2079</v>
      </c>
    </row>
    <row r="890" spans="2:26" s="9" customFormat="1" ht="7.8" x14ac:dyDescent="0.15">
      <c r="B890" s="9">
        <v>725</v>
      </c>
      <c r="C890" s="9">
        <f>'[2]2020_Rohdaten'!A874</f>
        <v>461</v>
      </c>
      <c r="D890" s="9" t="str">
        <f>VLOOKUP(C890,[3]Tabelle1!$A$1:$B$68,2,FALSE)</f>
        <v>Wesermarsch</v>
      </c>
      <c r="E890" s="9">
        <f>'[2]2020_Rohdaten'!C874</f>
        <v>2007</v>
      </c>
      <c r="F890" s="9">
        <f>'[2]2020_Rohdaten'!D874</f>
        <v>5168</v>
      </c>
      <c r="G890" s="9">
        <f>'[2]2020_Rohdaten'!E874</f>
        <v>229</v>
      </c>
      <c r="H890" s="9">
        <f>'[2]2020_Rohdaten'!F874</f>
        <v>640</v>
      </c>
      <c r="I890" s="9">
        <f>'[2]2020_Rohdaten'!G874</f>
        <v>413</v>
      </c>
      <c r="J890" s="9">
        <f>'[2]2020_Rohdaten'!H874</f>
        <v>458</v>
      </c>
      <c r="K890" s="9">
        <f>'[2]2020_Rohdaten'!I874</f>
        <v>309</v>
      </c>
      <c r="L890" s="9">
        <f>'[2]2020_Rohdaten'!J874</f>
        <v>3119</v>
      </c>
      <c r="M890" s="9">
        <f>'[2]2020_Rohdaten'!K874</f>
        <v>2813</v>
      </c>
      <c r="N890" s="9">
        <f>'[2]2020_Rohdaten'!L874</f>
        <v>148</v>
      </c>
      <c r="O890" s="9">
        <f>'[2]2020_Rohdaten'!M874</f>
        <v>404</v>
      </c>
      <c r="P890" s="9">
        <f>'[2]2020_Rohdaten'!N874</f>
        <v>200</v>
      </c>
      <c r="Q890" s="9">
        <f>'[2]2020_Rohdaten'!O874</f>
        <v>235</v>
      </c>
      <c r="R890" s="9">
        <f>'[2]2020_Rohdaten'!P874</f>
        <v>146</v>
      </c>
      <c r="S890" s="9">
        <f>'[2]2020_Rohdaten'!Q874</f>
        <v>1680</v>
      </c>
      <c r="T890" s="9">
        <f>'[2]2020_Rohdaten'!R874</f>
        <v>2355</v>
      </c>
      <c r="U890" s="9">
        <f>'[2]2020_Rohdaten'!S874</f>
        <v>81</v>
      </c>
      <c r="V890" s="9">
        <f>'[2]2020_Rohdaten'!T874</f>
        <v>236</v>
      </c>
      <c r="W890" s="9">
        <f>'[2]2020_Rohdaten'!U874</f>
        <v>213</v>
      </c>
      <c r="X890" s="9">
        <f>'[2]2020_Rohdaten'!V874</f>
        <v>223</v>
      </c>
      <c r="Y890" s="9">
        <f>'[2]2020_Rohdaten'!W874</f>
        <v>163</v>
      </c>
      <c r="Z890" s="9">
        <f>'[2]2020_Rohdaten'!X874</f>
        <v>1439</v>
      </c>
    </row>
    <row r="891" spans="2:26" s="9" customFormat="1" ht="7.8" x14ac:dyDescent="0.15">
      <c r="B891" s="9">
        <v>726</v>
      </c>
      <c r="C891" s="9">
        <f>'[2]2020_Rohdaten'!A891</f>
        <v>462</v>
      </c>
      <c r="D891" s="9" t="str">
        <f>VLOOKUP(C891,[3]Tabelle1!$A$1:$B$68,2,FALSE)</f>
        <v>Wittmund</v>
      </c>
      <c r="E891" s="9">
        <f>'[2]2020_Rohdaten'!C891</f>
        <v>2007</v>
      </c>
      <c r="F891" s="9">
        <f>'[2]2020_Rohdaten'!D891</f>
        <v>1242</v>
      </c>
      <c r="G891" s="9">
        <f>'[2]2020_Rohdaten'!E891</f>
        <v>65</v>
      </c>
      <c r="H891" s="9">
        <f>'[2]2020_Rohdaten'!F891</f>
        <v>170</v>
      </c>
      <c r="I891" s="9">
        <f>'[2]2020_Rohdaten'!G891</f>
        <v>133</v>
      </c>
      <c r="J891" s="9">
        <f>'[2]2020_Rohdaten'!H891</f>
        <v>101</v>
      </c>
      <c r="K891" s="9">
        <f>'[2]2020_Rohdaten'!I891</f>
        <v>117</v>
      </c>
      <c r="L891" s="9">
        <f>'[2]2020_Rohdaten'!J891</f>
        <v>656</v>
      </c>
      <c r="M891" s="9">
        <f>'[2]2020_Rohdaten'!K891</f>
        <v>590</v>
      </c>
      <c r="N891" s="9">
        <f>'[2]2020_Rohdaten'!L891</f>
        <v>29</v>
      </c>
      <c r="O891" s="9">
        <f>'[2]2020_Rohdaten'!M891</f>
        <v>78</v>
      </c>
      <c r="P891" s="9">
        <f>'[2]2020_Rohdaten'!N891</f>
        <v>57</v>
      </c>
      <c r="Q891" s="9">
        <f>'[2]2020_Rohdaten'!O891</f>
        <v>42</v>
      </c>
      <c r="R891" s="9">
        <f>'[2]2020_Rohdaten'!P891</f>
        <v>46</v>
      </c>
      <c r="S891" s="9">
        <f>'[2]2020_Rohdaten'!Q891</f>
        <v>338</v>
      </c>
      <c r="T891" s="9">
        <f>'[2]2020_Rohdaten'!R891</f>
        <v>652</v>
      </c>
      <c r="U891" s="9">
        <f>'[2]2020_Rohdaten'!S891</f>
        <v>36</v>
      </c>
      <c r="V891" s="9">
        <f>'[2]2020_Rohdaten'!T891</f>
        <v>92</v>
      </c>
      <c r="W891" s="9">
        <f>'[2]2020_Rohdaten'!U891</f>
        <v>76</v>
      </c>
      <c r="X891" s="9">
        <f>'[2]2020_Rohdaten'!V891</f>
        <v>59</v>
      </c>
      <c r="Y891" s="9">
        <f>'[2]2020_Rohdaten'!W891</f>
        <v>71</v>
      </c>
      <c r="Z891" s="9">
        <f>'[2]2020_Rohdaten'!X891</f>
        <v>318</v>
      </c>
    </row>
    <row r="892" spans="2:26" s="10" customFormat="1" ht="16.5" customHeight="1" x14ac:dyDescent="0.3">
      <c r="B892" s="10">
        <v>727</v>
      </c>
      <c r="C892" s="10">
        <f>'[2]2020_Rohdaten'!A602</f>
        <v>4</v>
      </c>
      <c r="D892" s="10" t="str">
        <f>VLOOKUP(C892,[3]Tabelle1!$A$1:$B$68,2,FALSE)</f>
        <v>Statistische Region Weser-Ems</v>
      </c>
      <c r="E892" s="10">
        <f>'[2]2020_Rohdaten'!C602</f>
        <v>2007</v>
      </c>
      <c r="F892" s="10">
        <f>'[2]2020_Rohdaten'!D602</f>
        <v>129389</v>
      </c>
      <c r="G892" s="10">
        <f>'[2]2020_Rohdaten'!E602</f>
        <v>9742</v>
      </c>
      <c r="H892" s="10">
        <f>'[2]2020_Rohdaten'!F602</f>
        <v>20513</v>
      </c>
      <c r="I892" s="10">
        <f>'[2]2020_Rohdaten'!G602</f>
        <v>12511</v>
      </c>
      <c r="J892" s="10">
        <f>'[2]2020_Rohdaten'!H602</f>
        <v>11404</v>
      </c>
      <c r="K892" s="10">
        <f>'[2]2020_Rohdaten'!I602</f>
        <v>9019</v>
      </c>
      <c r="L892" s="10">
        <f>'[2]2020_Rohdaten'!J602</f>
        <v>66200</v>
      </c>
      <c r="M892" s="10">
        <f>'[2]2020_Rohdaten'!K602</f>
        <v>69280</v>
      </c>
      <c r="N892" s="10">
        <f>'[2]2020_Rohdaten'!L602</f>
        <v>5968</v>
      </c>
      <c r="O892" s="10">
        <f>'[2]2020_Rohdaten'!M602</f>
        <v>11063</v>
      </c>
      <c r="P892" s="10">
        <f>'[2]2020_Rohdaten'!N602</f>
        <v>6303</v>
      </c>
      <c r="Q892" s="10">
        <f>'[2]2020_Rohdaten'!O602</f>
        <v>5690</v>
      </c>
      <c r="R892" s="10">
        <f>'[2]2020_Rohdaten'!P602</f>
        <v>4484</v>
      </c>
      <c r="S892" s="10">
        <f>'[2]2020_Rohdaten'!Q602</f>
        <v>35772</v>
      </c>
      <c r="T892" s="10">
        <f>'[2]2020_Rohdaten'!R602</f>
        <v>60109</v>
      </c>
      <c r="U892" s="10">
        <f>'[2]2020_Rohdaten'!S602</f>
        <v>3774</v>
      </c>
      <c r="V892" s="10">
        <f>'[2]2020_Rohdaten'!T602</f>
        <v>9450</v>
      </c>
      <c r="W892" s="10">
        <f>'[2]2020_Rohdaten'!U602</f>
        <v>6208</v>
      </c>
      <c r="X892" s="10">
        <f>'[2]2020_Rohdaten'!V602</f>
        <v>5714</v>
      </c>
      <c r="Y892" s="10">
        <f>'[2]2020_Rohdaten'!W602</f>
        <v>4535</v>
      </c>
      <c r="Z892" s="10">
        <f>'[2]2020_Rohdaten'!X602</f>
        <v>30428</v>
      </c>
    </row>
    <row r="893" spans="2:26" s="10" customFormat="1" ht="16.5" customHeight="1" x14ac:dyDescent="0.3">
      <c r="B893" s="10">
        <v>728</v>
      </c>
      <c r="C893" s="10">
        <f>'[2]2020_Rohdaten'!A7</f>
        <v>0</v>
      </c>
      <c r="D893" s="10" t="str">
        <f>VLOOKUP(C893,[3]Tabelle1!$A$1:$B$68,2,FALSE)</f>
        <v>Niedersachsen</v>
      </c>
      <c r="E893" s="10">
        <f>'[2]2020_Rohdaten'!C7</f>
        <v>2007</v>
      </c>
      <c r="F893" s="10">
        <f>'[2]2020_Rohdaten'!D7</f>
        <v>457099</v>
      </c>
      <c r="G893" s="10">
        <f>'[2]2020_Rohdaten'!E7</f>
        <v>22485</v>
      </c>
      <c r="H893" s="10">
        <f>'[2]2020_Rohdaten'!F7</f>
        <v>54240</v>
      </c>
      <c r="I893" s="10">
        <f>'[2]2020_Rohdaten'!G7</f>
        <v>37045</v>
      </c>
      <c r="J893" s="10">
        <f>'[2]2020_Rohdaten'!H7</f>
        <v>37619</v>
      </c>
      <c r="K893" s="10">
        <f>'[2]2020_Rohdaten'!I7</f>
        <v>34083</v>
      </c>
      <c r="L893" s="10">
        <f>'[2]2020_Rohdaten'!J7</f>
        <v>271627</v>
      </c>
      <c r="M893" s="10">
        <f>'[2]2020_Rohdaten'!K7</f>
        <v>234098</v>
      </c>
      <c r="N893" s="10">
        <f>'[2]2020_Rohdaten'!L7</f>
        <v>12371</v>
      </c>
      <c r="O893" s="10">
        <f>'[2]2020_Rohdaten'!M7</f>
        <v>26907</v>
      </c>
      <c r="P893" s="10">
        <f>'[2]2020_Rohdaten'!N7</f>
        <v>17562</v>
      </c>
      <c r="Q893" s="10">
        <f>'[2]2020_Rohdaten'!O7</f>
        <v>17848</v>
      </c>
      <c r="R893" s="10">
        <f>'[2]2020_Rohdaten'!P7</f>
        <v>15983</v>
      </c>
      <c r="S893" s="10">
        <f>'[2]2020_Rohdaten'!Q7</f>
        <v>143427</v>
      </c>
      <c r="T893" s="10">
        <f>'[2]2020_Rohdaten'!R7</f>
        <v>223001</v>
      </c>
      <c r="U893" s="10">
        <f>'[2]2020_Rohdaten'!S7</f>
        <v>10114</v>
      </c>
      <c r="V893" s="10">
        <f>'[2]2020_Rohdaten'!T7</f>
        <v>27333</v>
      </c>
      <c r="W893" s="10">
        <f>'[2]2020_Rohdaten'!U7</f>
        <v>19483</v>
      </c>
      <c r="X893" s="10">
        <f>'[2]2020_Rohdaten'!V7</f>
        <v>19771</v>
      </c>
      <c r="Y893" s="10">
        <f>'[2]2020_Rohdaten'!W7</f>
        <v>18100</v>
      </c>
      <c r="Z893" s="10">
        <f>'[2]2020_Rohdaten'!X7</f>
        <v>128200</v>
      </c>
    </row>
    <row r="894" spans="2:26" s="9" customFormat="1" ht="7.8" x14ac:dyDescent="0.15">
      <c r="B894" s="9">
        <v>729</v>
      </c>
      <c r="C894" s="9">
        <f>'[2]2020_Rohdaten'!A40</f>
        <v>101</v>
      </c>
      <c r="D894" s="9" t="str">
        <f>VLOOKUP(C894,[3]Tabelle1!$A$1:$B$68,2,FALSE)</f>
        <v>Braunschweig, Stadt</v>
      </c>
      <c r="E894" s="9">
        <f>'[2]2020_Rohdaten'!C40</f>
        <v>2006</v>
      </c>
      <c r="F894" s="9">
        <f>'[2]2020_Rohdaten'!D40</f>
        <v>20282</v>
      </c>
      <c r="G894" s="9">
        <f>'[2]2020_Rohdaten'!E40</f>
        <v>1525</v>
      </c>
      <c r="H894" s="9">
        <f>'[2]2020_Rohdaten'!F40</f>
        <v>3171</v>
      </c>
      <c r="I894" s="9">
        <f>'[2]2020_Rohdaten'!G40</f>
        <v>1785</v>
      </c>
      <c r="J894" s="9">
        <f>'[2]2020_Rohdaten'!H40</f>
        <v>1657</v>
      </c>
      <c r="K894" s="9">
        <f>'[2]2020_Rohdaten'!I40</f>
        <v>1276</v>
      </c>
      <c r="L894" s="9">
        <f>'[2]2020_Rohdaten'!J40</f>
        <v>10868</v>
      </c>
      <c r="M894" s="9">
        <f>'[2]2020_Rohdaten'!K40</f>
        <v>10840</v>
      </c>
      <c r="N894" s="9">
        <f>'[2]2020_Rohdaten'!L40</f>
        <v>913</v>
      </c>
      <c r="O894" s="9">
        <f>'[2]2020_Rohdaten'!M40</f>
        <v>1689</v>
      </c>
      <c r="P894" s="9">
        <f>'[2]2020_Rohdaten'!N40</f>
        <v>935</v>
      </c>
      <c r="Q894" s="9">
        <f>'[2]2020_Rohdaten'!O40</f>
        <v>821</v>
      </c>
      <c r="R894" s="9">
        <f>'[2]2020_Rohdaten'!P40</f>
        <v>599</v>
      </c>
      <c r="S894" s="9">
        <f>'[2]2020_Rohdaten'!Q40</f>
        <v>5883</v>
      </c>
      <c r="T894" s="9">
        <f>'[2]2020_Rohdaten'!R40</f>
        <v>9442</v>
      </c>
      <c r="U894" s="9">
        <f>'[2]2020_Rohdaten'!S40</f>
        <v>612</v>
      </c>
      <c r="V894" s="9">
        <f>'[2]2020_Rohdaten'!T40</f>
        <v>1482</v>
      </c>
      <c r="W894" s="9">
        <f>'[2]2020_Rohdaten'!U40</f>
        <v>850</v>
      </c>
      <c r="X894" s="9">
        <f>'[2]2020_Rohdaten'!V40</f>
        <v>836</v>
      </c>
      <c r="Y894" s="9">
        <f>'[2]2020_Rohdaten'!W40</f>
        <v>677</v>
      </c>
      <c r="Z894" s="9">
        <f>'[2]2020_Rohdaten'!X40</f>
        <v>4985</v>
      </c>
    </row>
    <row r="895" spans="2:26" s="9" customFormat="1" ht="7.8" x14ac:dyDescent="0.15">
      <c r="B895" s="9">
        <v>730</v>
      </c>
      <c r="C895" s="9">
        <f>'[2]2020_Rohdaten'!A57</f>
        <v>102</v>
      </c>
      <c r="D895" s="9" t="str">
        <f>VLOOKUP(C895,[3]Tabelle1!$A$1:$B$68,2,FALSE)</f>
        <v>Salzgitter, Stadt</v>
      </c>
      <c r="E895" s="9">
        <f>'[2]2020_Rohdaten'!C57</f>
        <v>2006</v>
      </c>
      <c r="F895" s="9">
        <f>'[2]2020_Rohdaten'!D57</f>
        <v>10474</v>
      </c>
      <c r="G895" s="9">
        <f>'[2]2020_Rohdaten'!E57</f>
        <v>178</v>
      </c>
      <c r="H895" s="9">
        <f>'[2]2020_Rohdaten'!F57</f>
        <v>790</v>
      </c>
      <c r="I895" s="9">
        <f>'[2]2020_Rohdaten'!G57</f>
        <v>624</v>
      </c>
      <c r="J895" s="9">
        <f>'[2]2020_Rohdaten'!H57</f>
        <v>697</v>
      </c>
      <c r="K895" s="9">
        <f>'[2]2020_Rohdaten'!I57</f>
        <v>713</v>
      </c>
      <c r="L895" s="9">
        <f>'[2]2020_Rohdaten'!J57</f>
        <v>7472</v>
      </c>
      <c r="M895" s="9">
        <f>'[2]2020_Rohdaten'!K57</f>
        <v>5396</v>
      </c>
      <c r="N895" s="9">
        <f>'[2]2020_Rohdaten'!L57</f>
        <v>94</v>
      </c>
      <c r="O895" s="9">
        <f>'[2]2020_Rohdaten'!M57</f>
        <v>381</v>
      </c>
      <c r="P895" s="9">
        <f>'[2]2020_Rohdaten'!N57</f>
        <v>303</v>
      </c>
      <c r="Q895" s="9">
        <f>'[2]2020_Rohdaten'!O57</f>
        <v>331</v>
      </c>
      <c r="R895" s="9">
        <f>'[2]2020_Rohdaten'!P57</f>
        <v>318</v>
      </c>
      <c r="S895" s="9">
        <f>'[2]2020_Rohdaten'!Q57</f>
        <v>3969</v>
      </c>
      <c r="T895" s="9">
        <f>'[2]2020_Rohdaten'!R57</f>
        <v>5078</v>
      </c>
      <c r="U895" s="9">
        <f>'[2]2020_Rohdaten'!S57</f>
        <v>84</v>
      </c>
      <c r="V895" s="9">
        <f>'[2]2020_Rohdaten'!T57</f>
        <v>409</v>
      </c>
      <c r="W895" s="9">
        <f>'[2]2020_Rohdaten'!U57</f>
        <v>321</v>
      </c>
      <c r="X895" s="9">
        <f>'[2]2020_Rohdaten'!V57</f>
        <v>366</v>
      </c>
      <c r="Y895" s="9">
        <f>'[2]2020_Rohdaten'!W57</f>
        <v>395</v>
      </c>
      <c r="Z895" s="9">
        <f>'[2]2020_Rohdaten'!X57</f>
        <v>3503</v>
      </c>
    </row>
    <row r="896" spans="2:26" s="9" customFormat="1" ht="7.8" x14ac:dyDescent="0.15">
      <c r="B896" s="9">
        <v>731</v>
      </c>
      <c r="C896" s="9">
        <f>'[2]2020_Rohdaten'!A74</f>
        <v>103</v>
      </c>
      <c r="D896" s="9" t="str">
        <f>VLOOKUP(C896,[3]Tabelle1!$A$1:$B$68,2,FALSE)</f>
        <v>Wolfsburg, Stadt</v>
      </c>
      <c r="E896" s="9">
        <f>'[2]2020_Rohdaten'!C74</f>
        <v>2006</v>
      </c>
      <c r="F896" s="9">
        <f>'[2]2020_Rohdaten'!D74</f>
        <v>11941</v>
      </c>
      <c r="G896" s="9">
        <f>'[2]2020_Rohdaten'!E74</f>
        <v>508</v>
      </c>
      <c r="H896" s="9">
        <f>'[2]2020_Rohdaten'!F74</f>
        <v>1144</v>
      </c>
      <c r="I896" s="9">
        <f>'[2]2020_Rohdaten'!G74</f>
        <v>830</v>
      </c>
      <c r="J896" s="9">
        <f>'[2]2020_Rohdaten'!H74</f>
        <v>777</v>
      </c>
      <c r="K896" s="9">
        <f>'[2]2020_Rohdaten'!I74</f>
        <v>609</v>
      </c>
      <c r="L896" s="9">
        <f>'[2]2020_Rohdaten'!J74</f>
        <v>8073</v>
      </c>
      <c r="M896" s="9">
        <f>'[2]2020_Rohdaten'!K74</f>
        <v>6328</v>
      </c>
      <c r="N896" s="9">
        <f>'[2]2020_Rohdaten'!L74</f>
        <v>245</v>
      </c>
      <c r="O896" s="9">
        <f>'[2]2020_Rohdaten'!M74</f>
        <v>511</v>
      </c>
      <c r="P896" s="9">
        <f>'[2]2020_Rohdaten'!N74</f>
        <v>388</v>
      </c>
      <c r="Q896" s="9">
        <f>'[2]2020_Rohdaten'!O74</f>
        <v>382</v>
      </c>
      <c r="R896" s="9">
        <f>'[2]2020_Rohdaten'!P74</f>
        <v>307</v>
      </c>
      <c r="S896" s="9">
        <f>'[2]2020_Rohdaten'!Q74</f>
        <v>4495</v>
      </c>
      <c r="T896" s="9">
        <f>'[2]2020_Rohdaten'!R74</f>
        <v>5613</v>
      </c>
      <c r="U896" s="9">
        <f>'[2]2020_Rohdaten'!S74</f>
        <v>263</v>
      </c>
      <c r="V896" s="9">
        <f>'[2]2020_Rohdaten'!T74</f>
        <v>633</v>
      </c>
      <c r="W896" s="9">
        <f>'[2]2020_Rohdaten'!U74</f>
        <v>442</v>
      </c>
      <c r="X896" s="9">
        <f>'[2]2020_Rohdaten'!V74</f>
        <v>395</v>
      </c>
      <c r="Y896" s="9">
        <f>'[2]2020_Rohdaten'!W74</f>
        <v>302</v>
      </c>
      <c r="Z896" s="9">
        <f>'[2]2020_Rohdaten'!X74</f>
        <v>3578</v>
      </c>
    </row>
    <row r="897" spans="2:26" s="9" customFormat="1" ht="7.8" x14ac:dyDescent="0.15">
      <c r="B897" s="9">
        <v>732</v>
      </c>
      <c r="C897" s="9">
        <f>'[2]2020_Rohdaten'!A91</f>
        <v>151</v>
      </c>
      <c r="D897" s="9" t="str">
        <f>VLOOKUP(C897,[3]Tabelle1!$A$1:$B$68,2,FALSE)</f>
        <v>Gifhorn</v>
      </c>
      <c r="E897" s="9">
        <f>'[2]2020_Rohdaten'!C91</f>
        <v>2006</v>
      </c>
      <c r="F897" s="9">
        <f>'[2]2020_Rohdaten'!D91</f>
        <v>7371</v>
      </c>
      <c r="G897" s="9">
        <f>'[2]2020_Rohdaten'!E91</f>
        <v>228</v>
      </c>
      <c r="H897" s="9">
        <f>'[2]2020_Rohdaten'!F91</f>
        <v>677</v>
      </c>
      <c r="I897" s="9">
        <f>'[2]2020_Rohdaten'!G91</f>
        <v>584</v>
      </c>
      <c r="J897" s="9">
        <f>'[2]2020_Rohdaten'!H91</f>
        <v>601</v>
      </c>
      <c r="K897" s="9">
        <f>'[2]2020_Rohdaten'!I91</f>
        <v>528</v>
      </c>
      <c r="L897" s="9">
        <f>'[2]2020_Rohdaten'!J91</f>
        <v>4753</v>
      </c>
      <c r="M897" s="9">
        <f>'[2]2020_Rohdaten'!K91</f>
        <v>3645</v>
      </c>
      <c r="N897" s="9">
        <f>'[2]2020_Rohdaten'!L91</f>
        <v>101</v>
      </c>
      <c r="O897" s="9">
        <f>'[2]2020_Rohdaten'!M91</f>
        <v>284</v>
      </c>
      <c r="P897" s="9">
        <f>'[2]2020_Rohdaten'!N91</f>
        <v>245</v>
      </c>
      <c r="Q897" s="9">
        <f>'[2]2020_Rohdaten'!O91</f>
        <v>267</v>
      </c>
      <c r="R897" s="9">
        <f>'[2]2020_Rohdaten'!P91</f>
        <v>252</v>
      </c>
      <c r="S897" s="9">
        <f>'[2]2020_Rohdaten'!Q91</f>
        <v>2496</v>
      </c>
      <c r="T897" s="9">
        <f>'[2]2020_Rohdaten'!R91</f>
        <v>3726</v>
      </c>
      <c r="U897" s="9">
        <f>'[2]2020_Rohdaten'!S91</f>
        <v>127</v>
      </c>
      <c r="V897" s="9">
        <f>'[2]2020_Rohdaten'!T91</f>
        <v>393</v>
      </c>
      <c r="W897" s="9">
        <f>'[2]2020_Rohdaten'!U91</f>
        <v>339</v>
      </c>
      <c r="X897" s="9">
        <f>'[2]2020_Rohdaten'!V91</f>
        <v>334</v>
      </c>
      <c r="Y897" s="9">
        <f>'[2]2020_Rohdaten'!W91</f>
        <v>276</v>
      </c>
      <c r="Z897" s="9">
        <f>'[2]2020_Rohdaten'!X91</f>
        <v>2257</v>
      </c>
    </row>
    <row r="898" spans="2:26" s="9" customFormat="1" ht="7.8" x14ac:dyDescent="0.15">
      <c r="B898" s="9">
        <v>733</v>
      </c>
      <c r="C898" s="9">
        <f>'[2]2020_Rohdaten'!A108</f>
        <v>153</v>
      </c>
      <c r="D898" s="9" t="str">
        <f>VLOOKUP(C898,[3]Tabelle1!$A$1:$B$68,2,FALSE)</f>
        <v>Goslar</v>
      </c>
      <c r="E898" s="9">
        <f>'[2]2020_Rohdaten'!C108</f>
        <v>2006</v>
      </c>
      <c r="F898" s="9">
        <f>'[2]2020_Rohdaten'!D108</f>
        <v>7325</v>
      </c>
      <c r="G898" s="9">
        <f>'[2]2020_Rohdaten'!E108</f>
        <v>403</v>
      </c>
      <c r="H898" s="9">
        <f>'[2]2020_Rohdaten'!F108</f>
        <v>1151</v>
      </c>
      <c r="I898" s="9">
        <f>'[2]2020_Rohdaten'!G108</f>
        <v>728</v>
      </c>
      <c r="J898" s="9">
        <f>'[2]2020_Rohdaten'!H108</f>
        <v>568</v>
      </c>
      <c r="K898" s="9">
        <f>'[2]2020_Rohdaten'!I108</f>
        <v>363</v>
      </c>
      <c r="L898" s="9">
        <f>'[2]2020_Rohdaten'!J108</f>
        <v>4112</v>
      </c>
      <c r="M898" s="9">
        <f>'[2]2020_Rohdaten'!K108</f>
        <v>3913</v>
      </c>
      <c r="N898" s="9">
        <f>'[2]2020_Rohdaten'!L108</f>
        <v>234</v>
      </c>
      <c r="O898" s="9">
        <f>'[2]2020_Rohdaten'!M108</f>
        <v>621</v>
      </c>
      <c r="P898" s="9">
        <f>'[2]2020_Rohdaten'!N108</f>
        <v>401</v>
      </c>
      <c r="Q898" s="9">
        <f>'[2]2020_Rohdaten'!O108</f>
        <v>288</v>
      </c>
      <c r="R898" s="9">
        <f>'[2]2020_Rohdaten'!P108</f>
        <v>157</v>
      </c>
      <c r="S898" s="9">
        <f>'[2]2020_Rohdaten'!Q108</f>
        <v>2212</v>
      </c>
      <c r="T898" s="9">
        <f>'[2]2020_Rohdaten'!R108</f>
        <v>3412</v>
      </c>
      <c r="U898" s="9">
        <f>'[2]2020_Rohdaten'!S108</f>
        <v>169</v>
      </c>
      <c r="V898" s="9">
        <f>'[2]2020_Rohdaten'!T108</f>
        <v>530</v>
      </c>
      <c r="W898" s="9">
        <f>'[2]2020_Rohdaten'!U108</f>
        <v>327</v>
      </c>
      <c r="X898" s="9">
        <f>'[2]2020_Rohdaten'!V108</f>
        <v>280</v>
      </c>
      <c r="Y898" s="9">
        <f>'[2]2020_Rohdaten'!W108</f>
        <v>206</v>
      </c>
      <c r="Z898" s="9">
        <f>'[2]2020_Rohdaten'!X108</f>
        <v>1900</v>
      </c>
    </row>
    <row r="899" spans="2:26" s="9" customFormat="1" ht="7.8" x14ac:dyDescent="0.15">
      <c r="B899" s="9">
        <v>734</v>
      </c>
      <c r="C899" s="9">
        <f>'[2]2020_Rohdaten'!A125</f>
        <v>154</v>
      </c>
      <c r="D899" s="9" t="str">
        <f>VLOOKUP(C899,[3]Tabelle1!$A$1:$B$68,2,FALSE)</f>
        <v>Helmstedt</v>
      </c>
      <c r="E899" s="9">
        <f>'[2]2020_Rohdaten'!C125</f>
        <v>2006</v>
      </c>
      <c r="F899" s="9">
        <f>'[2]2020_Rohdaten'!D125</f>
        <v>3620</v>
      </c>
      <c r="G899" s="9">
        <f>'[2]2020_Rohdaten'!E125</f>
        <v>129</v>
      </c>
      <c r="H899" s="9">
        <f>'[2]2020_Rohdaten'!F125</f>
        <v>367</v>
      </c>
      <c r="I899" s="9">
        <f>'[2]2020_Rohdaten'!G125</f>
        <v>268</v>
      </c>
      <c r="J899" s="9">
        <f>'[2]2020_Rohdaten'!H125</f>
        <v>237</v>
      </c>
      <c r="K899" s="9">
        <f>'[2]2020_Rohdaten'!I125</f>
        <v>198</v>
      </c>
      <c r="L899" s="9">
        <f>'[2]2020_Rohdaten'!J125</f>
        <v>2421</v>
      </c>
      <c r="M899" s="9">
        <f>'[2]2020_Rohdaten'!K125</f>
        <v>1902</v>
      </c>
      <c r="N899" s="9">
        <f>'[2]2020_Rohdaten'!L125</f>
        <v>69</v>
      </c>
      <c r="O899" s="9">
        <f>'[2]2020_Rohdaten'!M125</f>
        <v>179</v>
      </c>
      <c r="P899" s="9">
        <f>'[2]2020_Rohdaten'!N125</f>
        <v>148</v>
      </c>
      <c r="Q899" s="9">
        <f>'[2]2020_Rohdaten'!O125</f>
        <v>119</v>
      </c>
      <c r="R899" s="9">
        <f>'[2]2020_Rohdaten'!P125</f>
        <v>102</v>
      </c>
      <c r="S899" s="9">
        <f>'[2]2020_Rohdaten'!Q125</f>
        <v>1285</v>
      </c>
      <c r="T899" s="9">
        <f>'[2]2020_Rohdaten'!R125</f>
        <v>1718</v>
      </c>
      <c r="U899" s="9">
        <f>'[2]2020_Rohdaten'!S125</f>
        <v>60</v>
      </c>
      <c r="V899" s="9">
        <f>'[2]2020_Rohdaten'!T125</f>
        <v>188</v>
      </c>
      <c r="W899" s="9">
        <f>'[2]2020_Rohdaten'!U125</f>
        <v>120</v>
      </c>
      <c r="X899" s="9">
        <f>'[2]2020_Rohdaten'!V125</f>
        <v>118</v>
      </c>
      <c r="Y899" s="9">
        <f>'[2]2020_Rohdaten'!W125</f>
        <v>96</v>
      </c>
      <c r="Z899" s="9">
        <f>'[2]2020_Rohdaten'!X125</f>
        <v>1136</v>
      </c>
    </row>
    <row r="900" spans="2:26" s="9" customFormat="1" ht="7.8" x14ac:dyDescent="0.15">
      <c r="B900" s="9">
        <v>735</v>
      </c>
      <c r="C900" s="9">
        <f>'[2]2020_Rohdaten'!A142</f>
        <v>155</v>
      </c>
      <c r="D900" s="9" t="str">
        <f>VLOOKUP(C900,[3]Tabelle1!$A$1:$B$68,2,FALSE)</f>
        <v>Northeim</v>
      </c>
      <c r="E900" s="9">
        <f>'[2]2020_Rohdaten'!C142</f>
        <v>2006</v>
      </c>
      <c r="F900" s="9">
        <f>'[2]2020_Rohdaten'!D142</f>
        <v>5607</v>
      </c>
      <c r="G900" s="9">
        <f>'[2]2020_Rohdaten'!E142</f>
        <v>178</v>
      </c>
      <c r="H900" s="9">
        <f>'[2]2020_Rohdaten'!F142</f>
        <v>610</v>
      </c>
      <c r="I900" s="9">
        <f>'[2]2020_Rohdaten'!G142</f>
        <v>435</v>
      </c>
      <c r="J900" s="9">
        <f>'[2]2020_Rohdaten'!H142</f>
        <v>492</v>
      </c>
      <c r="K900" s="9">
        <f>'[2]2020_Rohdaten'!I142</f>
        <v>358</v>
      </c>
      <c r="L900" s="9">
        <f>'[2]2020_Rohdaten'!J142</f>
        <v>3534</v>
      </c>
      <c r="M900" s="9">
        <f>'[2]2020_Rohdaten'!K142</f>
        <v>2779</v>
      </c>
      <c r="N900" s="9">
        <f>'[2]2020_Rohdaten'!L142</f>
        <v>85</v>
      </c>
      <c r="O900" s="9">
        <f>'[2]2020_Rohdaten'!M142</f>
        <v>291</v>
      </c>
      <c r="P900" s="9">
        <f>'[2]2020_Rohdaten'!N142</f>
        <v>200</v>
      </c>
      <c r="Q900" s="9">
        <f>'[2]2020_Rohdaten'!O142</f>
        <v>222</v>
      </c>
      <c r="R900" s="9">
        <f>'[2]2020_Rohdaten'!P142</f>
        <v>150</v>
      </c>
      <c r="S900" s="9">
        <f>'[2]2020_Rohdaten'!Q142</f>
        <v>1831</v>
      </c>
      <c r="T900" s="9">
        <f>'[2]2020_Rohdaten'!R142</f>
        <v>2828</v>
      </c>
      <c r="U900" s="9">
        <f>'[2]2020_Rohdaten'!S142</f>
        <v>93</v>
      </c>
      <c r="V900" s="9">
        <f>'[2]2020_Rohdaten'!T142</f>
        <v>319</v>
      </c>
      <c r="W900" s="9">
        <f>'[2]2020_Rohdaten'!U142</f>
        <v>235</v>
      </c>
      <c r="X900" s="9">
        <f>'[2]2020_Rohdaten'!V142</f>
        <v>270</v>
      </c>
      <c r="Y900" s="9">
        <f>'[2]2020_Rohdaten'!W142</f>
        <v>208</v>
      </c>
      <c r="Z900" s="9">
        <f>'[2]2020_Rohdaten'!X142</f>
        <v>1703</v>
      </c>
    </row>
    <row r="901" spans="2:26" s="9" customFormat="1" ht="7.8" x14ac:dyDescent="0.15">
      <c r="B901" s="9">
        <v>736</v>
      </c>
      <c r="C901" s="9">
        <f>'[2]2020_Rohdaten'!A159</f>
        <v>157</v>
      </c>
      <c r="D901" s="9" t="str">
        <f>VLOOKUP(C901,[3]Tabelle1!$A$1:$B$68,2,FALSE)</f>
        <v>Peine</v>
      </c>
      <c r="E901" s="9">
        <f>'[2]2020_Rohdaten'!C159</f>
        <v>2006</v>
      </c>
      <c r="F901" s="9">
        <f>'[2]2020_Rohdaten'!D159</f>
        <v>6676</v>
      </c>
      <c r="G901" s="9">
        <f>'[2]2020_Rohdaten'!E159</f>
        <v>173</v>
      </c>
      <c r="H901" s="9">
        <f>'[2]2020_Rohdaten'!F159</f>
        <v>604</v>
      </c>
      <c r="I901" s="9">
        <f>'[2]2020_Rohdaten'!G159</f>
        <v>453</v>
      </c>
      <c r="J901" s="9">
        <f>'[2]2020_Rohdaten'!H159</f>
        <v>529</v>
      </c>
      <c r="K901" s="9">
        <f>'[2]2020_Rohdaten'!I159</f>
        <v>495</v>
      </c>
      <c r="L901" s="9">
        <f>'[2]2020_Rohdaten'!J159</f>
        <v>4422</v>
      </c>
      <c r="M901" s="9">
        <f>'[2]2020_Rohdaten'!K159</f>
        <v>3357</v>
      </c>
      <c r="N901" s="9">
        <f>'[2]2020_Rohdaten'!L159</f>
        <v>82</v>
      </c>
      <c r="O901" s="9">
        <f>'[2]2020_Rohdaten'!M159</f>
        <v>290</v>
      </c>
      <c r="P901" s="9">
        <f>'[2]2020_Rohdaten'!N159</f>
        <v>218</v>
      </c>
      <c r="Q901" s="9">
        <f>'[2]2020_Rohdaten'!O159</f>
        <v>260</v>
      </c>
      <c r="R901" s="9">
        <f>'[2]2020_Rohdaten'!P159</f>
        <v>237</v>
      </c>
      <c r="S901" s="9">
        <f>'[2]2020_Rohdaten'!Q159</f>
        <v>2270</v>
      </c>
      <c r="T901" s="9">
        <f>'[2]2020_Rohdaten'!R159</f>
        <v>3319</v>
      </c>
      <c r="U901" s="9">
        <f>'[2]2020_Rohdaten'!S159</f>
        <v>91</v>
      </c>
      <c r="V901" s="9">
        <f>'[2]2020_Rohdaten'!T159</f>
        <v>314</v>
      </c>
      <c r="W901" s="9">
        <f>'[2]2020_Rohdaten'!U159</f>
        <v>235</v>
      </c>
      <c r="X901" s="9">
        <f>'[2]2020_Rohdaten'!V159</f>
        <v>269</v>
      </c>
      <c r="Y901" s="9">
        <f>'[2]2020_Rohdaten'!W159</f>
        <v>258</v>
      </c>
      <c r="Z901" s="9">
        <f>'[2]2020_Rohdaten'!X159</f>
        <v>2152</v>
      </c>
    </row>
    <row r="902" spans="2:26" s="9" customFormat="1" ht="7.8" x14ac:dyDescent="0.15">
      <c r="B902" s="9">
        <v>737</v>
      </c>
      <c r="C902" s="9">
        <f>'[2]2020_Rohdaten'!A176</f>
        <v>158</v>
      </c>
      <c r="D902" s="9" t="str">
        <f>VLOOKUP(C902,[3]Tabelle1!$A$1:$B$68,2,FALSE)</f>
        <v>Wolfenbüttel</v>
      </c>
      <c r="E902" s="9">
        <f>'[2]2020_Rohdaten'!C176</f>
        <v>2006</v>
      </c>
      <c r="F902" s="9">
        <f>'[2]2020_Rohdaten'!D176</f>
        <v>4660</v>
      </c>
      <c r="G902" s="9">
        <f>'[2]2020_Rohdaten'!E176</f>
        <v>124</v>
      </c>
      <c r="H902" s="9">
        <f>'[2]2020_Rohdaten'!F176</f>
        <v>600</v>
      </c>
      <c r="I902" s="9">
        <f>'[2]2020_Rohdaten'!G176</f>
        <v>443</v>
      </c>
      <c r="J902" s="9">
        <f>'[2]2020_Rohdaten'!H176</f>
        <v>432</v>
      </c>
      <c r="K902" s="9">
        <f>'[2]2020_Rohdaten'!I176</f>
        <v>311</v>
      </c>
      <c r="L902" s="9">
        <f>'[2]2020_Rohdaten'!J176</f>
        <v>2750</v>
      </c>
      <c r="M902" s="9">
        <f>'[2]2020_Rohdaten'!K176</f>
        <v>2355</v>
      </c>
      <c r="N902" s="9">
        <f>'[2]2020_Rohdaten'!L176</f>
        <v>51</v>
      </c>
      <c r="O902" s="9">
        <f>'[2]2020_Rohdaten'!M176</f>
        <v>281</v>
      </c>
      <c r="P902" s="9">
        <f>'[2]2020_Rohdaten'!N176</f>
        <v>211</v>
      </c>
      <c r="Q902" s="9">
        <f>'[2]2020_Rohdaten'!O176</f>
        <v>219</v>
      </c>
      <c r="R902" s="9">
        <f>'[2]2020_Rohdaten'!P176</f>
        <v>156</v>
      </c>
      <c r="S902" s="9">
        <f>'[2]2020_Rohdaten'!Q176</f>
        <v>1437</v>
      </c>
      <c r="T902" s="9">
        <f>'[2]2020_Rohdaten'!R176</f>
        <v>2305</v>
      </c>
      <c r="U902" s="9">
        <f>'[2]2020_Rohdaten'!S176</f>
        <v>73</v>
      </c>
      <c r="V902" s="9">
        <f>'[2]2020_Rohdaten'!T176</f>
        <v>319</v>
      </c>
      <c r="W902" s="9">
        <f>'[2]2020_Rohdaten'!U176</f>
        <v>232</v>
      </c>
      <c r="X902" s="9">
        <f>'[2]2020_Rohdaten'!V176</f>
        <v>213</v>
      </c>
      <c r="Y902" s="9">
        <f>'[2]2020_Rohdaten'!W176</f>
        <v>155</v>
      </c>
      <c r="Z902" s="9">
        <f>'[2]2020_Rohdaten'!X176</f>
        <v>1313</v>
      </c>
    </row>
    <row r="903" spans="2:26" s="9" customFormat="1" ht="7.8" x14ac:dyDescent="0.15">
      <c r="B903" s="9">
        <v>738</v>
      </c>
      <c r="C903" s="9">
        <f>'[2]2020_Rohdaten'!A193</f>
        <v>159</v>
      </c>
      <c r="D903" s="9" t="str">
        <f>VLOOKUP(C903,[3]Tabelle1!$A$1:$B$68,2,FALSE)</f>
        <v>Göttingen</v>
      </c>
      <c r="E903" s="9">
        <f>'[2]2020_Rohdaten'!C193</f>
        <v>2006</v>
      </c>
      <c r="F903" s="9">
        <f>'[2]2020_Rohdaten'!D193</f>
        <v>19719</v>
      </c>
      <c r="G903" s="9">
        <f>'[2]2020_Rohdaten'!E193</f>
        <v>1270</v>
      </c>
      <c r="H903" s="9">
        <f>'[2]2020_Rohdaten'!F193</f>
        <v>2778</v>
      </c>
      <c r="I903" s="9">
        <f>'[2]2020_Rohdaten'!G193</f>
        <v>1971</v>
      </c>
      <c r="J903" s="9">
        <f>'[2]2020_Rohdaten'!H193</f>
        <v>1880</v>
      </c>
      <c r="K903" s="9">
        <f>'[2]2020_Rohdaten'!I193</f>
        <v>1257</v>
      </c>
      <c r="L903" s="9">
        <f>'[2]2020_Rohdaten'!J193</f>
        <v>10563</v>
      </c>
      <c r="M903" s="9">
        <f>'[2]2020_Rohdaten'!K193</f>
        <v>9758</v>
      </c>
      <c r="N903" s="9">
        <f>'[2]2020_Rohdaten'!L193</f>
        <v>598</v>
      </c>
      <c r="O903" s="9">
        <f>'[2]2020_Rohdaten'!M193</f>
        <v>1314</v>
      </c>
      <c r="P903" s="9">
        <f>'[2]2020_Rohdaten'!N193</f>
        <v>912</v>
      </c>
      <c r="Q903" s="9">
        <f>'[2]2020_Rohdaten'!O193</f>
        <v>852</v>
      </c>
      <c r="R903" s="9">
        <f>'[2]2020_Rohdaten'!P193</f>
        <v>594</v>
      </c>
      <c r="S903" s="9">
        <f>'[2]2020_Rohdaten'!Q193</f>
        <v>5488</v>
      </c>
      <c r="T903" s="9">
        <f>'[2]2020_Rohdaten'!R193</f>
        <v>9961</v>
      </c>
      <c r="U903" s="9">
        <f>'[2]2020_Rohdaten'!S193</f>
        <v>672</v>
      </c>
      <c r="V903" s="9">
        <f>'[2]2020_Rohdaten'!T193</f>
        <v>1464</v>
      </c>
      <c r="W903" s="9">
        <f>'[2]2020_Rohdaten'!U193</f>
        <v>1059</v>
      </c>
      <c r="X903" s="9">
        <f>'[2]2020_Rohdaten'!V193</f>
        <v>1028</v>
      </c>
      <c r="Y903" s="9">
        <f>'[2]2020_Rohdaten'!W193</f>
        <v>663</v>
      </c>
      <c r="Z903" s="9">
        <f>'[2]2020_Rohdaten'!X193</f>
        <v>5075</v>
      </c>
    </row>
    <row r="904" spans="2:26" s="10" customFormat="1" ht="16.5" customHeight="1" x14ac:dyDescent="0.3">
      <c r="B904" s="10">
        <v>739</v>
      </c>
      <c r="C904" s="10">
        <f>'[2]2020_Rohdaten'!A23</f>
        <v>1</v>
      </c>
      <c r="D904" s="10" t="str">
        <f>VLOOKUP(C904,[3]Tabelle1!$A$1:$B$68,2,FALSE)</f>
        <v>Statistische Region Braunschweig</v>
      </c>
      <c r="E904" s="10">
        <f>'[2]2020_Rohdaten'!C23</f>
        <v>2006</v>
      </c>
      <c r="F904" s="10">
        <f>'[2]2020_Rohdaten'!D23</f>
        <v>97675</v>
      </c>
      <c r="G904" s="10">
        <f>'[2]2020_Rohdaten'!E23</f>
        <v>4716</v>
      </c>
      <c r="H904" s="10">
        <f>'[2]2020_Rohdaten'!F23</f>
        <v>11892</v>
      </c>
      <c r="I904" s="10">
        <f>'[2]2020_Rohdaten'!G23</f>
        <v>8121</v>
      </c>
      <c r="J904" s="10">
        <f>'[2]2020_Rohdaten'!H23</f>
        <v>7870</v>
      </c>
      <c r="K904" s="10">
        <f>'[2]2020_Rohdaten'!I23</f>
        <v>6108</v>
      </c>
      <c r="L904" s="10">
        <f>'[2]2020_Rohdaten'!J23</f>
        <v>58968</v>
      </c>
      <c r="M904" s="10">
        <f>'[2]2020_Rohdaten'!K23</f>
        <v>50273</v>
      </c>
      <c r="N904" s="10">
        <f>'[2]2020_Rohdaten'!L23</f>
        <v>2472</v>
      </c>
      <c r="O904" s="10">
        <f>'[2]2020_Rohdaten'!M23</f>
        <v>5841</v>
      </c>
      <c r="P904" s="10">
        <f>'[2]2020_Rohdaten'!N23</f>
        <v>3961</v>
      </c>
      <c r="Q904" s="10">
        <f>'[2]2020_Rohdaten'!O23</f>
        <v>3761</v>
      </c>
      <c r="R904" s="10">
        <f>'[2]2020_Rohdaten'!P23</f>
        <v>2872</v>
      </c>
      <c r="S904" s="10">
        <f>'[2]2020_Rohdaten'!Q23</f>
        <v>31366</v>
      </c>
      <c r="T904" s="10">
        <f>'[2]2020_Rohdaten'!R23</f>
        <v>47402</v>
      </c>
      <c r="U904" s="10">
        <f>'[2]2020_Rohdaten'!S23</f>
        <v>2244</v>
      </c>
      <c r="V904" s="10">
        <f>'[2]2020_Rohdaten'!T23</f>
        <v>6051</v>
      </c>
      <c r="W904" s="10">
        <f>'[2]2020_Rohdaten'!U23</f>
        <v>4160</v>
      </c>
      <c r="X904" s="10">
        <f>'[2]2020_Rohdaten'!V23</f>
        <v>4109</v>
      </c>
      <c r="Y904" s="10">
        <f>'[2]2020_Rohdaten'!W23</f>
        <v>3236</v>
      </c>
      <c r="Z904" s="10">
        <f>'[2]2020_Rohdaten'!X23</f>
        <v>27602</v>
      </c>
    </row>
    <row r="905" spans="2:26" s="9" customFormat="1" ht="7.8" x14ac:dyDescent="0.15">
      <c r="B905" s="9">
        <v>740</v>
      </c>
      <c r="C905" s="9">
        <f>'[2]2020_Rohdaten'!A244</f>
        <v>241</v>
      </c>
      <c r="D905" s="9" t="str">
        <f>VLOOKUP(C905,[3]Tabelle1!$A$1:$B$68,2,FALSE)</f>
        <v>Region Hannover</v>
      </c>
      <c r="E905" s="9">
        <f>'[2]2020_Rohdaten'!C244</f>
        <v>2006</v>
      </c>
      <c r="F905" s="9">
        <f>'[2]2020_Rohdaten'!D244</f>
        <v>115063</v>
      </c>
      <c r="G905" s="9">
        <f>'[2]2020_Rohdaten'!E244</f>
        <v>4006</v>
      </c>
      <c r="H905" s="9">
        <f>'[2]2020_Rohdaten'!F244</f>
        <v>12144</v>
      </c>
      <c r="I905" s="9">
        <f>'[2]2020_Rohdaten'!G244</f>
        <v>10152</v>
      </c>
      <c r="J905" s="9">
        <f>'[2]2020_Rohdaten'!H244</f>
        <v>9787</v>
      </c>
      <c r="K905" s="9">
        <f>'[2]2020_Rohdaten'!I244</f>
        <v>8817</v>
      </c>
      <c r="L905" s="9">
        <f>'[2]2020_Rohdaten'!J244</f>
        <v>70157</v>
      </c>
      <c r="M905" s="9">
        <f>'[2]2020_Rohdaten'!K244</f>
        <v>57711</v>
      </c>
      <c r="N905" s="9">
        <f>'[2]2020_Rohdaten'!L244</f>
        <v>1971</v>
      </c>
      <c r="O905" s="9">
        <f>'[2]2020_Rohdaten'!M244</f>
        <v>5664</v>
      </c>
      <c r="P905" s="9">
        <f>'[2]2020_Rohdaten'!N244</f>
        <v>4667</v>
      </c>
      <c r="Q905" s="9">
        <f>'[2]2020_Rohdaten'!O244</f>
        <v>4398</v>
      </c>
      <c r="R905" s="9">
        <f>'[2]2020_Rohdaten'!P244</f>
        <v>4153</v>
      </c>
      <c r="S905" s="9">
        <f>'[2]2020_Rohdaten'!Q244</f>
        <v>36858</v>
      </c>
      <c r="T905" s="9">
        <f>'[2]2020_Rohdaten'!R244</f>
        <v>57352</v>
      </c>
      <c r="U905" s="9">
        <f>'[2]2020_Rohdaten'!S244</f>
        <v>2035</v>
      </c>
      <c r="V905" s="9">
        <f>'[2]2020_Rohdaten'!T244</f>
        <v>6480</v>
      </c>
      <c r="W905" s="9">
        <f>'[2]2020_Rohdaten'!U244</f>
        <v>5485</v>
      </c>
      <c r="X905" s="9">
        <f>'[2]2020_Rohdaten'!V244</f>
        <v>5389</v>
      </c>
      <c r="Y905" s="9">
        <f>'[2]2020_Rohdaten'!W244</f>
        <v>4664</v>
      </c>
      <c r="Z905" s="9">
        <f>'[2]2020_Rohdaten'!X244</f>
        <v>33299</v>
      </c>
    </row>
    <row r="906" spans="2:26" s="9" customFormat="1" ht="7.8" x14ac:dyDescent="0.15">
      <c r="B906" s="9">
        <v>741</v>
      </c>
      <c r="C906" s="9">
        <f>'[2]2020_Rohdaten'!A261</f>
        <v>241001</v>
      </c>
      <c r="D906" s="9" t="str">
        <f>VLOOKUP(C906,[3]Tabelle1!$A$1:$B$68,2,FALSE)</f>
        <v>dav. Hannover, Lhst.</v>
      </c>
      <c r="E906" s="9">
        <f>'[2]2020_Rohdaten'!C261</f>
        <v>2006</v>
      </c>
      <c r="F906" s="9">
        <f>'[2]2020_Rohdaten'!D261</f>
        <v>74898</v>
      </c>
      <c r="G906" s="9">
        <f>'[2]2020_Rohdaten'!E261</f>
        <v>3033</v>
      </c>
      <c r="H906" s="9">
        <f>'[2]2020_Rohdaten'!F261</f>
        <v>8215</v>
      </c>
      <c r="I906" s="9">
        <f>'[2]2020_Rohdaten'!G261</f>
        <v>7162</v>
      </c>
      <c r="J906" s="9">
        <f>'[2]2020_Rohdaten'!H261</f>
        <v>6563</v>
      </c>
      <c r="K906" s="9">
        <f>'[2]2020_Rohdaten'!I261</f>
        <v>5875</v>
      </c>
      <c r="L906" s="9">
        <f>'[2]2020_Rohdaten'!J261</f>
        <v>44050</v>
      </c>
      <c r="M906" s="9">
        <f>'[2]2020_Rohdaten'!K261</f>
        <v>37640</v>
      </c>
      <c r="N906" s="9">
        <f>'[2]2020_Rohdaten'!L261</f>
        <v>1512</v>
      </c>
      <c r="O906" s="9">
        <f>'[2]2020_Rohdaten'!M261</f>
        <v>3928</v>
      </c>
      <c r="P906" s="9">
        <f>'[2]2020_Rohdaten'!N261</f>
        <v>3325</v>
      </c>
      <c r="Q906" s="9">
        <f>'[2]2020_Rohdaten'!O261</f>
        <v>2957</v>
      </c>
      <c r="R906" s="9">
        <f>'[2]2020_Rohdaten'!P261</f>
        <v>2743</v>
      </c>
      <c r="S906" s="9">
        <f>'[2]2020_Rohdaten'!Q261</f>
        <v>23175</v>
      </c>
      <c r="T906" s="9">
        <f>'[2]2020_Rohdaten'!R261</f>
        <v>37258</v>
      </c>
      <c r="U906" s="9">
        <f>'[2]2020_Rohdaten'!S261</f>
        <v>1521</v>
      </c>
      <c r="V906" s="9">
        <f>'[2]2020_Rohdaten'!T261</f>
        <v>4287</v>
      </c>
      <c r="W906" s="9">
        <f>'[2]2020_Rohdaten'!U261</f>
        <v>3837</v>
      </c>
      <c r="X906" s="9">
        <f>'[2]2020_Rohdaten'!V261</f>
        <v>3606</v>
      </c>
      <c r="Y906" s="9">
        <f>'[2]2020_Rohdaten'!W261</f>
        <v>3132</v>
      </c>
      <c r="Z906" s="9">
        <f>'[2]2020_Rohdaten'!X261</f>
        <v>20875</v>
      </c>
    </row>
    <row r="907" spans="2:26" s="9" customFormat="1" ht="7.8" x14ac:dyDescent="0.15">
      <c r="B907" s="9">
        <v>742</v>
      </c>
      <c r="C907" s="9">
        <v>241999</v>
      </c>
      <c r="D907" s="9" t="str">
        <f>VLOOKUP(C907,[3]Tabelle1!$A$1:$B$68,2,FALSE)</f>
        <v>dav. Hannover, Umland</v>
      </c>
      <c r="E907" s="9">
        <v>2006</v>
      </c>
      <c r="F907" s="9">
        <f>F905-F906</f>
        <v>40165</v>
      </c>
      <c r="G907" s="9">
        <f t="shared" ref="G907:Z907" si="14">G905-G906</f>
        <v>973</v>
      </c>
      <c r="H907" s="9">
        <f t="shared" si="14"/>
        <v>3929</v>
      </c>
      <c r="I907" s="9">
        <f t="shared" si="14"/>
        <v>2990</v>
      </c>
      <c r="J907" s="9">
        <f t="shared" si="14"/>
        <v>3224</v>
      </c>
      <c r="K907" s="9">
        <f t="shared" si="14"/>
        <v>2942</v>
      </c>
      <c r="L907" s="9">
        <f t="shared" si="14"/>
        <v>26107</v>
      </c>
      <c r="M907" s="9">
        <f t="shared" si="14"/>
        <v>20071</v>
      </c>
      <c r="N907" s="9">
        <f t="shared" si="14"/>
        <v>459</v>
      </c>
      <c r="O907" s="9">
        <f t="shared" si="14"/>
        <v>1736</v>
      </c>
      <c r="P907" s="9">
        <f t="shared" si="14"/>
        <v>1342</v>
      </c>
      <c r="Q907" s="9">
        <f t="shared" si="14"/>
        <v>1441</v>
      </c>
      <c r="R907" s="9">
        <f t="shared" si="14"/>
        <v>1410</v>
      </c>
      <c r="S907" s="9">
        <f t="shared" si="14"/>
        <v>13683</v>
      </c>
      <c r="T907" s="9">
        <f t="shared" si="14"/>
        <v>20094</v>
      </c>
      <c r="U907" s="9">
        <f t="shared" si="14"/>
        <v>514</v>
      </c>
      <c r="V907" s="9">
        <f t="shared" si="14"/>
        <v>2193</v>
      </c>
      <c r="W907" s="9">
        <f t="shared" si="14"/>
        <v>1648</v>
      </c>
      <c r="X907" s="9">
        <f t="shared" si="14"/>
        <v>1783</v>
      </c>
      <c r="Y907" s="9">
        <f t="shared" si="14"/>
        <v>1532</v>
      </c>
      <c r="Z907" s="9">
        <f t="shared" si="14"/>
        <v>12424</v>
      </c>
    </row>
    <row r="908" spans="2:26" s="9" customFormat="1" ht="7.8" x14ac:dyDescent="0.15">
      <c r="B908" s="9">
        <v>743</v>
      </c>
      <c r="C908" s="9">
        <f>'[2]2020_Rohdaten'!A278</f>
        <v>251</v>
      </c>
      <c r="D908" s="9" t="str">
        <f>VLOOKUP(C908,[3]Tabelle1!$A$1:$B$68,2,FALSE)</f>
        <v>Diepholz</v>
      </c>
      <c r="E908" s="9">
        <f>'[2]2020_Rohdaten'!C278</f>
        <v>2006</v>
      </c>
      <c r="F908" s="9">
        <f>'[2]2020_Rohdaten'!D278</f>
        <v>8139</v>
      </c>
      <c r="G908" s="9">
        <f>'[2]2020_Rohdaten'!E278</f>
        <v>285</v>
      </c>
      <c r="H908" s="9">
        <f>'[2]2020_Rohdaten'!F278</f>
        <v>1000</v>
      </c>
      <c r="I908" s="9">
        <f>'[2]2020_Rohdaten'!G278</f>
        <v>709</v>
      </c>
      <c r="J908" s="9">
        <f>'[2]2020_Rohdaten'!H278</f>
        <v>698</v>
      </c>
      <c r="K908" s="9">
        <f>'[2]2020_Rohdaten'!I278</f>
        <v>670</v>
      </c>
      <c r="L908" s="9">
        <f>'[2]2020_Rohdaten'!J278</f>
        <v>4777</v>
      </c>
      <c r="M908" s="9">
        <f>'[2]2020_Rohdaten'!K278</f>
        <v>3986</v>
      </c>
      <c r="N908" s="9">
        <f>'[2]2020_Rohdaten'!L278</f>
        <v>133</v>
      </c>
      <c r="O908" s="9">
        <f>'[2]2020_Rohdaten'!M278</f>
        <v>467</v>
      </c>
      <c r="P908" s="9">
        <f>'[2]2020_Rohdaten'!N278</f>
        <v>337</v>
      </c>
      <c r="Q908" s="9">
        <f>'[2]2020_Rohdaten'!O278</f>
        <v>293</v>
      </c>
      <c r="R908" s="9">
        <f>'[2]2020_Rohdaten'!P278</f>
        <v>328</v>
      </c>
      <c r="S908" s="9">
        <f>'[2]2020_Rohdaten'!Q278</f>
        <v>2428</v>
      </c>
      <c r="T908" s="9">
        <f>'[2]2020_Rohdaten'!R278</f>
        <v>4153</v>
      </c>
      <c r="U908" s="9">
        <f>'[2]2020_Rohdaten'!S278</f>
        <v>152</v>
      </c>
      <c r="V908" s="9">
        <f>'[2]2020_Rohdaten'!T278</f>
        <v>533</v>
      </c>
      <c r="W908" s="9">
        <f>'[2]2020_Rohdaten'!U278</f>
        <v>372</v>
      </c>
      <c r="X908" s="9">
        <f>'[2]2020_Rohdaten'!V278</f>
        <v>405</v>
      </c>
      <c r="Y908" s="9">
        <f>'[2]2020_Rohdaten'!W278</f>
        <v>342</v>
      </c>
      <c r="Z908" s="9">
        <f>'[2]2020_Rohdaten'!X278</f>
        <v>2349</v>
      </c>
    </row>
    <row r="909" spans="2:26" s="9" customFormat="1" ht="7.8" x14ac:dyDescent="0.15">
      <c r="B909" s="9">
        <v>744</v>
      </c>
      <c r="C909" s="9">
        <f>'[2]2020_Rohdaten'!A295</f>
        <v>252</v>
      </c>
      <c r="D909" s="9" t="str">
        <f>VLOOKUP(C909,[3]Tabelle1!$A$1:$B$68,2,FALSE)</f>
        <v>Hameln-Pyrmont</v>
      </c>
      <c r="E909" s="9">
        <f>'[2]2020_Rohdaten'!C295</f>
        <v>2006</v>
      </c>
      <c r="F909" s="9">
        <f>'[2]2020_Rohdaten'!D295</f>
        <v>10617</v>
      </c>
      <c r="G909" s="9">
        <f>'[2]2020_Rohdaten'!E295</f>
        <v>297</v>
      </c>
      <c r="H909" s="9">
        <f>'[2]2020_Rohdaten'!F295</f>
        <v>817</v>
      </c>
      <c r="I909" s="9">
        <f>'[2]2020_Rohdaten'!G295</f>
        <v>663</v>
      </c>
      <c r="J909" s="9">
        <f>'[2]2020_Rohdaten'!H295</f>
        <v>776</v>
      </c>
      <c r="K909" s="9">
        <f>'[2]2020_Rohdaten'!I295</f>
        <v>812</v>
      </c>
      <c r="L909" s="9">
        <f>'[2]2020_Rohdaten'!J295</f>
        <v>7252</v>
      </c>
      <c r="M909" s="9">
        <f>'[2]2020_Rohdaten'!K295</f>
        <v>5372</v>
      </c>
      <c r="N909" s="9">
        <f>'[2]2020_Rohdaten'!L295</f>
        <v>152</v>
      </c>
      <c r="O909" s="9">
        <f>'[2]2020_Rohdaten'!M295</f>
        <v>351</v>
      </c>
      <c r="P909" s="9">
        <f>'[2]2020_Rohdaten'!N295</f>
        <v>294</v>
      </c>
      <c r="Q909" s="9">
        <f>'[2]2020_Rohdaten'!O295</f>
        <v>361</v>
      </c>
      <c r="R909" s="9">
        <f>'[2]2020_Rohdaten'!P295</f>
        <v>373</v>
      </c>
      <c r="S909" s="9">
        <f>'[2]2020_Rohdaten'!Q295</f>
        <v>3841</v>
      </c>
      <c r="T909" s="9">
        <f>'[2]2020_Rohdaten'!R295</f>
        <v>5245</v>
      </c>
      <c r="U909" s="9">
        <f>'[2]2020_Rohdaten'!S295</f>
        <v>145</v>
      </c>
      <c r="V909" s="9">
        <f>'[2]2020_Rohdaten'!T295</f>
        <v>466</v>
      </c>
      <c r="W909" s="9">
        <f>'[2]2020_Rohdaten'!U295</f>
        <v>369</v>
      </c>
      <c r="X909" s="9">
        <f>'[2]2020_Rohdaten'!V295</f>
        <v>415</v>
      </c>
      <c r="Y909" s="9">
        <f>'[2]2020_Rohdaten'!W295</f>
        <v>439</v>
      </c>
      <c r="Z909" s="9">
        <f>'[2]2020_Rohdaten'!X295</f>
        <v>3411</v>
      </c>
    </row>
    <row r="910" spans="2:26" s="9" customFormat="1" ht="7.8" x14ac:dyDescent="0.15">
      <c r="B910" s="9">
        <v>745</v>
      </c>
      <c r="C910" s="9">
        <f>'[2]2020_Rohdaten'!A312</f>
        <v>254</v>
      </c>
      <c r="D910" s="9" t="str">
        <f>VLOOKUP(C910,[3]Tabelle1!$A$1:$B$68,2,FALSE)</f>
        <v>Hildesheim</v>
      </c>
      <c r="E910" s="9">
        <f>'[2]2020_Rohdaten'!C312</f>
        <v>2006</v>
      </c>
      <c r="F910" s="9">
        <f>'[2]2020_Rohdaten'!D312</f>
        <v>14237</v>
      </c>
      <c r="G910" s="9">
        <f>'[2]2020_Rohdaten'!E312</f>
        <v>577</v>
      </c>
      <c r="H910" s="9">
        <f>'[2]2020_Rohdaten'!F312</f>
        <v>1636</v>
      </c>
      <c r="I910" s="9">
        <f>'[2]2020_Rohdaten'!G312</f>
        <v>1358</v>
      </c>
      <c r="J910" s="9">
        <f>'[2]2020_Rohdaten'!H312</f>
        <v>1132</v>
      </c>
      <c r="K910" s="9">
        <f>'[2]2020_Rohdaten'!I312</f>
        <v>981</v>
      </c>
      <c r="L910" s="9">
        <f>'[2]2020_Rohdaten'!J312</f>
        <v>8553</v>
      </c>
      <c r="M910" s="9">
        <f>'[2]2020_Rohdaten'!K312</f>
        <v>7005</v>
      </c>
      <c r="N910" s="9">
        <f>'[2]2020_Rohdaten'!L312</f>
        <v>240</v>
      </c>
      <c r="O910" s="9">
        <f>'[2]2020_Rohdaten'!M312</f>
        <v>706</v>
      </c>
      <c r="P910" s="9">
        <f>'[2]2020_Rohdaten'!N312</f>
        <v>611</v>
      </c>
      <c r="Q910" s="9">
        <f>'[2]2020_Rohdaten'!O312</f>
        <v>517</v>
      </c>
      <c r="R910" s="9">
        <f>'[2]2020_Rohdaten'!P312</f>
        <v>473</v>
      </c>
      <c r="S910" s="9">
        <f>'[2]2020_Rohdaten'!Q312</f>
        <v>4458</v>
      </c>
      <c r="T910" s="9">
        <f>'[2]2020_Rohdaten'!R312</f>
        <v>7232</v>
      </c>
      <c r="U910" s="9">
        <f>'[2]2020_Rohdaten'!S312</f>
        <v>337</v>
      </c>
      <c r="V910" s="9">
        <f>'[2]2020_Rohdaten'!T312</f>
        <v>930</v>
      </c>
      <c r="W910" s="9">
        <f>'[2]2020_Rohdaten'!U312</f>
        <v>747</v>
      </c>
      <c r="X910" s="9">
        <f>'[2]2020_Rohdaten'!V312</f>
        <v>615</v>
      </c>
      <c r="Y910" s="9">
        <f>'[2]2020_Rohdaten'!W312</f>
        <v>508</v>
      </c>
      <c r="Z910" s="9">
        <f>'[2]2020_Rohdaten'!X312</f>
        <v>4095</v>
      </c>
    </row>
    <row r="911" spans="2:26" s="9" customFormat="1" ht="7.8" x14ac:dyDescent="0.15">
      <c r="B911" s="9">
        <v>746</v>
      </c>
      <c r="C911" s="9">
        <f>'[2]2020_Rohdaten'!A346</f>
        <v>255</v>
      </c>
      <c r="D911" s="9" t="str">
        <f>VLOOKUP(C911,[3]Tabelle1!$A$1:$B$68,2,FALSE)</f>
        <v>Holzminden</v>
      </c>
      <c r="E911" s="9">
        <f>'[2]2020_Rohdaten'!C346</f>
        <v>2006</v>
      </c>
      <c r="F911" s="9">
        <f>'[2]2020_Rohdaten'!D346</f>
        <v>3274</v>
      </c>
      <c r="G911" s="9">
        <f>'[2]2020_Rohdaten'!E346</f>
        <v>66</v>
      </c>
      <c r="H911" s="9">
        <f>'[2]2020_Rohdaten'!F346</f>
        <v>256</v>
      </c>
      <c r="I911" s="9">
        <f>'[2]2020_Rohdaten'!G346</f>
        <v>216</v>
      </c>
      <c r="J911" s="9">
        <f>'[2]2020_Rohdaten'!H346</f>
        <v>244</v>
      </c>
      <c r="K911" s="9">
        <f>'[2]2020_Rohdaten'!I346</f>
        <v>200</v>
      </c>
      <c r="L911" s="9">
        <f>'[2]2020_Rohdaten'!J346</f>
        <v>2292</v>
      </c>
      <c r="M911" s="9">
        <f>'[2]2020_Rohdaten'!K346</f>
        <v>1678</v>
      </c>
      <c r="N911" s="9">
        <f>'[2]2020_Rohdaten'!L346</f>
        <v>34</v>
      </c>
      <c r="O911" s="9">
        <f>'[2]2020_Rohdaten'!M346</f>
        <v>122</v>
      </c>
      <c r="P911" s="9">
        <f>'[2]2020_Rohdaten'!N346</f>
        <v>98</v>
      </c>
      <c r="Q911" s="9">
        <f>'[2]2020_Rohdaten'!O346</f>
        <v>110</v>
      </c>
      <c r="R911" s="9">
        <f>'[2]2020_Rohdaten'!P346</f>
        <v>85</v>
      </c>
      <c r="S911" s="9">
        <f>'[2]2020_Rohdaten'!Q346</f>
        <v>1229</v>
      </c>
      <c r="T911" s="9">
        <f>'[2]2020_Rohdaten'!R346</f>
        <v>1596</v>
      </c>
      <c r="U911" s="9">
        <f>'[2]2020_Rohdaten'!S346</f>
        <v>32</v>
      </c>
      <c r="V911" s="9">
        <f>'[2]2020_Rohdaten'!T346</f>
        <v>134</v>
      </c>
      <c r="W911" s="9">
        <f>'[2]2020_Rohdaten'!U346</f>
        <v>118</v>
      </c>
      <c r="X911" s="9">
        <f>'[2]2020_Rohdaten'!V346</f>
        <v>134</v>
      </c>
      <c r="Y911" s="9">
        <f>'[2]2020_Rohdaten'!W346</f>
        <v>115</v>
      </c>
      <c r="Z911" s="9">
        <f>'[2]2020_Rohdaten'!X346</f>
        <v>1063</v>
      </c>
    </row>
    <row r="912" spans="2:26" s="9" customFormat="1" ht="7.8" x14ac:dyDescent="0.15">
      <c r="B912" s="9">
        <v>747</v>
      </c>
      <c r="C912" s="9">
        <f>'[2]2020_Rohdaten'!A363</f>
        <v>256</v>
      </c>
      <c r="D912" s="9" t="str">
        <f>VLOOKUP(C912,[3]Tabelle1!$A$1:$B$68,2,FALSE)</f>
        <v>Nienburg (Weser)</v>
      </c>
      <c r="E912" s="9">
        <f>'[2]2020_Rohdaten'!C363</f>
        <v>2006</v>
      </c>
      <c r="F912" s="9">
        <f>'[2]2020_Rohdaten'!D363</f>
        <v>5402</v>
      </c>
      <c r="G912" s="9">
        <f>'[2]2020_Rohdaten'!E363</f>
        <v>205</v>
      </c>
      <c r="H912" s="9">
        <f>'[2]2020_Rohdaten'!F363</f>
        <v>508</v>
      </c>
      <c r="I912" s="9">
        <f>'[2]2020_Rohdaten'!G363</f>
        <v>418</v>
      </c>
      <c r="J912" s="9">
        <f>'[2]2020_Rohdaten'!H363</f>
        <v>448</v>
      </c>
      <c r="K912" s="9">
        <f>'[2]2020_Rohdaten'!I363</f>
        <v>404</v>
      </c>
      <c r="L912" s="9">
        <f>'[2]2020_Rohdaten'!J363</f>
        <v>3419</v>
      </c>
      <c r="M912" s="9">
        <f>'[2]2020_Rohdaten'!K363</f>
        <v>2822</v>
      </c>
      <c r="N912" s="9">
        <f>'[2]2020_Rohdaten'!L363</f>
        <v>107</v>
      </c>
      <c r="O912" s="9">
        <f>'[2]2020_Rohdaten'!M363</f>
        <v>241</v>
      </c>
      <c r="P912" s="9">
        <f>'[2]2020_Rohdaten'!N363</f>
        <v>192</v>
      </c>
      <c r="Q912" s="9">
        <f>'[2]2020_Rohdaten'!O363</f>
        <v>223</v>
      </c>
      <c r="R912" s="9">
        <f>'[2]2020_Rohdaten'!P363</f>
        <v>190</v>
      </c>
      <c r="S912" s="9">
        <f>'[2]2020_Rohdaten'!Q363</f>
        <v>1869</v>
      </c>
      <c r="T912" s="9">
        <f>'[2]2020_Rohdaten'!R363</f>
        <v>2580</v>
      </c>
      <c r="U912" s="9">
        <f>'[2]2020_Rohdaten'!S363</f>
        <v>98</v>
      </c>
      <c r="V912" s="9">
        <f>'[2]2020_Rohdaten'!T363</f>
        <v>267</v>
      </c>
      <c r="W912" s="9">
        <f>'[2]2020_Rohdaten'!U363</f>
        <v>226</v>
      </c>
      <c r="X912" s="9">
        <f>'[2]2020_Rohdaten'!V363</f>
        <v>225</v>
      </c>
      <c r="Y912" s="9">
        <f>'[2]2020_Rohdaten'!W363</f>
        <v>214</v>
      </c>
      <c r="Z912" s="9">
        <f>'[2]2020_Rohdaten'!X363</f>
        <v>1550</v>
      </c>
    </row>
    <row r="913" spans="2:26" s="9" customFormat="1" ht="7.8" x14ac:dyDescent="0.15">
      <c r="B913" s="9">
        <v>748</v>
      </c>
      <c r="C913" s="9">
        <f>'[2]2020_Rohdaten'!A380</f>
        <v>257</v>
      </c>
      <c r="D913" s="9" t="str">
        <f>VLOOKUP(C913,[3]Tabelle1!$A$1:$B$68,2,FALSE)</f>
        <v>Schaumburg</v>
      </c>
      <c r="E913" s="9">
        <f>'[2]2020_Rohdaten'!C380</f>
        <v>2006</v>
      </c>
      <c r="F913" s="9">
        <f>'[2]2020_Rohdaten'!D380</f>
        <v>9138</v>
      </c>
      <c r="G913" s="9">
        <f>'[2]2020_Rohdaten'!E380</f>
        <v>212</v>
      </c>
      <c r="H913" s="9">
        <f>'[2]2020_Rohdaten'!F380</f>
        <v>729</v>
      </c>
      <c r="I913" s="9">
        <f>'[2]2020_Rohdaten'!G380</f>
        <v>564</v>
      </c>
      <c r="J913" s="9">
        <f>'[2]2020_Rohdaten'!H380</f>
        <v>640</v>
      </c>
      <c r="K913" s="9">
        <f>'[2]2020_Rohdaten'!I380</f>
        <v>611</v>
      </c>
      <c r="L913" s="9">
        <f>'[2]2020_Rohdaten'!J380</f>
        <v>6382</v>
      </c>
      <c r="M913" s="9">
        <f>'[2]2020_Rohdaten'!K380</f>
        <v>4706</v>
      </c>
      <c r="N913" s="9">
        <f>'[2]2020_Rohdaten'!L380</f>
        <v>102</v>
      </c>
      <c r="O913" s="9">
        <f>'[2]2020_Rohdaten'!M380</f>
        <v>346</v>
      </c>
      <c r="P913" s="9">
        <f>'[2]2020_Rohdaten'!N380</f>
        <v>249</v>
      </c>
      <c r="Q913" s="9">
        <f>'[2]2020_Rohdaten'!O380</f>
        <v>298</v>
      </c>
      <c r="R913" s="9">
        <f>'[2]2020_Rohdaten'!P380</f>
        <v>280</v>
      </c>
      <c r="S913" s="9">
        <f>'[2]2020_Rohdaten'!Q380</f>
        <v>3431</v>
      </c>
      <c r="T913" s="9">
        <f>'[2]2020_Rohdaten'!R380</f>
        <v>4432</v>
      </c>
      <c r="U913" s="9">
        <f>'[2]2020_Rohdaten'!S380</f>
        <v>110</v>
      </c>
      <c r="V913" s="9">
        <f>'[2]2020_Rohdaten'!T380</f>
        <v>383</v>
      </c>
      <c r="W913" s="9">
        <f>'[2]2020_Rohdaten'!U380</f>
        <v>315</v>
      </c>
      <c r="X913" s="9">
        <f>'[2]2020_Rohdaten'!V380</f>
        <v>342</v>
      </c>
      <c r="Y913" s="9">
        <f>'[2]2020_Rohdaten'!W380</f>
        <v>331</v>
      </c>
      <c r="Z913" s="9">
        <f>'[2]2020_Rohdaten'!X380</f>
        <v>2951</v>
      </c>
    </row>
    <row r="914" spans="2:26" s="10" customFormat="1" ht="16.5" customHeight="1" x14ac:dyDescent="0.3">
      <c r="B914" s="10">
        <v>749</v>
      </c>
      <c r="C914" s="10">
        <f>'[2]2020_Rohdaten'!A227</f>
        <v>2</v>
      </c>
      <c r="D914" s="10" t="str">
        <f>VLOOKUP(C914,[3]Tabelle1!$A$1:$B$68,2,FALSE)</f>
        <v>Statistische Region Hannover</v>
      </c>
      <c r="E914" s="10">
        <f>'[2]2020_Rohdaten'!C227</f>
        <v>2006</v>
      </c>
      <c r="F914" s="10">
        <f>'[2]2020_Rohdaten'!D227</f>
        <v>165870</v>
      </c>
      <c r="G914" s="10">
        <f>'[2]2020_Rohdaten'!E227</f>
        <v>5648</v>
      </c>
      <c r="H914" s="10">
        <f>'[2]2020_Rohdaten'!F227</f>
        <v>17090</v>
      </c>
      <c r="I914" s="10">
        <f>'[2]2020_Rohdaten'!G227</f>
        <v>14080</v>
      </c>
      <c r="J914" s="10">
        <f>'[2]2020_Rohdaten'!H227</f>
        <v>13725</v>
      </c>
      <c r="K914" s="10">
        <f>'[2]2020_Rohdaten'!I227</f>
        <v>12495</v>
      </c>
      <c r="L914" s="10">
        <f>'[2]2020_Rohdaten'!J227</f>
        <v>102832</v>
      </c>
      <c r="M914" s="10">
        <f>'[2]2020_Rohdaten'!K227</f>
        <v>83280</v>
      </c>
      <c r="N914" s="10">
        <f>'[2]2020_Rohdaten'!L227</f>
        <v>2739</v>
      </c>
      <c r="O914" s="10">
        <f>'[2]2020_Rohdaten'!M227</f>
        <v>7897</v>
      </c>
      <c r="P914" s="10">
        <f>'[2]2020_Rohdaten'!N227</f>
        <v>6448</v>
      </c>
      <c r="Q914" s="10">
        <f>'[2]2020_Rohdaten'!O227</f>
        <v>6200</v>
      </c>
      <c r="R914" s="10">
        <f>'[2]2020_Rohdaten'!P227</f>
        <v>5882</v>
      </c>
      <c r="S914" s="10">
        <f>'[2]2020_Rohdaten'!Q227</f>
        <v>54114</v>
      </c>
      <c r="T914" s="10">
        <f>'[2]2020_Rohdaten'!R227</f>
        <v>82590</v>
      </c>
      <c r="U914" s="10">
        <f>'[2]2020_Rohdaten'!S227</f>
        <v>2909</v>
      </c>
      <c r="V914" s="10">
        <f>'[2]2020_Rohdaten'!T227</f>
        <v>9193</v>
      </c>
      <c r="W914" s="10">
        <f>'[2]2020_Rohdaten'!U227</f>
        <v>7632</v>
      </c>
      <c r="X914" s="10">
        <f>'[2]2020_Rohdaten'!V227</f>
        <v>7525</v>
      </c>
      <c r="Y914" s="10">
        <f>'[2]2020_Rohdaten'!W227</f>
        <v>6613</v>
      </c>
      <c r="Z914" s="10">
        <f>'[2]2020_Rohdaten'!X227</f>
        <v>48718</v>
      </c>
    </row>
    <row r="915" spans="2:26" s="9" customFormat="1" ht="7.8" x14ac:dyDescent="0.15">
      <c r="B915" s="9">
        <v>750</v>
      </c>
      <c r="C915" s="9">
        <f>'[2]2020_Rohdaten'!A414</f>
        <v>351</v>
      </c>
      <c r="D915" s="9" t="str">
        <f>VLOOKUP(C915,[3]Tabelle1!$A$1:$B$68,2,FALSE)</f>
        <v>Celle</v>
      </c>
      <c r="E915" s="9">
        <f>'[2]2020_Rohdaten'!C414</f>
        <v>2006</v>
      </c>
      <c r="F915" s="9">
        <f>'[2]2020_Rohdaten'!D414</f>
        <v>7594</v>
      </c>
      <c r="G915" s="9">
        <f>'[2]2020_Rohdaten'!E414</f>
        <v>309</v>
      </c>
      <c r="H915" s="9">
        <f>'[2]2020_Rohdaten'!F414</f>
        <v>770</v>
      </c>
      <c r="I915" s="9">
        <f>'[2]2020_Rohdaten'!G414</f>
        <v>655</v>
      </c>
      <c r="J915" s="9">
        <f>'[2]2020_Rohdaten'!H414</f>
        <v>549</v>
      </c>
      <c r="K915" s="9">
        <f>'[2]2020_Rohdaten'!I414</f>
        <v>528</v>
      </c>
      <c r="L915" s="9">
        <f>'[2]2020_Rohdaten'!J414</f>
        <v>4783</v>
      </c>
      <c r="M915" s="9">
        <f>'[2]2020_Rohdaten'!K414</f>
        <v>3970</v>
      </c>
      <c r="N915" s="9">
        <f>'[2]2020_Rohdaten'!L414</f>
        <v>164</v>
      </c>
      <c r="O915" s="9">
        <f>'[2]2020_Rohdaten'!M414</f>
        <v>370</v>
      </c>
      <c r="P915" s="9">
        <f>'[2]2020_Rohdaten'!N414</f>
        <v>298</v>
      </c>
      <c r="Q915" s="9">
        <f>'[2]2020_Rohdaten'!O414</f>
        <v>257</v>
      </c>
      <c r="R915" s="9">
        <f>'[2]2020_Rohdaten'!P414</f>
        <v>258</v>
      </c>
      <c r="S915" s="9">
        <f>'[2]2020_Rohdaten'!Q414</f>
        <v>2623</v>
      </c>
      <c r="T915" s="9">
        <f>'[2]2020_Rohdaten'!R414</f>
        <v>3624</v>
      </c>
      <c r="U915" s="9">
        <f>'[2]2020_Rohdaten'!S414</f>
        <v>145</v>
      </c>
      <c r="V915" s="9">
        <f>'[2]2020_Rohdaten'!T414</f>
        <v>400</v>
      </c>
      <c r="W915" s="9">
        <f>'[2]2020_Rohdaten'!U414</f>
        <v>357</v>
      </c>
      <c r="X915" s="9">
        <f>'[2]2020_Rohdaten'!V414</f>
        <v>292</v>
      </c>
      <c r="Y915" s="9">
        <f>'[2]2020_Rohdaten'!W414</f>
        <v>270</v>
      </c>
      <c r="Z915" s="9">
        <f>'[2]2020_Rohdaten'!X414</f>
        <v>2160</v>
      </c>
    </row>
    <row r="916" spans="2:26" s="9" customFormat="1" ht="7.8" x14ac:dyDescent="0.15">
      <c r="B916" s="9">
        <v>751</v>
      </c>
      <c r="C916" s="9">
        <f>'[2]2020_Rohdaten'!A431</f>
        <v>352</v>
      </c>
      <c r="D916" s="9" t="str">
        <f>VLOOKUP(C916,[3]Tabelle1!$A$1:$B$68,2,FALSE)</f>
        <v>Cuxhaven</v>
      </c>
      <c r="E916" s="9">
        <f>'[2]2020_Rohdaten'!C431</f>
        <v>2006</v>
      </c>
      <c r="F916" s="9">
        <f>'[2]2020_Rohdaten'!D431</f>
        <v>8486</v>
      </c>
      <c r="G916" s="9">
        <f>'[2]2020_Rohdaten'!E431</f>
        <v>365</v>
      </c>
      <c r="H916" s="9">
        <f>'[2]2020_Rohdaten'!F431</f>
        <v>784</v>
      </c>
      <c r="I916" s="9">
        <f>'[2]2020_Rohdaten'!G431</f>
        <v>694</v>
      </c>
      <c r="J916" s="9">
        <f>'[2]2020_Rohdaten'!H431</f>
        <v>606</v>
      </c>
      <c r="K916" s="9">
        <f>'[2]2020_Rohdaten'!I431</f>
        <v>499</v>
      </c>
      <c r="L916" s="9">
        <f>'[2]2020_Rohdaten'!J431</f>
        <v>5538</v>
      </c>
      <c r="M916" s="9">
        <f>'[2]2020_Rohdaten'!K431</f>
        <v>4335</v>
      </c>
      <c r="N916" s="9">
        <f>'[2]2020_Rohdaten'!L431</f>
        <v>227</v>
      </c>
      <c r="O916" s="9">
        <f>'[2]2020_Rohdaten'!M431</f>
        <v>398</v>
      </c>
      <c r="P916" s="9">
        <f>'[2]2020_Rohdaten'!N431</f>
        <v>358</v>
      </c>
      <c r="Q916" s="9">
        <f>'[2]2020_Rohdaten'!O431</f>
        <v>288</v>
      </c>
      <c r="R916" s="9">
        <f>'[2]2020_Rohdaten'!P431</f>
        <v>226</v>
      </c>
      <c r="S916" s="9">
        <f>'[2]2020_Rohdaten'!Q431</f>
        <v>2838</v>
      </c>
      <c r="T916" s="9">
        <f>'[2]2020_Rohdaten'!R431</f>
        <v>4151</v>
      </c>
      <c r="U916" s="9">
        <f>'[2]2020_Rohdaten'!S431</f>
        <v>138</v>
      </c>
      <c r="V916" s="9">
        <f>'[2]2020_Rohdaten'!T431</f>
        <v>386</v>
      </c>
      <c r="W916" s="9">
        <f>'[2]2020_Rohdaten'!U431</f>
        <v>336</v>
      </c>
      <c r="X916" s="9">
        <f>'[2]2020_Rohdaten'!V431</f>
        <v>318</v>
      </c>
      <c r="Y916" s="9">
        <f>'[2]2020_Rohdaten'!W431</f>
        <v>273</v>
      </c>
      <c r="Z916" s="9">
        <f>'[2]2020_Rohdaten'!X431</f>
        <v>2700</v>
      </c>
    </row>
    <row r="917" spans="2:26" s="9" customFormat="1" ht="7.8" x14ac:dyDescent="0.15">
      <c r="B917" s="9">
        <v>752</v>
      </c>
      <c r="C917" s="9">
        <f>'[2]2020_Rohdaten'!A448</f>
        <v>353</v>
      </c>
      <c r="D917" s="9" t="str">
        <f>VLOOKUP(C917,[3]Tabelle1!$A$1:$B$68,2,FALSE)</f>
        <v>Harburg</v>
      </c>
      <c r="E917" s="9">
        <f>'[2]2020_Rohdaten'!C448</f>
        <v>2006</v>
      </c>
      <c r="F917" s="9">
        <f>'[2]2020_Rohdaten'!D448</f>
        <v>10667</v>
      </c>
      <c r="G917" s="9">
        <f>'[2]2020_Rohdaten'!E448</f>
        <v>261</v>
      </c>
      <c r="H917" s="9">
        <f>'[2]2020_Rohdaten'!F448</f>
        <v>1198</v>
      </c>
      <c r="I917" s="9">
        <f>'[2]2020_Rohdaten'!G448</f>
        <v>940</v>
      </c>
      <c r="J917" s="9">
        <f>'[2]2020_Rohdaten'!H448</f>
        <v>1026</v>
      </c>
      <c r="K917" s="9">
        <f>'[2]2020_Rohdaten'!I448</f>
        <v>640</v>
      </c>
      <c r="L917" s="9">
        <f>'[2]2020_Rohdaten'!J448</f>
        <v>6602</v>
      </c>
      <c r="M917" s="9">
        <f>'[2]2020_Rohdaten'!K448</f>
        <v>5190</v>
      </c>
      <c r="N917" s="9">
        <f>'[2]2020_Rohdaten'!L448</f>
        <v>114</v>
      </c>
      <c r="O917" s="9">
        <f>'[2]2020_Rohdaten'!M448</f>
        <v>512</v>
      </c>
      <c r="P917" s="9">
        <f>'[2]2020_Rohdaten'!N448</f>
        <v>411</v>
      </c>
      <c r="Q917" s="9">
        <f>'[2]2020_Rohdaten'!O448</f>
        <v>454</v>
      </c>
      <c r="R917" s="9">
        <f>'[2]2020_Rohdaten'!P448</f>
        <v>279</v>
      </c>
      <c r="S917" s="9">
        <f>'[2]2020_Rohdaten'!Q448</f>
        <v>3420</v>
      </c>
      <c r="T917" s="9">
        <f>'[2]2020_Rohdaten'!R448</f>
        <v>5477</v>
      </c>
      <c r="U917" s="9">
        <f>'[2]2020_Rohdaten'!S448</f>
        <v>147</v>
      </c>
      <c r="V917" s="9">
        <f>'[2]2020_Rohdaten'!T448</f>
        <v>686</v>
      </c>
      <c r="W917" s="9">
        <f>'[2]2020_Rohdaten'!U448</f>
        <v>529</v>
      </c>
      <c r="X917" s="9">
        <f>'[2]2020_Rohdaten'!V448</f>
        <v>572</v>
      </c>
      <c r="Y917" s="9">
        <f>'[2]2020_Rohdaten'!W448</f>
        <v>361</v>
      </c>
      <c r="Z917" s="9">
        <f>'[2]2020_Rohdaten'!X448</f>
        <v>3182</v>
      </c>
    </row>
    <row r="918" spans="2:26" s="9" customFormat="1" ht="7.8" x14ac:dyDescent="0.15">
      <c r="B918" s="9">
        <v>753</v>
      </c>
      <c r="C918" s="9">
        <f>'[2]2020_Rohdaten'!A465</f>
        <v>354</v>
      </c>
      <c r="D918" s="9" t="str">
        <f>VLOOKUP(C918,[3]Tabelle1!$A$1:$B$68,2,FALSE)</f>
        <v>Lüchow-Dannenberg</v>
      </c>
      <c r="E918" s="9">
        <f>'[2]2020_Rohdaten'!C465</f>
        <v>2006</v>
      </c>
      <c r="F918" s="9">
        <f>'[2]2020_Rohdaten'!D465</f>
        <v>1267</v>
      </c>
      <c r="G918" s="9">
        <f>'[2]2020_Rohdaten'!E465</f>
        <v>60</v>
      </c>
      <c r="H918" s="9">
        <f>'[2]2020_Rohdaten'!F465</f>
        <v>217</v>
      </c>
      <c r="I918" s="9">
        <f>'[2]2020_Rohdaten'!G465</f>
        <v>130</v>
      </c>
      <c r="J918" s="9">
        <f>'[2]2020_Rohdaten'!H465</f>
        <v>108</v>
      </c>
      <c r="K918" s="9">
        <f>'[2]2020_Rohdaten'!I465</f>
        <v>93</v>
      </c>
      <c r="L918" s="9">
        <f>'[2]2020_Rohdaten'!J465</f>
        <v>659</v>
      </c>
      <c r="M918" s="9">
        <f>'[2]2020_Rohdaten'!K465</f>
        <v>658</v>
      </c>
      <c r="N918" s="9">
        <f>'[2]2020_Rohdaten'!L465</f>
        <v>36</v>
      </c>
      <c r="O918" s="9">
        <f>'[2]2020_Rohdaten'!M465</f>
        <v>137</v>
      </c>
      <c r="P918" s="9">
        <f>'[2]2020_Rohdaten'!N465</f>
        <v>66</v>
      </c>
      <c r="Q918" s="9">
        <f>'[2]2020_Rohdaten'!O465</f>
        <v>50</v>
      </c>
      <c r="R918" s="9">
        <f>'[2]2020_Rohdaten'!P465</f>
        <v>39</v>
      </c>
      <c r="S918" s="9">
        <f>'[2]2020_Rohdaten'!Q465</f>
        <v>330</v>
      </c>
      <c r="T918" s="9">
        <f>'[2]2020_Rohdaten'!R465</f>
        <v>609</v>
      </c>
      <c r="U918" s="9">
        <f>'[2]2020_Rohdaten'!S465</f>
        <v>24</v>
      </c>
      <c r="V918" s="9">
        <f>'[2]2020_Rohdaten'!T465</f>
        <v>80</v>
      </c>
      <c r="W918" s="9">
        <f>'[2]2020_Rohdaten'!U465</f>
        <v>64</v>
      </c>
      <c r="X918" s="9">
        <f>'[2]2020_Rohdaten'!V465</f>
        <v>58</v>
      </c>
      <c r="Y918" s="9">
        <f>'[2]2020_Rohdaten'!W465</f>
        <v>54</v>
      </c>
      <c r="Z918" s="9">
        <f>'[2]2020_Rohdaten'!X465</f>
        <v>329</v>
      </c>
    </row>
    <row r="919" spans="2:26" s="9" customFormat="1" ht="7.8" x14ac:dyDescent="0.15">
      <c r="B919" s="9">
        <v>754</v>
      </c>
      <c r="C919" s="9">
        <f>'[2]2020_Rohdaten'!A482</f>
        <v>355</v>
      </c>
      <c r="D919" s="9" t="str">
        <f>VLOOKUP(C919,[3]Tabelle1!$A$1:$B$68,2,FALSE)</f>
        <v>Lüneburg</v>
      </c>
      <c r="E919" s="9">
        <f>'[2]2020_Rohdaten'!C482</f>
        <v>2006</v>
      </c>
      <c r="F919" s="9">
        <f>'[2]2020_Rohdaten'!D482</f>
        <v>6746</v>
      </c>
      <c r="G919" s="9">
        <f>'[2]2020_Rohdaten'!E482</f>
        <v>401</v>
      </c>
      <c r="H919" s="9">
        <f>'[2]2020_Rohdaten'!F482</f>
        <v>922</v>
      </c>
      <c r="I919" s="9">
        <f>'[2]2020_Rohdaten'!G482</f>
        <v>740</v>
      </c>
      <c r="J919" s="9">
        <f>'[2]2020_Rohdaten'!H482</f>
        <v>597</v>
      </c>
      <c r="K919" s="9">
        <f>'[2]2020_Rohdaten'!I482</f>
        <v>486</v>
      </c>
      <c r="L919" s="9">
        <f>'[2]2020_Rohdaten'!J482</f>
        <v>3600</v>
      </c>
      <c r="M919" s="9">
        <f>'[2]2020_Rohdaten'!K482</f>
        <v>3251</v>
      </c>
      <c r="N919" s="9">
        <f>'[2]2020_Rohdaten'!L482</f>
        <v>177</v>
      </c>
      <c r="O919" s="9">
        <f>'[2]2020_Rohdaten'!M482</f>
        <v>398</v>
      </c>
      <c r="P919" s="9">
        <f>'[2]2020_Rohdaten'!N482</f>
        <v>340</v>
      </c>
      <c r="Q919" s="9">
        <f>'[2]2020_Rohdaten'!O482</f>
        <v>251</v>
      </c>
      <c r="R919" s="9">
        <f>'[2]2020_Rohdaten'!P482</f>
        <v>218</v>
      </c>
      <c r="S919" s="9">
        <f>'[2]2020_Rohdaten'!Q482</f>
        <v>1867</v>
      </c>
      <c r="T919" s="9">
        <f>'[2]2020_Rohdaten'!R482</f>
        <v>3495</v>
      </c>
      <c r="U919" s="9">
        <f>'[2]2020_Rohdaten'!S482</f>
        <v>224</v>
      </c>
      <c r="V919" s="9">
        <f>'[2]2020_Rohdaten'!T482</f>
        <v>524</v>
      </c>
      <c r="W919" s="9">
        <f>'[2]2020_Rohdaten'!U482</f>
        <v>400</v>
      </c>
      <c r="X919" s="9">
        <f>'[2]2020_Rohdaten'!V482</f>
        <v>346</v>
      </c>
      <c r="Y919" s="9">
        <f>'[2]2020_Rohdaten'!W482</f>
        <v>268</v>
      </c>
      <c r="Z919" s="9">
        <f>'[2]2020_Rohdaten'!X482</f>
        <v>1733</v>
      </c>
    </row>
    <row r="920" spans="2:26" s="9" customFormat="1" ht="7.8" x14ac:dyDescent="0.15">
      <c r="B920" s="9">
        <v>755</v>
      </c>
      <c r="C920" s="9">
        <f>'[2]2020_Rohdaten'!A499</f>
        <v>356</v>
      </c>
      <c r="D920" s="9" t="str">
        <f>VLOOKUP(C920,[3]Tabelle1!$A$1:$B$68,2,FALSE)</f>
        <v>Osterholz</v>
      </c>
      <c r="E920" s="9">
        <f>'[2]2020_Rohdaten'!C499</f>
        <v>2006</v>
      </c>
      <c r="F920" s="9">
        <f>'[2]2020_Rohdaten'!D499</f>
        <v>3951</v>
      </c>
      <c r="G920" s="9">
        <f>'[2]2020_Rohdaten'!E499</f>
        <v>148</v>
      </c>
      <c r="H920" s="9">
        <f>'[2]2020_Rohdaten'!F499</f>
        <v>355</v>
      </c>
      <c r="I920" s="9">
        <f>'[2]2020_Rohdaten'!G499</f>
        <v>374</v>
      </c>
      <c r="J920" s="9">
        <f>'[2]2020_Rohdaten'!H499</f>
        <v>292</v>
      </c>
      <c r="K920" s="9">
        <f>'[2]2020_Rohdaten'!I499</f>
        <v>315</v>
      </c>
      <c r="L920" s="9">
        <f>'[2]2020_Rohdaten'!J499</f>
        <v>2467</v>
      </c>
      <c r="M920" s="9">
        <f>'[2]2020_Rohdaten'!K499</f>
        <v>1891</v>
      </c>
      <c r="N920" s="9">
        <f>'[2]2020_Rohdaten'!L499</f>
        <v>59</v>
      </c>
      <c r="O920" s="9">
        <f>'[2]2020_Rohdaten'!M499</f>
        <v>161</v>
      </c>
      <c r="P920" s="9">
        <f>'[2]2020_Rohdaten'!N499</f>
        <v>152</v>
      </c>
      <c r="Q920" s="9">
        <f>'[2]2020_Rohdaten'!O499</f>
        <v>122</v>
      </c>
      <c r="R920" s="9">
        <f>'[2]2020_Rohdaten'!P499</f>
        <v>131</v>
      </c>
      <c r="S920" s="9">
        <f>'[2]2020_Rohdaten'!Q499</f>
        <v>1266</v>
      </c>
      <c r="T920" s="9">
        <f>'[2]2020_Rohdaten'!R499</f>
        <v>2060</v>
      </c>
      <c r="U920" s="9">
        <f>'[2]2020_Rohdaten'!S499</f>
        <v>89</v>
      </c>
      <c r="V920" s="9">
        <f>'[2]2020_Rohdaten'!T499</f>
        <v>194</v>
      </c>
      <c r="W920" s="9">
        <f>'[2]2020_Rohdaten'!U499</f>
        <v>222</v>
      </c>
      <c r="X920" s="9">
        <f>'[2]2020_Rohdaten'!V499</f>
        <v>170</v>
      </c>
      <c r="Y920" s="9">
        <f>'[2]2020_Rohdaten'!W499</f>
        <v>184</v>
      </c>
      <c r="Z920" s="9">
        <f>'[2]2020_Rohdaten'!X499</f>
        <v>1201</v>
      </c>
    </row>
    <row r="921" spans="2:26" s="9" customFormat="1" ht="7.8" x14ac:dyDescent="0.15">
      <c r="B921" s="9">
        <v>756</v>
      </c>
      <c r="C921" s="9">
        <f>'[2]2020_Rohdaten'!A516</f>
        <v>357</v>
      </c>
      <c r="D921" s="9" t="str">
        <f>VLOOKUP(C921,[3]Tabelle1!$A$1:$B$68,2,FALSE)</f>
        <v>Rotenburg (Wümme)</v>
      </c>
      <c r="E921" s="9">
        <f>'[2]2020_Rohdaten'!C516</f>
        <v>2006</v>
      </c>
      <c r="F921" s="9">
        <f>'[2]2020_Rohdaten'!D516</f>
        <v>6516</v>
      </c>
      <c r="G921" s="9">
        <f>'[2]2020_Rohdaten'!E516</f>
        <v>468</v>
      </c>
      <c r="H921" s="9">
        <f>'[2]2020_Rohdaten'!F516</f>
        <v>833</v>
      </c>
      <c r="I921" s="9">
        <f>'[2]2020_Rohdaten'!G516</f>
        <v>608</v>
      </c>
      <c r="J921" s="9">
        <f>'[2]2020_Rohdaten'!H516</f>
        <v>639</v>
      </c>
      <c r="K921" s="9">
        <f>'[2]2020_Rohdaten'!I516</f>
        <v>438</v>
      </c>
      <c r="L921" s="9">
        <f>'[2]2020_Rohdaten'!J516</f>
        <v>3530</v>
      </c>
      <c r="M921" s="9">
        <f>'[2]2020_Rohdaten'!K516</f>
        <v>3451</v>
      </c>
      <c r="N921" s="9">
        <f>'[2]2020_Rohdaten'!L516</f>
        <v>293</v>
      </c>
      <c r="O921" s="9">
        <f>'[2]2020_Rohdaten'!M516</f>
        <v>418</v>
      </c>
      <c r="P921" s="9">
        <f>'[2]2020_Rohdaten'!N516</f>
        <v>288</v>
      </c>
      <c r="Q921" s="9">
        <f>'[2]2020_Rohdaten'!O516</f>
        <v>289</v>
      </c>
      <c r="R921" s="9">
        <f>'[2]2020_Rohdaten'!P516</f>
        <v>209</v>
      </c>
      <c r="S921" s="9">
        <f>'[2]2020_Rohdaten'!Q516</f>
        <v>1954</v>
      </c>
      <c r="T921" s="9">
        <f>'[2]2020_Rohdaten'!R516</f>
        <v>3065</v>
      </c>
      <c r="U921" s="9">
        <f>'[2]2020_Rohdaten'!S516</f>
        <v>175</v>
      </c>
      <c r="V921" s="9">
        <f>'[2]2020_Rohdaten'!T516</f>
        <v>415</v>
      </c>
      <c r="W921" s="9">
        <f>'[2]2020_Rohdaten'!U516</f>
        <v>320</v>
      </c>
      <c r="X921" s="9">
        <f>'[2]2020_Rohdaten'!V516</f>
        <v>350</v>
      </c>
      <c r="Y921" s="9">
        <f>'[2]2020_Rohdaten'!W516</f>
        <v>229</v>
      </c>
      <c r="Z921" s="9">
        <f>'[2]2020_Rohdaten'!X516</f>
        <v>1576</v>
      </c>
    </row>
    <row r="922" spans="2:26" s="9" customFormat="1" ht="7.8" x14ac:dyDescent="0.15">
      <c r="B922" s="9">
        <v>757</v>
      </c>
      <c r="C922" s="9">
        <f>'[2]2020_Rohdaten'!A533</f>
        <v>358</v>
      </c>
      <c r="D922" s="9" t="str">
        <f>VLOOKUP(C922,[3]Tabelle1!$A$1:$B$68,2,FALSE)</f>
        <v>Heidekreis</v>
      </c>
      <c r="E922" s="9">
        <f>'[2]2020_Rohdaten'!C533</f>
        <v>2006</v>
      </c>
      <c r="F922" s="9">
        <f>'[2]2020_Rohdaten'!D533</f>
        <v>5987</v>
      </c>
      <c r="G922" s="9">
        <f>'[2]2020_Rohdaten'!E533</f>
        <v>192</v>
      </c>
      <c r="H922" s="9">
        <f>'[2]2020_Rohdaten'!F533</f>
        <v>719</v>
      </c>
      <c r="I922" s="9">
        <f>'[2]2020_Rohdaten'!G533</f>
        <v>531</v>
      </c>
      <c r="J922" s="9">
        <f>'[2]2020_Rohdaten'!H533</f>
        <v>514</v>
      </c>
      <c r="K922" s="9">
        <f>'[2]2020_Rohdaten'!I533</f>
        <v>437</v>
      </c>
      <c r="L922" s="9">
        <f>'[2]2020_Rohdaten'!J533</f>
        <v>3594</v>
      </c>
      <c r="M922" s="9">
        <f>'[2]2020_Rohdaten'!K533</f>
        <v>3043</v>
      </c>
      <c r="N922" s="9">
        <f>'[2]2020_Rohdaten'!L533</f>
        <v>93</v>
      </c>
      <c r="O922" s="9">
        <f>'[2]2020_Rohdaten'!M533</f>
        <v>323</v>
      </c>
      <c r="P922" s="9">
        <f>'[2]2020_Rohdaten'!N533</f>
        <v>252</v>
      </c>
      <c r="Q922" s="9">
        <f>'[2]2020_Rohdaten'!O533</f>
        <v>218</v>
      </c>
      <c r="R922" s="9">
        <f>'[2]2020_Rohdaten'!P533</f>
        <v>207</v>
      </c>
      <c r="S922" s="9">
        <f>'[2]2020_Rohdaten'!Q533</f>
        <v>1950</v>
      </c>
      <c r="T922" s="9">
        <f>'[2]2020_Rohdaten'!R533</f>
        <v>2944</v>
      </c>
      <c r="U922" s="9">
        <f>'[2]2020_Rohdaten'!S533</f>
        <v>99</v>
      </c>
      <c r="V922" s="9">
        <f>'[2]2020_Rohdaten'!T533</f>
        <v>396</v>
      </c>
      <c r="W922" s="9">
        <f>'[2]2020_Rohdaten'!U533</f>
        <v>279</v>
      </c>
      <c r="X922" s="9">
        <f>'[2]2020_Rohdaten'!V533</f>
        <v>296</v>
      </c>
      <c r="Y922" s="9">
        <f>'[2]2020_Rohdaten'!W533</f>
        <v>230</v>
      </c>
      <c r="Z922" s="9">
        <f>'[2]2020_Rohdaten'!X533</f>
        <v>1644</v>
      </c>
    </row>
    <row r="923" spans="2:26" s="9" customFormat="1" ht="7.8" x14ac:dyDescent="0.15">
      <c r="B923" s="9">
        <v>758</v>
      </c>
      <c r="C923" s="9">
        <f>'[2]2020_Rohdaten'!A550</f>
        <v>359</v>
      </c>
      <c r="D923" s="9" t="str">
        <f>VLOOKUP(C923,[3]Tabelle1!$A$1:$B$68,2,FALSE)</f>
        <v>Stade</v>
      </c>
      <c r="E923" s="9">
        <f>'[2]2020_Rohdaten'!C550</f>
        <v>2006</v>
      </c>
      <c r="F923" s="9">
        <f>'[2]2020_Rohdaten'!D550</f>
        <v>7920</v>
      </c>
      <c r="G923" s="9">
        <f>'[2]2020_Rohdaten'!E550</f>
        <v>380</v>
      </c>
      <c r="H923" s="9">
        <f>'[2]2020_Rohdaten'!F550</f>
        <v>1083</v>
      </c>
      <c r="I923" s="9">
        <f>'[2]2020_Rohdaten'!G550</f>
        <v>761</v>
      </c>
      <c r="J923" s="9">
        <f>'[2]2020_Rohdaten'!H550</f>
        <v>666</v>
      </c>
      <c r="K923" s="9">
        <f>'[2]2020_Rohdaten'!I550</f>
        <v>597</v>
      </c>
      <c r="L923" s="9">
        <f>'[2]2020_Rohdaten'!J550</f>
        <v>4433</v>
      </c>
      <c r="M923" s="9">
        <f>'[2]2020_Rohdaten'!K550</f>
        <v>4087</v>
      </c>
      <c r="N923" s="9">
        <f>'[2]2020_Rohdaten'!L550</f>
        <v>205</v>
      </c>
      <c r="O923" s="9">
        <f>'[2]2020_Rohdaten'!M550</f>
        <v>513</v>
      </c>
      <c r="P923" s="9">
        <f>'[2]2020_Rohdaten'!N550</f>
        <v>368</v>
      </c>
      <c r="Q923" s="9">
        <f>'[2]2020_Rohdaten'!O550</f>
        <v>320</v>
      </c>
      <c r="R923" s="9">
        <f>'[2]2020_Rohdaten'!P550</f>
        <v>281</v>
      </c>
      <c r="S923" s="9">
        <f>'[2]2020_Rohdaten'!Q550</f>
        <v>2400</v>
      </c>
      <c r="T923" s="9">
        <f>'[2]2020_Rohdaten'!R550</f>
        <v>3833</v>
      </c>
      <c r="U923" s="9">
        <f>'[2]2020_Rohdaten'!S550</f>
        <v>175</v>
      </c>
      <c r="V923" s="9">
        <f>'[2]2020_Rohdaten'!T550</f>
        <v>570</v>
      </c>
      <c r="W923" s="9">
        <f>'[2]2020_Rohdaten'!U550</f>
        <v>393</v>
      </c>
      <c r="X923" s="9">
        <f>'[2]2020_Rohdaten'!V550</f>
        <v>346</v>
      </c>
      <c r="Y923" s="9">
        <f>'[2]2020_Rohdaten'!W550</f>
        <v>316</v>
      </c>
      <c r="Z923" s="9">
        <f>'[2]2020_Rohdaten'!X550</f>
        <v>2033</v>
      </c>
    </row>
    <row r="924" spans="2:26" s="9" customFormat="1" ht="7.8" x14ac:dyDescent="0.15">
      <c r="B924" s="9">
        <v>759</v>
      </c>
      <c r="C924" s="9">
        <f>'[2]2020_Rohdaten'!A567</f>
        <v>360</v>
      </c>
      <c r="D924" s="9" t="str">
        <f>VLOOKUP(C924,[3]Tabelle1!$A$1:$B$68,2,FALSE)</f>
        <v>Uelzen</v>
      </c>
      <c r="E924" s="9">
        <f>'[2]2020_Rohdaten'!C567</f>
        <v>2006</v>
      </c>
      <c r="F924" s="9">
        <f>'[2]2020_Rohdaten'!D567</f>
        <v>2742</v>
      </c>
      <c r="G924" s="9">
        <f>'[2]2020_Rohdaten'!E567</f>
        <v>105</v>
      </c>
      <c r="H924" s="9">
        <f>'[2]2020_Rohdaten'!F567</f>
        <v>435</v>
      </c>
      <c r="I924" s="9">
        <f>'[2]2020_Rohdaten'!G567</f>
        <v>315</v>
      </c>
      <c r="J924" s="9">
        <f>'[2]2020_Rohdaten'!H567</f>
        <v>251</v>
      </c>
      <c r="K924" s="9">
        <f>'[2]2020_Rohdaten'!I567</f>
        <v>190</v>
      </c>
      <c r="L924" s="9">
        <f>'[2]2020_Rohdaten'!J567</f>
        <v>1446</v>
      </c>
      <c r="M924" s="9">
        <f>'[2]2020_Rohdaten'!K567</f>
        <v>1375</v>
      </c>
      <c r="N924" s="9">
        <f>'[2]2020_Rohdaten'!L567</f>
        <v>49</v>
      </c>
      <c r="O924" s="9">
        <f>'[2]2020_Rohdaten'!M567</f>
        <v>200</v>
      </c>
      <c r="P924" s="9">
        <f>'[2]2020_Rohdaten'!N567</f>
        <v>161</v>
      </c>
      <c r="Q924" s="9">
        <f>'[2]2020_Rohdaten'!O567</f>
        <v>108</v>
      </c>
      <c r="R924" s="9">
        <f>'[2]2020_Rohdaten'!P567</f>
        <v>93</v>
      </c>
      <c r="S924" s="9">
        <f>'[2]2020_Rohdaten'!Q567</f>
        <v>764</v>
      </c>
      <c r="T924" s="9">
        <f>'[2]2020_Rohdaten'!R567</f>
        <v>1367</v>
      </c>
      <c r="U924" s="9">
        <f>'[2]2020_Rohdaten'!S567</f>
        <v>56</v>
      </c>
      <c r="V924" s="9">
        <f>'[2]2020_Rohdaten'!T567</f>
        <v>235</v>
      </c>
      <c r="W924" s="9">
        <f>'[2]2020_Rohdaten'!U567</f>
        <v>154</v>
      </c>
      <c r="X924" s="9">
        <f>'[2]2020_Rohdaten'!V567</f>
        <v>143</v>
      </c>
      <c r="Y924" s="9">
        <f>'[2]2020_Rohdaten'!W567</f>
        <v>97</v>
      </c>
      <c r="Z924" s="9">
        <f>'[2]2020_Rohdaten'!X567</f>
        <v>682</v>
      </c>
    </row>
    <row r="925" spans="2:26" s="9" customFormat="1" ht="7.8" x14ac:dyDescent="0.15">
      <c r="B925" s="9">
        <v>760</v>
      </c>
      <c r="C925" s="9">
        <f>'[2]2020_Rohdaten'!A584</f>
        <v>361</v>
      </c>
      <c r="D925" s="9" t="str">
        <f>VLOOKUP(C925,[3]Tabelle1!$A$1:$B$68,2,FALSE)</f>
        <v>Verden</v>
      </c>
      <c r="E925" s="9">
        <f>'[2]2020_Rohdaten'!C584</f>
        <v>2006</v>
      </c>
      <c r="F925" s="9">
        <f>'[2]2020_Rohdaten'!D584</f>
        <v>6710</v>
      </c>
      <c r="G925" s="9">
        <f>'[2]2020_Rohdaten'!E584</f>
        <v>243</v>
      </c>
      <c r="H925" s="9">
        <f>'[2]2020_Rohdaten'!F584</f>
        <v>619</v>
      </c>
      <c r="I925" s="9">
        <f>'[2]2020_Rohdaten'!G584</f>
        <v>511</v>
      </c>
      <c r="J925" s="9">
        <f>'[2]2020_Rohdaten'!H584</f>
        <v>561</v>
      </c>
      <c r="K925" s="9">
        <f>'[2]2020_Rohdaten'!I584</f>
        <v>467</v>
      </c>
      <c r="L925" s="9">
        <f>'[2]2020_Rohdaten'!J584</f>
        <v>4309</v>
      </c>
      <c r="M925" s="9">
        <f>'[2]2020_Rohdaten'!K584</f>
        <v>3360</v>
      </c>
      <c r="N925" s="9">
        <f>'[2]2020_Rohdaten'!L584</f>
        <v>118</v>
      </c>
      <c r="O925" s="9">
        <f>'[2]2020_Rohdaten'!M584</f>
        <v>309</v>
      </c>
      <c r="P925" s="9">
        <f>'[2]2020_Rohdaten'!N584</f>
        <v>249</v>
      </c>
      <c r="Q925" s="9">
        <f>'[2]2020_Rohdaten'!O584</f>
        <v>260</v>
      </c>
      <c r="R925" s="9">
        <f>'[2]2020_Rohdaten'!P584</f>
        <v>209</v>
      </c>
      <c r="S925" s="9">
        <f>'[2]2020_Rohdaten'!Q584</f>
        <v>2215</v>
      </c>
      <c r="T925" s="9">
        <f>'[2]2020_Rohdaten'!R584</f>
        <v>3350</v>
      </c>
      <c r="U925" s="9">
        <f>'[2]2020_Rohdaten'!S584</f>
        <v>125</v>
      </c>
      <c r="V925" s="9">
        <f>'[2]2020_Rohdaten'!T584</f>
        <v>310</v>
      </c>
      <c r="W925" s="9">
        <f>'[2]2020_Rohdaten'!U584</f>
        <v>262</v>
      </c>
      <c r="X925" s="9">
        <f>'[2]2020_Rohdaten'!V584</f>
        <v>301</v>
      </c>
      <c r="Y925" s="9">
        <f>'[2]2020_Rohdaten'!W584</f>
        <v>258</v>
      </c>
      <c r="Z925" s="9">
        <f>'[2]2020_Rohdaten'!X584</f>
        <v>2094</v>
      </c>
    </row>
    <row r="926" spans="2:26" s="10" customFormat="1" ht="16.5" customHeight="1" x14ac:dyDescent="0.3">
      <c r="B926" s="10">
        <v>761</v>
      </c>
      <c r="C926" s="10">
        <f>'[2]2020_Rohdaten'!A397</f>
        <v>3</v>
      </c>
      <c r="D926" s="10" t="str">
        <f>VLOOKUP(C926,[3]Tabelle1!$A$1:$B$68,2,FALSE)</f>
        <v>Statistische Region Lüneburg</v>
      </c>
      <c r="E926" s="10">
        <f>'[2]2020_Rohdaten'!C397</f>
        <v>2006</v>
      </c>
      <c r="F926" s="10">
        <f>'[2]2020_Rohdaten'!D397</f>
        <v>68586</v>
      </c>
      <c r="G926" s="10">
        <f>'[2]2020_Rohdaten'!E397</f>
        <v>2932</v>
      </c>
      <c r="H926" s="10">
        <f>'[2]2020_Rohdaten'!F397</f>
        <v>7935</v>
      </c>
      <c r="I926" s="10">
        <f>'[2]2020_Rohdaten'!G397</f>
        <v>6259</v>
      </c>
      <c r="J926" s="10">
        <f>'[2]2020_Rohdaten'!H397</f>
        <v>5809</v>
      </c>
      <c r="K926" s="10">
        <f>'[2]2020_Rohdaten'!I397</f>
        <v>4690</v>
      </c>
      <c r="L926" s="10">
        <f>'[2]2020_Rohdaten'!J397</f>
        <v>40961</v>
      </c>
      <c r="M926" s="10">
        <f>'[2]2020_Rohdaten'!K397</f>
        <v>34611</v>
      </c>
      <c r="N926" s="10">
        <f>'[2]2020_Rohdaten'!L397</f>
        <v>1535</v>
      </c>
      <c r="O926" s="10">
        <f>'[2]2020_Rohdaten'!M397</f>
        <v>3739</v>
      </c>
      <c r="P926" s="10">
        <f>'[2]2020_Rohdaten'!N397</f>
        <v>2943</v>
      </c>
      <c r="Q926" s="10">
        <f>'[2]2020_Rohdaten'!O397</f>
        <v>2617</v>
      </c>
      <c r="R926" s="10">
        <f>'[2]2020_Rohdaten'!P397</f>
        <v>2150</v>
      </c>
      <c r="S926" s="10">
        <f>'[2]2020_Rohdaten'!Q397</f>
        <v>21627</v>
      </c>
      <c r="T926" s="10">
        <f>'[2]2020_Rohdaten'!R397</f>
        <v>33975</v>
      </c>
      <c r="U926" s="10">
        <f>'[2]2020_Rohdaten'!S397</f>
        <v>1397</v>
      </c>
      <c r="V926" s="10">
        <f>'[2]2020_Rohdaten'!T397</f>
        <v>4196</v>
      </c>
      <c r="W926" s="10">
        <f>'[2]2020_Rohdaten'!U397</f>
        <v>3316</v>
      </c>
      <c r="X926" s="10">
        <f>'[2]2020_Rohdaten'!V397</f>
        <v>3192</v>
      </c>
      <c r="Y926" s="10">
        <f>'[2]2020_Rohdaten'!W397</f>
        <v>2540</v>
      </c>
      <c r="Z926" s="10">
        <f>'[2]2020_Rohdaten'!X397</f>
        <v>19334</v>
      </c>
    </row>
    <row r="927" spans="2:26" s="9" customFormat="1" ht="7.8" x14ac:dyDescent="0.15">
      <c r="B927" s="9">
        <v>762</v>
      </c>
      <c r="C927" s="9">
        <f>'[2]2020_Rohdaten'!A618</f>
        <v>401</v>
      </c>
      <c r="D927" s="9" t="str">
        <f>VLOOKUP(C927,[3]Tabelle1!$A$1:$B$68,2,FALSE)</f>
        <v>Delmenhorst, Stadt</v>
      </c>
      <c r="E927" s="9">
        <f>'[2]2020_Rohdaten'!C618</f>
        <v>2006</v>
      </c>
      <c r="F927" s="9">
        <f>'[2]2020_Rohdaten'!D618</f>
        <v>6486</v>
      </c>
      <c r="G927" s="9">
        <f>'[2]2020_Rohdaten'!E618</f>
        <v>155</v>
      </c>
      <c r="H927" s="9">
        <f>'[2]2020_Rohdaten'!F618</f>
        <v>510</v>
      </c>
      <c r="I927" s="9">
        <f>'[2]2020_Rohdaten'!G618</f>
        <v>548</v>
      </c>
      <c r="J927" s="9">
        <f>'[2]2020_Rohdaten'!H618</f>
        <v>446</v>
      </c>
      <c r="K927" s="9">
        <f>'[2]2020_Rohdaten'!I618</f>
        <v>472</v>
      </c>
      <c r="L927" s="9">
        <f>'[2]2020_Rohdaten'!J618</f>
        <v>4355</v>
      </c>
      <c r="M927" s="9">
        <f>'[2]2020_Rohdaten'!K618</f>
        <v>3254</v>
      </c>
      <c r="N927" s="9">
        <f>'[2]2020_Rohdaten'!L618</f>
        <v>77</v>
      </c>
      <c r="O927" s="9">
        <f>'[2]2020_Rohdaten'!M618</f>
        <v>231</v>
      </c>
      <c r="P927" s="9">
        <f>'[2]2020_Rohdaten'!N618</f>
        <v>231</v>
      </c>
      <c r="Q927" s="9">
        <f>'[2]2020_Rohdaten'!O618</f>
        <v>198</v>
      </c>
      <c r="R927" s="9">
        <f>'[2]2020_Rohdaten'!P618</f>
        <v>223</v>
      </c>
      <c r="S927" s="9">
        <f>'[2]2020_Rohdaten'!Q618</f>
        <v>2294</v>
      </c>
      <c r="T927" s="9">
        <f>'[2]2020_Rohdaten'!R618</f>
        <v>3232</v>
      </c>
      <c r="U927" s="9">
        <f>'[2]2020_Rohdaten'!S618</f>
        <v>78</v>
      </c>
      <c r="V927" s="9">
        <f>'[2]2020_Rohdaten'!T618</f>
        <v>279</v>
      </c>
      <c r="W927" s="9">
        <f>'[2]2020_Rohdaten'!U618</f>
        <v>317</v>
      </c>
      <c r="X927" s="9">
        <f>'[2]2020_Rohdaten'!V618</f>
        <v>248</v>
      </c>
      <c r="Y927" s="9">
        <f>'[2]2020_Rohdaten'!W618</f>
        <v>249</v>
      </c>
      <c r="Z927" s="9">
        <f>'[2]2020_Rohdaten'!X618</f>
        <v>2061</v>
      </c>
    </row>
    <row r="928" spans="2:26" s="9" customFormat="1" ht="7.8" x14ac:dyDescent="0.15">
      <c r="B928" s="9">
        <v>763</v>
      </c>
      <c r="C928" s="9">
        <f>'[2]2020_Rohdaten'!A635</f>
        <v>402</v>
      </c>
      <c r="D928" s="9" t="str">
        <f>VLOOKUP(C928,[3]Tabelle1!$A$1:$B$68,2,FALSE)</f>
        <v>Emden, Stadt</v>
      </c>
      <c r="E928" s="9">
        <f>'[2]2020_Rohdaten'!C635</f>
        <v>2006</v>
      </c>
      <c r="F928" s="9">
        <f>'[2]2020_Rohdaten'!D635</f>
        <v>2664</v>
      </c>
      <c r="G928" s="9">
        <f>'[2]2020_Rohdaten'!E635</f>
        <v>198</v>
      </c>
      <c r="H928" s="9">
        <f>'[2]2020_Rohdaten'!F635</f>
        <v>452</v>
      </c>
      <c r="I928" s="9">
        <f>'[2]2020_Rohdaten'!G635</f>
        <v>284</v>
      </c>
      <c r="J928" s="9">
        <f>'[2]2020_Rohdaten'!H635</f>
        <v>217</v>
      </c>
      <c r="K928" s="9">
        <f>'[2]2020_Rohdaten'!I635</f>
        <v>136</v>
      </c>
      <c r="L928" s="9">
        <f>'[2]2020_Rohdaten'!J635</f>
        <v>1377</v>
      </c>
      <c r="M928" s="9">
        <f>'[2]2020_Rohdaten'!K635</f>
        <v>1530</v>
      </c>
      <c r="N928" s="9">
        <f>'[2]2020_Rohdaten'!L635</f>
        <v>133</v>
      </c>
      <c r="O928" s="9">
        <f>'[2]2020_Rohdaten'!M635</f>
        <v>246</v>
      </c>
      <c r="P928" s="9">
        <f>'[2]2020_Rohdaten'!N635</f>
        <v>168</v>
      </c>
      <c r="Q928" s="9">
        <f>'[2]2020_Rohdaten'!O635</f>
        <v>96</v>
      </c>
      <c r="R928" s="9">
        <f>'[2]2020_Rohdaten'!P635</f>
        <v>81</v>
      </c>
      <c r="S928" s="9">
        <f>'[2]2020_Rohdaten'!Q635</f>
        <v>806</v>
      </c>
      <c r="T928" s="9">
        <f>'[2]2020_Rohdaten'!R635</f>
        <v>1134</v>
      </c>
      <c r="U928" s="9">
        <f>'[2]2020_Rohdaten'!S635</f>
        <v>65</v>
      </c>
      <c r="V928" s="9">
        <f>'[2]2020_Rohdaten'!T635</f>
        <v>206</v>
      </c>
      <c r="W928" s="9">
        <f>'[2]2020_Rohdaten'!U635</f>
        <v>116</v>
      </c>
      <c r="X928" s="9">
        <f>'[2]2020_Rohdaten'!V635</f>
        <v>121</v>
      </c>
      <c r="Y928" s="9">
        <f>'[2]2020_Rohdaten'!W635</f>
        <v>55</v>
      </c>
      <c r="Z928" s="9">
        <f>'[2]2020_Rohdaten'!X635</f>
        <v>571</v>
      </c>
    </row>
    <row r="929" spans="2:26" s="9" customFormat="1" ht="7.8" x14ac:dyDescent="0.15">
      <c r="B929" s="9">
        <v>764</v>
      </c>
      <c r="C929" s="9">
        <f>'[2]2020_Rohdaten'!A652</f>
        <v>403</v>
      </c>
      <c r="D929" s="9" t="str">
        <f>VLOOKUP(C929,[3]Tabelle1!$A$1:$B$68,2,FALSE)</f>
        <v>Oldenburg (Oldb), Stadt</v>
      </c>
      <c r="E929" s="9">
        <f>'[2]2020_Rohdaten'!C652</f>
        <v>2006</v>
      </c>
      <c r="F929" s="9">
        <f>'[2]2020_Rohdaten'!D652</f>
        <v>9767</v>
      </c>
      <c r="G929" s="9">
        <f>'[2]2020_Rohdaten'!E652</f>
        <v>719</v>
      </c>
      <c r="H929" s="9">
        <f>'[2]2020_Rohdaten'!F652</f>
        <v>1792</v>
      </c>
      <c r="I929" s="9">
        <f>'[2]2020_Rohdaten'!G652</f>
        <v>1017</v>
      </c>
      <c r="J929" s="9">
        <f>'[2]2020_Rohdaten'!H652</f>
        <v>930</v>
      </c>
      <c r="K929" s="9">
        <f>'[2]2020_Rohdaten'!I652</f>
        <v>753</v>
      </c>
      <c r="L929" s="9">
        <f>'[2]2020_Rohdaten'!J652</f>
        <v>4556</v>
      </c>
      <c r="M929" s="9">
        <f>'[2]2020_Rohdaten'!K652</f>
        <v>5145</v>
      </c>
      <c r="N929" s="9">
        <f>'[2]2020_Rohdaten'!L652</f>
        <v>379</v>
      </c>
      <c r="O929" s="9">
        <f>'[2]2020_Rohdaten'!M652</f>
        <v>980</v>
      </c>
      <c r="P929" s="9">
        <f>'[2]2020_Rohdaten'!N652</f>
        <v>504</v>
      </c>
      <c r="Q929" s="9">
        <f>'[2]2020_Rohdaten'!O652</f>
        <v>447</v>
      </c>
      <c r="R929" s="9">
        <f>'[2]2020_Rohdaten'!P652</f>
        <v>405</v>
      </c>
      <c r="S929" s="9">
        <f>'[2]2020_Rohdaten'!Q652</f>
        <v>2430</v>
      </c>
      <c r="T929" s="9">
        <f>'[2]2020_Rohdaten'!R652</f>
        <v>4622</v>
      </c>
      <c r="U929" s="9">
        <f>'[2]2020_Rohdaten'!S652</f>
        <v>340</v>
      </c>
      <c r="V929" s="9">
        <f>'[2]2020_Rohdaten'!T652</f>
        <v>812</v>
      </c>
      <c r="W929" s="9">
        <f>'[2]2020_Rohdaten'!U652</f>
        <v>513</v>
      </c>
      <c r="X929" s="9">
        <f>'[2]2020_Rohdaten'!V652</f>
        <v>483</v>
      </c>
      <c r="Y929" s="9">
        <f>'[2]2020_Rohdaten'!W652</f>
        <v>348</v>
      </c>
      <c r="Z929" s="9">
        <f>'[2]2020_Rohdaten'!X652</f>
        <v>2126</v>
      </c>
    </row>
    <row r="930" spans="2:26" s="9" customFormat="1" ht="7.8" x14ac:dyDescent="0.15">
      <c r="B930" s="9">
        <v>765</v>
      </c>
      <c r="C930" s="9">
        <f>'[2]2020_Rohdaten'!A669</f>
        <v>404</v>
      </c>
      <c r="D930" s="9" t="str">
        <f>VLOOKUP(C930,[3]Tabelle1!$A$1:$B$68,2,FALSE)</f>
        <v>Osnabrück, Stadt</v>
      </c>
      <c r="E930" s="9">
        <f>'[2]2020_Rohdaten'!C669</f>
        <v>2006</v>
      </c>
      <c r="F930" s="9">
        <f>'[2]2020_Rohdaten'!D669</f>
        <v>14718</v>
      </c>
      <c r="G930" s="9">
        <f>'[2]2020_Rohdaten'!E669</f>
        <v>749</v>
      </c>
      <c r="H930" s="9">
        <f>'[2]2020_Rohdaten'!F669</f>
        <v>1725</v>
      </c>
      <c r="I930" s="9">
        <f>'[2]2020_Rohdaten'!G669</f>
        <v>1649</v>
      </c>
      <c r="J930" s="9">
        <f>'[2]2020_Rohdaten'!H669</f>
        <v>1209</v>
      </c>
      <c r="K930" s="9">
        <f>'[2]2020_Rohdaten'!I669</f>
        <v>1001</v>
      </c>
      <c r="L930" s="9">
        <f>'[2]2020_Rohdaten'!J669</f>
        <v>8385</v>
      </c>
      <c r="M930" s="9">
        <f>'[2]2020_Rohdaten'!K669</f>
        <v>7528</v>
      </c>
      <c r="N930" s="9">
        <f>'[2]2020_Rohdaten'!L669</f>
        <v>351</v>
      </c>
      <c r="O930" s="9">
        <f>'[2]2020_Rohdaten'!M669</f>
        <v>757</v>
      </c>
      <c r="P930" s="9">
        <f>'[2]2020_Rohdaten'!N669</f>
        <v>753</v>
      </c>
      <c r="Q930" s="9">
        <f>'[2]2020_Rohdaten'!O669</f>
        <v>539</v>
      </c>
      <c r="R930" s="9">
        <f>'[2]2020_Rohdaten'!P669</f>
        <v>481</v>
      </c>
      <c r="S930" s="9">
        <f>'[2]2020_Rohdaten'!Q669</f>
        <v>4647</v>
      </c>
      <c r="T930" s="9">
        <f>'[2]2020_Rohdaten'!R669</f>
        <v>7190</v>
      </c>
      <c r="U930" s="9">
        <f>'[2]2020_Rohdaten'!S669</f>
        <v>398</v>
      </c>
      <c r="V930" s="9">
        <f>'[2]2020_Rohdaten'!T669</f>
        <v>968</v>
      </c>
      <c r="W930" s="9">
        <f>'[2]2020_Rohdaten'!U669</f>
        <v>896</v>
      </c>
      <c r="X930" s="9">
        <f>'[2]2020_Rohdaten'!V669</f>
        <v>670</v>
      </c>
      <c r="Y930" s="9">
        <f>'[2]2020_Rohdaten'!W669</f>
        <v>520</v>
      </c>
      <c r="Z930" s="9">
        <f>'[2]2020_Rohdaten'!X669</f>
        <v>3738</v>
      </c>
    </row>
    <row r="931" spans="2:26" s="9" customFormat="1" ht="7.8" x14ac:dyDescent="0.15">
      <c r="B931" s="9">
        <v>766</v>
      </c>
      <c r="C931" s="9">
        <f>'[2]2020_Rohdaten'!A686</f>
        <v>405</v>
      </c>
      <c r="D931" s="9" t="str">
        <f>VLOOKUP(C931,[3]Tabelle1!$A$1:$B$68,2,FALSE)</f>
        <v>Wilhelmshaven, Stadt</v>
      </c>
      <c r="E931" s="9">
        <f>'[2]2020_Rohdaten'!C686</f>
        <v>2006</v>
      </c>
      <c r="F931" s="9">
        <f>'[2]2020_Rohdaten'!D686</f>
        <v>3710</v>
      </c>
      <c r="G931" s="9">
        <f>'[2]2020_Rohdaten'!E686</f>
        <v>152</v>
      </c>
      <c r="H931" s="9">
        <f>'[2]2020_Rohdaten'!F686</f>
        <v>430</v>
      </c>
      <c r="I931" s="9">
        <f>'[2]2020_Rohdaten'!G686</f>
        <v>324</v>
      </c>
      <c r="J931" s="9">
        <f>'[2]2020_Rohdaten'!H686</f>
        <v>287</v>
      </c>
      <c r="K931" s="9">
        <f>'[2]2020_Rohdaten'!I686</f>
        <v>246</v>
      </c>
      <c r="L931" s="9">
        <f>'[2]2020_Rohdaten'!J686</f>
        <v>2271</v>
      </c>
      <c r="M931" s="9">
        <f>'[2]2020_Rohdaten'!K686</f>
        <v>1803</v>
      </c>
      <c r="N931" s="9">
        <f>'[2]2020_Rohdaten'!L686</f>
        <v>70</v>
      </c>
      <c r="O931" s="9">
        <f>'[2]2020_Rohdaten'!M686</f>
        <v>185</v>
      </c>
      <c r="P931" s="9">
        <f>'[2]2020_Rohdaten'!N686</f>
        <v>154</v>
      </c>
      <c r="Q931" s="9">
        <f>'[2]2020_Rohdaten'!O686</f>
        <v>126</v>
      </c>
      <c r="R931" s="9">
        <f>'[2]2020_Rohdaten'!P686</f>
        <v>120</v>
      </c>
      <c r="S931" s="9">
        <f>'[2]2020_Rohdaten'!Q686</f>
        <v>1148</v>
      </c>
      <c r="T931" s="9">
        <f>'[2]2020_Rohdaten'!R686</f>
        <v>1907</v>
      </c>
      <c r="U931" s="9">
        <f>'[2]2020_Rohdaten'!S686</f>
        <v>82</v>
      </c>
      <c r="V931" s="9">
        <f>'[2]2020_Rohdaten'!T686</f>
        <v>245</v>
      </c>
      <c r="W931" s="9">
        <f>'[2]2020_Rohdaten'!U686</f>
        <v>170</v>
      </c>
      <c r="X931" s="9">
        <f>'[2]2020_Rohdaten'!V686</f>
        <v>161</v>
      </c>
      <c r="Y931" s="9">
        <f>'[2]2020_Rohdaten'!W686</f>
        <v>126</v>
      </c>
      <c r="Z931" s="9">
        <f>'[2]2020_Rohdaten'!X686</f>
        <v>1123</v>
      </c>
    </row>
    <row r="932" spans="2:26" s="9" customFormat="1" ht="7.8" x14ac:dyDescent="0.15">
      <c r="B932" s="9">
        <v>767</v>
      </c>
      <c r="C932" s="9">
        <f>'[2]2020_Rohdaten'!A703</f>
        <v>451</v>
      </c>
      <c r="D932" s="9" t="str">
        <f>VLOOKUP(C932,[3]Tabelle1!$A$1:$B$68,2,FALSE)</f>
        <v>Ammerland</v>
      </c>
      <c r="E932" s="9">
        <f>'[2]2020_Rohdaten'!C703</f>
        <v>2006</v>
      </c>
      <c r="F932" s="9">
        <f>'[2]2020_Rohdaten'!D703</f>
        <v>3324</v>
      </c>
      <c r="G932" s="9">
        <f>'[2]2020_Rohdaten'!E703</f>
        <v>174</v>
      </c>
      <c r="H932" s="9">
        <f>'[2]2020_Rohdaten'!F703</f>
        <v>407</v>
      </c>
      <c r="I932" s="9">
        <f>'[2]2020_Rohdaten'!G703</f>
        <v>358</v>
      </c>
      <c r="J932" s="9">
        <f>'[2]2020_Rohdaten'!H703</f>
        <v>355</v>
      </c>
      <c r="K932" s="9">
        <f>'[2]2020_Rohdaten'!I703</f>
        <v>255</v>
      </c>
      <c r="L932" s="9">
        <f>'[2]2020_Rohdaten'!J703</f>
        <v>1775</v>
      </c>
      <c r="M932" s="9">
        <f>'[2]2020_Rohdaten'!K703</f>
        <v>1680</v>
      </c>
      <c r="N932" s="9">
        <f>'[2]2020_Rohdaten'!L703</f>
        <v>83</v>
      </c>
      <c r="O932" s="9">
        <f>'[2]2020_Rohdaten'!M703</f>
        <v>203</v>
      </c>
      <c r="P932" s="9">
        <f>'[2]2020_Rohdaten'!N703</f>
        <v>193</v>
      </c>
      <c r="Q932" s="9">
        <f>'[2]2020_Rohdaten'!O703</f>
        <v>183</v>
      </c>
      <c r="R932" s="9">
        <f>'[2]2020_Rohdaten'!P703</f>
        <v>129</v>
      </c>
      <c r="S932" s="9">
        <f>'[2]2020_Rohdaten'!Q703</f>
        <v>889</v>
      </c>
      <c r="T932" s="9">
        <f>'[2]2020_Rohdaten'!R703</f>
        <v>1644</v>
      </c>
      <c r="U932" s="9">
        <f>'[2]2020_Rohdaten'!S703</f>
        <v>91</v>
      </c>
      <c r="V932" s="9">
        <f>'[2]2020_Rohdaten'!T703</f>
        <v>204</v>
      </c>
      <c r="W932" s="9">
        <f>'[2]2020_Rohdaten'!U703</f>
        <v>165</v>
      </c>
      <c r="X932" s="9">
        <f>'[2]2020_Rohdaten'!V703</f>
        <v>172</v>
      </c>
      <c r="Y932" s="9">
        <f>'[2]2020_Rohdaten'!W703</f>
        <v>126</v>
      </c>
      <c r="Z932" s="9">
        <f>'[2]2020_Rohdaten'!X703</f>
        <v>886</v>
      </c>
    </row>
    <row r="933" spans="2:26" s="9" customFormat="1" ht="7.8" x14ac:dyDescent="0.15">
      <c r="B933" s="9">
        <v>768</v>
      </c>
      <c r="C933" s="9">
        <f>'[2]2020_Rohdaten'!A720</f>
        <v>452</v>
      </c>
      <c r="D933" s="9" t="str">
        <f>VLOOKUP(C933,[3]Tabelle1!$A$1:$B$68,2,FALSE)</f>
        <v>Aurich</v>
      </c>
      <c r="E933" s="9">
        <f>'[2]2020_Rohdaten'!C720</f>
        <v>2006</v>
      </c>
      <c r="F933" s="9">
        <f>'[2]2020_Rohdaten'!D720</f>
        <v>5511</v>
      </c>
      <c r="G933" s="9">
        <f>'[2]2020_Rohdaten'!E720</f>
        <v>287</v>
      </c>
      <c r="H933" s="9">
        <f>'[2]2020_Rohdaten'!F720</f>
        <v>819</v>
      </c>
      <c r="I933" s="9">
        <f>'[2]2020_Rohdaten'!G720</f>
        <v>617</v>
      </c>
      <c r="J933" s="9">
        <f>'[2]2020_Rohdaten'!H720</f>
        <v>567</v>
      </c>
      <c r="K933" s="9">
        <f>'[2]2020_Rohdaten'!I720</f>
        <v>378</v>
      </c>
      <c r="L933" s="9">
        <f>'[2]2020_Rohdaten'!J720</f>
        <v>2843</v>
      </c>
      <c r="M933" s="9">
        <f>'[2]2020_Rohdaten'!K720</f>
        <v>2816</v>
      </c>
      <c r="N933" s="9">
        <f>'[2]2020_Rohdaten'!L720</f>
        <v>138</v>
      </c>
      <c r="O933" s="9">
        <f>'[2]2020_Rohdaten'!M720</f>
        <v>391</v>
      </c>
      <c r="P933" s="9">
        <f>'[2]2020_Rohdaten'!N720</f>
        <v>291</v>
      </c>
      <c r="Q933" s="9">
        <f>'[2]2020_Rohdaten'!O720</f>
        <v>267</v>
      </c>
      <c r="R933" s="9">
        <f>'[2]2020_Rohdaten'!P720</f>
        <v>168</v>
      </c>
      <c r="S933" s="9">
        <f>'[2]2020_Rohdaten'!Q720</f>
        <v>1561</v>
      </c>
      <c r="T933" s="9">
        <f>'[2]2020_Rohdaten'!R720</f>
        <v>2695</v>
      </c>
      <c r="U933" s="9">
        <f>'[2]2020_Rohdaten'!S720</f>
        <v>149</v>
      </c>
      <c r="V933" s="9">
        <f>'[2]2020_Rohdaten'!T720</f>
        <v>428</v>
      </c>
      <c r="W933" s="9">
        <f>'[2]2020_Rohdaten'!U720</f>
        <v>326</v>
      </c>
      <c r="X933" s="9">
        <f>'[2]2020_Rohdaten'!V720</f>
        <v>300</v>
      </c>
      <c r="Y933" s="9">
        <f>'[2]2020_Rohdaten'!W720</f>
        <v>210</v>
      </c>
      <c r="Z933" s="9">
        <f>'[2]2020_Rohdaten'!X720</f>
        <v>1282</v>
      </c>
    </row>
    <row r="934" spans="2:26" s="9" customFormat="1" ht="7.8" x14ac:dyDescent="0.15">
      <c r="B934" s="9">
        <v>769</v>
      </c>
      <c r="C934" s="9">
        <f>'[2]2020_Rohdaten'!A737</f>
        <v>453</v>
      </c>
      <c r="D934" s="9" t="str">
        <f>VLOOKUP(C934,[3]Tabelle1!$A$1:$B$68,2,FALSE)</f>
        <v>Cloppenburg</v>
      </c>
      <c r="E934" s="9">
        <f>'[2]2020_Rohdaten'!C737</f>
        <v>2006</v>
      </c>
      <c r="F934" s="9">
        <f>'[2]2020_Rohdaten'!D737</f>
        <v>6549</v>
      </c>
      <c r="G934" s="9">
        <f>'[2]2020_Rohdaten'!E737</f>
        <v>681</v>
      </c>
      <c r="H934" s="9">
        <f>'[2]2020_Rohdaten'!F737</f>
        <v>1166</v>
      </c>
      <c r="I934" s="9">
        <f>'[2]2020_Rohdaten'!G737</f>
        <v>770</v>
      </c>
      <c r="J934" s="9">
        <f>'[2]2020_Rohdaten'!H737</f>
        <v>674</v>
      </c>
      <c r="K934" s="9">
        <f>'[2]2020_Rohdaten'!I737</f>
        <v>484</v>
      </c>
      <c r="L934" s="9">
        <f>'[2]2020_Rohdaten'!J737</f>
        <v>2774</v>
      </c>
      <c r="M934" s="9">
        <f>'[2]2020_Rohdaten'!K737</f>
        <v>3762</v>
      </c>
      <c r="N934" s="9">
        <f>'[2]2020_Rohdaten'!L737</f>
        <v>493</v>
      </c>
      <c r="O934" s="9">
        <f>'[2]2020_Rohdaten'!M737</f>
        <v>697</v>
      </c>
      <c r="P934" s="9">
        <f>'[2]2020_Rohdaten'!N737</f>
        <v>414</v>
      </c>
      <c r="Q934" s="9">
        <f>'[2]2020_Rohdaten'!O737</f>
        <v>346</v>
      </c>
      <c r="R934" s="9">
        <f>'[2]2020_Rohdaten'!P737</f>
        <v>277</v>
      </c>
      <c r="S934" s="9">
        <f>'[2]2020_Rohdaten'!Q737</f>
        <v>1535</v>
      </c>
      <c r="T934" s="9">
        <f>'[2]2020_Rohdaten'!R737</f>
        <v>2787</v>
      </c>
      <c r="U934" s="9">
        <f>'[2]2020_Rohdaten'!S737</f>
        <v>188</v>
      </c>
      <c r="V934" s="9">
        <f>'[2]2020_Rohdaten'!T737</f>
        <v>469</v>
      </c>
      <c r="W934" s="9">
        <f>'[2]2020_Rohdaten'!U737</f>
        <v>356</v>
      </c>
      <c r="X934" s="9">
        <f>'[2]2020_Rohdaten'!V737</f>
        <v>328</v>
      </c>
      <c r="Y934" s="9">
        <f>'[2]2020_Rohdaten'!W737</f>
        <v>207</v>
      </c>
      <c r="Z934" s="9">
        <f>'[2]2020_Rohdaten'!X737</f>
        <v>1239</v>
      </c>
    </row>
    <row r="935" spans="2:26" s="9" customFormat="1" ht="7.8" x14ac:dyDescent="0.15">
      <c r="B935" s="9">
        <v>770</v>
      </c>
      <c r="C935" s="9">
        <f>'[2]2020_Rohdaten'!A754</f>
        <v>454</v>
      </c>
      <c r="D935" s="9" t="str">
        <f>VLOOKUP(C935,[3]Tabelle1!$A$1:$B$68,2,FALSE)</f>
        <v>Emsland</v>
      </c>
      <c r="E935" s="9">
        <f>'[2]2020_Rohdaten'!C754</f>
        <v>2006</v>
      </c>
      <c r="F935" s="9">
        <f>'[2]2020_Rohdaten'!D754</f>
        <v>14186</v>
      </c>
      <c r="G935" s="9">
        <f>'[2]2020_Rohdaten'!E754</f>
        <v>2036</v>
      </c>
      <c r="H935" s="9">
        <f>'[2]2020_Rohdaten'!F754</f>
        <v>3350</v>
      </c>
      <c r="I935" s="9">
        <f>'[2]2020_Rohdaten'!G754</f>
        <v>1631</v>
      </c>
      <c r="J935" s="9">
        <f>'[2]2020_Rohdaten'!H754</f>
        <v>978</v>
      </c>
      <c r="K935" s="9">
        <f>'[2]2020_Rohdaten'!I754</f>
        <v>721</v>
      </c>
      <c r="L935" s="9">
        <f>'[2]2020_Rohdaten'!J754</f>
        <v>5470</v>
      </c>
      <c r="M935" s="9">
        <f>'[2]2020_Rohdaten'!K754</f>
        <v>8422</v>
      </c>
      <c r="N935" s="9">
        <f>'[2]2020_Rohdaten'!L754</f>
        <v>1467</v>
      </c>
      <c r="O935" s="9">
        <f>'[2]2020_Rohdaten'!M754</f>
        <v>2012</v>
      </c>
      <c r="P935" s="9">
        <f>'[2]2020_Rohdaten'!N754</f>
        <v>963</v>
      </c>
      <c r="Q935" s="9">
        <f>'[2]2020_Rohdaten'!O754</f>
        <v>560</v>
      </c>
      <c r="R935" s="9">
        <f>'[2]2020_Rohdaten'!P754</f>
        <v>387</v>
      </c>
      <c r="S935" s="9">
        <f>'[2]2020_Rohdaten'!Q754</f>
        <v>3033</v>
      </c>
      <c r="T935" s="9">
        <f>'[2]2020_Rohdaten'!R754</f>
        <v>5764</v>
      </c>
      <c r="U935" s="9">
        <f>'[2]2020_Rohdaten'!S754</f>
        <v>569</v>
      </c>
      <c r="V935" s="9">
        <f>'[2]2020_Rohdaten'!T754</f>
        <v>1338</v>
      </c>
      <c r="W935" s="9">
        <f>'[2]2020_Rohdaten'!U754</f>
        <v>668</v>
      </c>
      <c r="X935" s="9">
        <f>'[2]2020_Rohdaten'!V754</f>
        <v>418</v>
      </c>
      <c r="Y935" s="9">
        <f>'[2]2020_Rohdaten'!W754</f>
        <v>334</v>
      </c>
      <c r="Z935" s="9">
        <f>'[2]2020_Rohdaten'!X754</f>
        <v>2437</v>
      </c>
    </row>
    <row r="936" spans="2:26" s="9" customFormat="1" ht="7.8" x14ac:dyDescent="0.15">
      <c r="B936" s="9">
        <v>771</v>
      </c>
      <c r="C936" s="9">
        <f>'[2]2020_Rohdaten'!A771</f>
        <v>455</v>
      </c>
      <c r="D936" s="9" t="str">
        <f>VLOOKUP(C936,[3]Tabelle1!$A$1:$B$68,2,FALSE)</f>
        <v>Friesland</v>
      </c>
      <c r="E936" s="9">
        <f>'[2]2020_Rohdaten'!C771</f>
        <v>2006</v>
      </c>
      <c r="F936" s="9">
        <f>'[2]2020_Rohdaten'!D771</f>
        <v>2750</v>
      </c>
      <c r="G936" s="9">
        <f>'[2]2020_Rohdaten'!E771</f>
        <v>85</v>
      </c>
      <c r="H936" s="9">
        <f>'[2]2020_Rohdaten'!F771</f>
        <v>301</v>
      </c>
      <c r="I936" s="9">
        <f>'[2]2020_Rohdaten'!G771</f>
        <v>244</v>
      </c>
      <c r="J936" s="9">
        <f>'[2]2020_Rohdaten'!H771</f>
        <v>210</v>
      </c>
      <c r="K936" s="9">
        <f>'[2]2020_Rohdaten'!I771</f>
        <v>189</v>
      </c>
      <c r="L936" s="9">
        <f>'[2]2020_Rohdaten'!J771</f>
        <v>1721</v>
      </c>
      <c r="M936" s="9">
        <f>'[2]2020_Rohdaten'!K771</f>
        <v>1378</v>
      </c>
      <c r="N936" s="9">
        <f>'[2]2020_Rohdaten'!L771</f>
        <v>45</v>
      </c>
      <c r="O936" s="9">
        <f>'[2]2020_Rohdaten'!M771</f>
        <v>126</v>
      </c>
      <c r="P936" s="9">
        <f>'[2]2020_Rohdaten'!N771</f>
        <v>119</v>
      </c>
      <c r="Q936" s="9">
        <f>'[2]2020_Rohdaten'!O771</f>
        <v>95</v>
      </c>
      <c r="R936" s="9">
        <f>'[2]2020_Rohdaten'!P771</f>
        <v>94</v>
      </c>
      <c r="S936" s="9">
        <f>'[2]2020_Rohdaten'!Q771</f>
        <v>899</v>
      </c>
      <c r="T936" s="9">
        <f>'[2]2020_Rohdaten'!R771</f>
        <v>1372</v>
      </c>
      <c r="U936" s="9">
        <f>'[2]2020_Rohdaten'!S771</f>
        <v>40</v>
      </c>
      <c r="V936" s="9">
        <f>'[2]2020_Rohdaten'!T771</f>
        <v>175</v>
      </c>
      <c r="W936" s="9">
        <f>'[2]2020_Rohdaten'!U771</f>
        <v>125</v>
      </c>
      <c r="X936" s="9">
        <f>'[2]2020_Rohdaten'!V771</f>
        <v>115</v>
      </c>
      <c r="Y936" s="9">
        <f>'[2]2020_Rohdaten'!W771</f>
        <v>95</v>
      </c>
      <c r="Z936" s="9">
        <f>'[2]2020_Rohdaten'!X771</f>
        <v>822</v>
      </c>
    </row>
    <row r="937" spans="2:26" s="9" customFormat="1" ht="7.8" x14ac:dyDescent="0.15">
      <c r="B937" s="9">
        <v>772</v>
      </c>
      <c r="C937" s="9">
        <f>'[2]2020_Rohdaten'!A788</f>
        <v>456</v>
      </c>
      <c r="D937" s="9" t="str">
        <f>VLOOKUP(C937,[3]Tabelle1!$A$1:$B$68,2,FALSE)</f>
        <v>Grafschaft Bentheim</v>
      </c>
      <c r="E937" s="9">
        <f>'[2]2020_Rohdaten'!C788</f>
        <v>2006</v>
      </c>
      <c r="F937" s="9">
        <f>'[2]2020_Rohdaten'!D788</f>
        <v>14052</v>
      </c>
      <c r="G937" s="9">
        <f>'[2]2020_Rohdaten'!E788</f>
        <v>1127</v>
      </c>
      <c r="H937" s="9">
        <f>'[2]2020_Rohdaten'!F788</f>
        <v>3077</v>
      </c>
      <c r="I937" s="9">
        <f>'[2]2020_Rohdaten'!G788</f>
        <v>2150</v>
      </c>
      <c r="J937" s="9">
        <f>'[2]2020_Rohdaten'!H788</f>
        <v>868</v>
      </c>
      <c r="K937" s="9">
        <f>'[2]2020_Rohdaten'!I788</f>
        <v>560</v>
      </c>
      <c r="L937" s="9">
        <f>'[2]2020_Rohdaten'!J788</f>
        <v>6270</v>
      </c>
      <c r="M937" s="9">
        <f>'[2]2020_Rohdaten'!K788</f>
        <v>7598</v>
      </c>
      <c r="N937" s="9">
        <f>'[2]2020_Rohdaten'!L788</f>
        <v>639</v>
      </c>
      <c r="O937" s="9">
        <f>'[2]2020_Rohdaten'!M788</f>
        <v>1624</v>
      </c>
      <c r="P937" s="9">
        <f>'[2]2020_Rohdaten'!N788</f>
        <v>1165</v>
      </c>
      <c r="Q937" s="9">
        <f>'[2]2020_Rohdaten'!O788</f>
        <v>448</v>
      </c>
      <c r="R937" s="9">
        <f>'[2]2020_Rohdaten'!P788</f>
        <v>291</v>
      </c>
      <c r="S937" s="9">
        <f>'[2]2020_Rohdaten'!Q788</f>
        <v>3431</v>
      </c>
      <c r="T937" s="9">
        <f>'[2]2020_Rohdaten'!R788</f>
        <v>6454</v>
      </c>
      <c r="U937" s="9">
        <f>'[2]2020_Rohdaten'!S788</f>
        <v>488</v>
      </c>
      <c r="V937" s="9">
        <f>'[2]2020_Rohdaten'!T788</f>
        <v>1453</v>
      </c>
      <c r="W937" s="9">
        <f>'[2]2020_Rohdaten'!U788</f>
        <v>985</v>
      </c>
      <c r="X937" s="9">
        <f>'[2]2020_Rohdaten'!V788</f>
        <v>420</v>
      </c>
      <c r="Y937" s="9">
        <f>'[2]2020_Rohdaten'!W788</f>
        <v>269</v>
      </c>
      <c r="Z937" s="9">
        <f>'[2]2020_Rohdaten'!X788</f>
        <v>2839</v>
      </c>
    </row>
    <row r="938" spans="2:26" s="9" customFormat="1" ht="7.8" x14ac:dyDescent="0.15">
      <c r="B938" s="9">
        <v>773</v>
      </c>
      <c r="C938" s="9">
        <f>'[2]2020_Rohdaten'!A805</f>
        <v>457</v>
      </c>
      <c r="D938" s="9" t="str">
        <f>VLOOKUP(C938,[3]Tabelle1!$A$1:$B$68,2,FALSE)</f>
        <v>Leer</v>
      </c>
      <c r="E938" s="9">
        <f>'[2]2020_Rohdaten'!C805</f>
        <v>2006</v>
      </c>
      <c r="F938" s="9">
        <f>'[2]2020_Rohdaten'!D805</f>
        <v>6700</v>
      </c>
      <c r="G938" s="9">
        <f>'[2]2020_Rohdaten'!E805</f>
        <v>650</v>
      </c>
      <c r="H938" s="9">
        <f>'[2]2020_Rohdaten'!F805</f>
        <v>1528</v>
      </c>
      <c r="I938" s="9">
        <f>'[2]2020_Rohdaten'!G805</f>
        <v>736</v>
      </c>
      <c r="J938" s="9">
        <f>'[2]2020_Rohdaten'!H805</f>
        <v>575</v>
      </c>
      <c r="K938" s="9">
        <f>'[2]2020_Rohdaten'!I805</f>
        <v>410</v>
      </c>
      <c r="L938" s="9">
        <f>'[2]2020_Rohdaten'!J805</f>
        <v>2801</v>
      </c>
      <c r="M938" s="9">
        <f>'[2]2020_Rohdaten'!K805</f>
        <v>3550</v>
      </c>
      <c r="N938" s="9">
        <f>'[2]2020_Rohdaten'!L805</f>
        <v>359</v>
      </c>
      <c r="O938" s="9">
        <f>'[2]2020_Rohdaten'!M805</f>
        <v>832</v>
      </c>
      <c r="P938" s="9">
        <f>'[2]2020_Rohdaten'!N805</f>
        <v>380</v>
      </c>
      <c r="Q938" s="9">
        <f>'[2]2020_Rohdaten'!O805</f>
        <v>294</v>
      </c>
      <c r="R938" s="9">
        <f>'[2]2020_Rohdaten'!P805</f>
        <v>204</v>
      </c>
      <c r="S938" s="9">
        <f>'[2]2020_Rohdaten'!Q805</f>
        <v>1481</v>
      </c>
      <c r="T938" s="9">
        <f>'[2]2020_Rohdaten'!R805</f>
        <v>3150</v>
      </c>
      <c r="U938" s="9">
        <f>'[2]2020_Rohdaten'!S805</f>
        <v>291</v>
      </c>
      <c r="V938" s="9">
        <f>'[2]2020_Rohdaten'!T805</f>
        <v>696</v>
      </c>
      <c r="W938" s="9">
        <f>'[2]2020_Rohdaten'!U805</f>
        <v>356</v>
      </c>
      <c r="X938" s="9">
        <f>'[2]2020_Rohdaten'!V805</f>
        <v>281</v>
      </c>
      <c r="Y938" s="9">
        <f>'[2]2020_Rohdaten'!W805</f>
        <v>206</v>
      </c>
      <c r="Z938" s="9">
        <f>'[2]2020_Rohdaten'!X805</f>
        <v>1320</v>
      </c>
    </row>
    <row r="939" spans="2:26" s="9" customFormat="1" ht="7.8" x14ac:dyDescent="0.15">
      <c r="B939" s="9">
        <v>774</v>
      </c>
      <c r="C939" s="9">
        <f>'[2]2020_Rohdaten'!A822</f>
        <v>458</v>
      </c>
      <c r="D939" s="9" t="str">
        <f>VLOOKUP(C939,[3]Tabelle1!$A$1:$B$68,2,FALSE)</f>
        <v>Oldenburg</v>
      </c>
      <c r="E939" s="9">
        <f>'[2]2020_Rohdaten'!C822</f>
        <v>2006</v>
      </c>
      <c r="F939" s="9">
        <f>'[2]2020_Rohdaten'!D822</f>
        <v>4397</v>
      </c>
      <c r="G939" s="9">
        <f>'[2]2020_Rohdaten'!E822</f>
        <v>267</v>
      </c>
      <c r="H939" s="9">
        <f>'[2]2020_Rohdaten'!F822</f>
        <v>685</v>
      </c>
      <c r="I939" s="9">
        <f>'[2]2020_Rohdaten'!G822</f>
        <v>526</v>
      </c>
      <c r="J939" s="9">
        <f>'[2]2020_Rohdaten'!H822</f>
        <v>419</v>
      </c>
      <c r="K939" s="9">
        <f>'[2]2020_Rohdaten'!I822</f>
        <v>298</v>
      </c>
      <c r="L939" s="9">
        <f>'[2]2020_Rohdaten'!J822</f>
        <v>2202</v>
      </c>
      <c r="M939" s="9">
        <f>'[2]2020_Rohdaten'!K822</f>
        <v>2221</v>
      </c>
      <c r="N939" s="9">
        <f>'[2]2020_Rohdaten'!L822</f>
        <v>138</v>
      </c>
      <c r="O939" s="9">
        <f>'[2]2020_Rohdaten'!M822</f>
        <v>337</v>
      </c>
      <c r="P939" s="9">
        <f>'[2]2020_Rohdaten'!N822</f>
        <v>259</v>
      </c>
      <c r="Q939" s="9">
        <f>'[2]2020_Rohdaten'!O822</f>
        <v>192</v>
      </c>
      <c r="R939" s="9">
        <f>'[2]2020_Rohdaten'!P822</f>
        <v>149</v>
      </c>
      <c r="S939" s="9">
        <f>'[2]2020_Rohdaten'!Q822</f>
        <v>1146</v>
      </c>
      <c r="T939" s="9">
        <f>'[2]2020_Rohdaten'!R822</f>
        <v>2176</v>
      </c>
      <c r="U939" s="9">
        <f>'[2]2020_Rohdaten'!S822</f>
        <v>129</v>
      </c>
      <c r="V939" s="9">
        <f>'[2]2020_Rohdaten'!T822</f>
        <v>348</v>
      </c>
      <c r="W939" s="9">
        <f>'[2]2020_Rohdaten'!U822</f>
        <v>267</v>
      </c>
      <c r="X939" s="9">
        <f>'[2]2020_Rohdaten'!V822</f>
        <v>227</v>
      </c>
      <c r="Y939" s="9">
        <f>'[2]2020_Rohdaten'!W822</f>
        <v>149</v>
      </c>
      <c r="Z939" s="9">
        <f>'[2]2020_Rohdaten'!X822</f>
        <v>1056</v>
      </c>
    </row>
    <row r="940" spans="2:26" s="9" customFormat="1" ht="7.8" x14ac:dyDescent="0.15">
      <c r="B940" s="9">
        <v>775</v>
      </c>
      <c r="C940" s="9">
        <f>'[2]2020_Rohdaten'!A839</f>
        <v>459</v>
      </c>
      <c r="D940" s="9" t="str">
        <f>VLOOKUP(C940,[3]Tabelle1!$A$1:$B$68,2,FALSE)</f>
        <v>Osnabrück</v>
      </c>
      <c r="E940" s="9">
        <f>'[2]2020_Rohdaten'!C839</f>
        <v>2006</v>
      </c>
      <c r="F940" s="9">
        <f>'[2]2020_Rohdaten'!D839</f>
        <v>16323</v>
      </c>
      <c r="G940" s="9">
        <f>'[2]2020_Rohdaten'!E839</f>
        <v>430</v>
      </c>
      <c r="H940" s="9">
        <f>'[2]2020_Rohdaten'!F839</f>
        <v>1981</v>
      </c>
      <c r="I940" s="9">
        <f>'[2]2020_Rohdaten'!G839</f>
        <v>1433</v>
      </c>
      <c r="J940" s="9">
        <f>'[2]2020_Rohdaten'!H839</f>
        <v>1269</v>
      </c>
      <c r="K940" s="9">
        <f>'[2]2020_Rohdaten'!I839</f>
        <v>1224</v>
      </c>
      <c r="L940" s="9">
        <f>'[2]2020_Rohdaten'!J839</f>
        <v>9986</v>
      </c>
      <c r="M940" s="9">
        <f>'[2]2020_Rohdaten'!K839</f>
        <v>8630</v>
      </c>
      <c r="N940" s="9">
        <f>'[2]2020_Rohdaten'!L839</f>
        <v>212</v>
      </c>
      <c r="O940" s="9">
        <f>'[2]2020_Rohdaten'!M839</f>
        <v>970</v>
      </c>
      <c r="P940" s="9">
        <f>'[2]2020_Rohdaten'!N839</f>
        <v>694</v>
      </c>
      <c r="Q940" s="9">
        <f>'[2]2020_Rohdaten'!O839</f>
        <v>599</v>
      </c>
      <c r="R940" s="9">
        <f>'[2]2020_Rohdaten'!P839</f>
        <v>616</v>
      </c>
      <c r="S940" s="9">
        <f>'[2]2020_Rohdaten'!Q839</f>
        <v>5539</v>
      </c>
      <c r="T940" s="9">
        <f>'[2]2020_Rohdaten'!R839</f>
        <v>7693</v>
      </c>
      <c r="U940" s="9">
        <f>'[2]2020_Rohdaten'!S839</f>
        <v>218</v>
      </c>
      <c r="V940" s="9">
        <f>'[2]2020_Rohdaten'!T839</f>
        <v>1011</v>
      </c>
      <c r="W940" s="9">
        <f>'[2]2020_Rohdaten'!U839</f>
        <v>739</v>
      </c>
      <c r="X940" s="9">
        <f>'[2]2020_Rohdaten'!V839</f>
        <v>670</v>
      </c>
      <c r="Y940" s="9">
        <f>'[2]2020_Rohdaten'!W839</f>
        <v>608</v>
      </c>
      <c r="Z940" s="9">
        <f>'[2]2020_Rohdaten'!X839</f>
        <v>4447</v>
      </c>
    </row>
    <row r="941" spans="2:26" s="9" customFormat="1" ht="7.8" x14ac:dyDescent="0.15">
      <c r="B941" s="9">
        <v>776</v>
      </c>
      <c r="C941" s="9">
        <f>'[2]2020_Rohdaten'!A856</f>
        <v>460</v>
      </c>
      <c r="D941" s="9" t="str">
        <f>VLOOKUP(C941,[3]Tabelle1!$A$1:$B$68,2,FALSE)</f>
        <v>Vechta</v>
      </c>
      <c r="E941" s="9">
        <f>'[2]2020_Rohdaten'!C856</f>
        <v>2006</v>
      </c>
      <c r="F941" s="9">
        <f>'[2]2020_Rohdaten'!D856</f>
        <v>8932</v>
      </c>
      <c r="G941" s="9">
        <f>'[2]2020_Rohdaten'!E856</f>
        <v>662</v>
      </c>
      <c r="H941" s="9">
        <f>'[2]2020_Rohdaten'!F856</f>
        <v>1311</v>
      </c>
      <c r="I941" s="9">
        <f>'[2]2020_Rohdaten'!G856</f>
        <v>872</v>
      </c>
      <c r="J941" s="9">
        <f>'[2]2020_Rohdaten'!H856</f>
        <v>845</v>
      </c>
      <c r="K941" s="9">
        <f>'[2]2020_Rohdaten'!I856</f>
        <v>632</v>
      </c>
      <c r="L941" s="9">
        <f>'[2]2020_Rohdaten'!J856</f>
        <v>4610</v>
      </c>
      <c r="M941" s="9">
        <f>'[2]2020_Rohdaten'!K856</f>
        <v>4844</v>
      </c>
      <c r="N941" s="9">
        <f>'[2]2020_Rohdaten'!L856</f>
        <v>402</v>
      </c>
      <c r="O941" s="9">
        <f>'[2]2020_Rohdaten'!M856</f>
        <v>654</v>
      </c>
      <c r="P941" s="9">
        <f>'[2]2020_Rohdaten'!N856</f>
        <v>449</v>
      </c>
      <c r="Q941" s="9">
        <f>'[2]2020_Rohdaten'!O856</f>
        <v>418</v>
      </c>
      <c r="R941" s="9">
        <f>'[2]2020_Rohdaten'!P856</f>
        <v>336</v>
      </c>
      <c r="S941" s="9">
        <f>'[2]2020_Rohdaten'!Q856</f>
        <v>2585</v>
      </c>
      <c r="T941" s="9">
        <f>'[2]2020_Rohdaten'!R856</f>
        <v>4088</v>
      </c>
      <c r="U941" s="9">
        <f>'[2]2020_Rohdaten'!S856</f>
        <v>260</v>
      </c>
      <c r="V941" s="9">
        <f>'[2]2020_Rohdaten'!T856</f>
        <v>657</v>
      </c>
      <c r="W941" s="9">
        <f>'[2]2020_Rohdaten'!U856</f>
        <v>423</v>
      </c>
      <c r="X941" s="9">
        <f>'[2]2020_Rohdaten'!V856</f>
        <v>427</v>
      </c>
      <c r="Y941" s="9">
        <f>'[2]2020_Rohdaten'!W856</f>
        <v>296</v>
      </c>
      <c r="Z941" s="9">
        <f>'[2]2020_Rohdaten'!X856</f>
        <v>2025</v>
      </c>
    </row>
    <row r="942" spans="2:26" s="9" customFormat="1" ht="7.8" x14ac:dyDescent="0.15">
      <c r="B942" s="9">
        <v>777</v>
      </c>
      <c r="C942" s="9">
        <f>'[2]2020_Rohdaten'!A873</f>
        <v>461</v>
      </c>
      <c r="D942" s="9" t="str">
        <f>VLOOKUP(C942,[3]Tabelle1!$A$1:$B$68,2,FALSE)</f>
        <v>Wesermarsch</v>
      </c>
      <c r="E942" s="9">
        <f>'[2]2020_Rohdaten'!C873</f>
        <v>2006</v>
      </c>
      <c r="F942" s="9">
        <f>'[2]2020_Rohdaten'!D873</f>
        <v>5295</v>
      </c>
      <c r="G942" s="9">
        <f>'[2]2020_Rohdaten'!E873</f>
        <v>186</v>
      </c>
      <c r="H942" s="9">
        <f>'[2]2020_Rohdaten'!F873</f>
        <v>717</v>
      </c>
      <c r="I942" s="9">
        <f>'[2]2020_Rohdaten'!G873</f>
        <v>557</v>
      </c>
      <c r="J942" s="9">
        <f>'[2]2020_Rohdaten'!H873</f>
        <v>320</v>
      </c>
      <c r="K942" s="9">
        <f>'[2]2020_Rohdaten'!I873</f>
        <v>324</v>
      </c>
      <c r="L942" s="9">
        <f>'[2]2020_Rohdaten'!J873</f>
        <v>3191</v>
      </c>
      <c r="M942" s="9">
        <f>'[2]2020_Rohdaten'!K873</f>
        <v>2899</v>
      </c>
      <c r="N942" s="9">
        <f>'[2]2020_Rohdaten'!L873</f>
        <v>124</v>
      </c>
      <c r="O942" s="9">
        <f>'[2]2020_Rohdaten'!M873</f>
        <v>422</v>
      </c>
      <c r="P942" s="9">
        <f>'[2]2020_Rohdaten'!N873</f>
        <v>284</v>
      </c>
      <c r="Q942" s="9">
        <f>'[2]2020_Rohdaten'!O873</f>
        <v>163</v>
      </c>
      <c r="R942" s="9">
        <f>'[2]2020_Rohdaten'!P873</f>
        <v>158</v>
      </c>
      <c r="S942" s="9">
        <f>'[2]2020_Rohdaten'!Q873</f>
        <v>1748</v>
      </c>
      <c r="T942" s="9">
        <f>'[2]2020_Rohdaten'!R873</f>
        <v>2396</v>
      </c>
      <c r="U942" s="9">
        <f>'[2]2020_Rohdaten'!S873</f>
        <v>62</v>
      </c>
      <c r="V942" s="9">
        <f>'[2]2020_Rohdaten'!T873</f>
        <v>295</v>
      </c>
      <c r="W942" s="9">
        <f>'[2]2020_Rohdaten'!U873</f>
        <v>273</v>
      </c>
      <c r="X942" s="9">
        <f>'[2]2020_Rohdaten'!V873</f>
        <v>157</v>
      </c>
      <c r="Y942" s="9">
        <f>'[2]2020_Rohdaten'!W873</f>
        <v>166</v>
      </c>
      <c r="Z942" s="9">
        <f>'[2]2020_Rohdaten'!X873</f>
        <v>1443</v>
      </c>
    </row>
    <row r="943" spans="2:26" s="9" customFormat="1" ht="7.8" x14ac:dyDescent="0.15">
      <c r="B943" s="9">
        <v>778</v>
      </c>
      <c r="C943" s="9">
        <f>'[2]2020_Rohdaten'!A890</f>
        <v>462</v>
      </c>
      <c r="D943" s="9" t="str">
        <f>VLOOKUP(C943,[3]Tabelle1!$A$1:$B$68,2,FALSE)</f>
        <v>Wittmund</v>
      </c>
      <c r="E943" s="9">
        <f>'[2]2020_Rohdaten'!C890</f>
        <v>2006</v>
      </c>
      <c r="F943" s="9">
        <f>'[2]2020_Rohdaten'!D890</f>
        <v>1262</v>
      </c>
      <c r="G943" s="9">
        <f>'[2]2020_Rohdaten'!E890</f>
        <v>58</v>
      </c>
      <c r="H943" s="9">
        <f>'[2]2020_Rohdaten'!F890</f>
        <v>208</v>
      </c>
      <c r="I943" s="9">
        <f>'[2]2020_Rohdaten'!G890</f>
        <v>122</v>
      </c>
      <c r="J943" s="9">
        <f>'[2]2020_Rohdaten'!H890</f>
        <v>110</v>
      </c>
      <c r="K943" s="9">
        <f>'[2]2020_Rohdaten'!I890</f>
        <v>103</v>
      </c>
      <c r="L943" s="9">
        <f>'[2]2020_Rohdaten'!J890</f>
        <v>661</v>
      </c>
      <c r="M943" s="9">
        <f>'[2]2020_Rohdaten'!K890</f>
        <v>602</v>
      </c>
      <c r="N943" s="9">
        <f>'[2]2020_Rohdaten'!L890</f>
        <v>30</v>
      </c>
      <c r="O943" s="9">
        <f>'[2]2020_Rohdaten'!M890</f>
        <v>92</v>
      </c>
      <c r="P943" s="9">
        <f>'[2]2020_Rohdaten'!N890</f>
        <v>49</v>
      </c>
      <c r="Q943" s="9">
        <f>'[2]2020_Rohdaten'!O890</f>
        <v>46</v>
      </c>
      <c r="R943" s="9">
        <f>'[2]2020_Rohdaten'!P890</f>
        <v>44</v>
      </c>
      <c r="S943" s="9">
        <f>'[2]2020_Rohdaten'!Q890</f>
        <v>341</v>
      </c>
      <c r="T943" s="9">
        <f>'[2]2020_Rohdaten'!R890</f>
        <v>660</v>
      </c>
      <c r="U943" s="9">
        <f>'[2]2020_Rohdaten'!S890</f>
        <v>28</v>
      </c>
      <c r="V943" s="9">
        <f>'[2]2020_Rohdaten'!T890</f>
        <v>116</v>
      </c>
      <c r="W943" s="9">
        <f>'[2]2020_Rohdaten'!U890</f>
        <v>73</v>
      </c>
      <c r="X943" s="9">
        <f>'[2]2020_Rohdaten'!V890</f>
        <v>64</v>
      </c>
      <c r="Y943" s="9">
        <f>'[2]2020_Rohdaten'!W890</f>
        <v>59</v>
      </c>
      <c r="Z943" s="9">
        <f>'[2]2020_Rohdaten'!X890</f>
        <v>320</v>
      </c>
    </row>
    <row r="944" spans="2:26" s="10" customFormat="1" ht="16.5" customHeight="1" x14ac:dyDescent="0.3">
      <c r="B944" s="10">
        <v>779</v>
      </c>
      <c r="C944" s="10">
        <f>'[2]2020_Rohdaten'!A601</f>
        <v>4</v>
      </c>
      <c r="D944" s="10" t="str">
        <f>VLOOKUP(C944,[3]Tabelle1!$A$1:$B$68,2,FALSE)</f>
        <v>Statistische Region Weser-Ems</v>
      </c>
      <c r="E944" s="10">
        <f>'[2]2020_Rohdaten'!C601</f>
        <v>2006</v>
      </c>
      <c r="F944" s="10">
        <f>'[2]2020_Rohdaten'!D601</f>
        <v>126626</v>
      </c>
      <c r="G944" s="10">
        <f>'[2]2020_Rohdaten'!E601</f>
        <v>8616</v>
      </c>
      <c r="H944" s="10">
        <f>'[2]2020_Rohdaten'!F601</f>
        <v>20459</v>
      </c>
      <c r="I944" s="10">
        <f>'[2]2020_Rohdaten'!G601</f>
        <v>13838</v>
      </c>
      <c r="J944" s="10">
        <f>'[2]2020_Rohdaten'!H601</f>
        <v>10279</v>
      </c>
      <c r="K944" s="10">
        <f>'[2]2020_Rohdaten'!I601</f>
        <v>8186</v>
      </c>
      <c r="L944" s="10">
        <f>'[2]2020_Rohdaten'!J601</f>
        <v>65248</v>
      </c>
      <c r="M944" s="10">
        <f>'[2]2020_Rohdaten'!K601</f>
        <v>67662</v>
      </c>
      <c r="N944" s="10">
        <f>'[2]2020_Rohdaten'!L601</f>
        <v>5140</v>
      </c>
      <c r="O944" s="10">
        <f>'[2]2020_Rohdaten'!M601</f>
        <v>10759</v>
      </c>
      <c r="P944" s="10">
        <f>'[2]2020_Rohdaten'!N601</f>
        <v>7070</v>
      </c>
      <c r="Q944" s="10">
        <f>'[2]2020_Rohdaten'!O601</f>
        <v>5017</v>
      </c>
      <c r="R944" s="10">
        <f>'[2]2020_Rohdaten'!P601</f>
        <v>4163</v>
      </c>
      <c r="S944" s="10">
        <f>'[2]2020_Rohdaten'!Q601</f>
        <v>35513</v>
      </c>
      <c r="T944" s="10">
        <f>'[2]2020_Rohdaten'!R601</f>
        <v>58964</v>
      </c>
      <c r="U944" s="10">
        <f>'[2]2020_Rohdaten'!S601</f>
        <v>3476</v>
      </c>
      <c r="V944" s="10">
        <f>'[2]2020_Rohdaten'!T601</f>
        <v>9700</v>
      </c>
      <c r="W944" s="10">
        <f>'[2]2020_Rohdaten'!U601</f>
        <v>6768</v>
      </c>
      <c r="X944" s="10">
        <f>'[2]2020_Rohdaten'!V601</f>
        <v>5262</v>
      </c>
      <c r="Y944" s="10">
        <f>'[2]2020_Rohdaten'!W601</f>
        <v>4023</v>
      </c>
      <c r="Z944" s="10">
        <f>'[2]2020_Rohdaten'!X601</f>
        <v>29735</v>
      </c>
    </row>
    <row r="945" spans="2:26" s="10" customFormat="1" ht="16.5" customHeight="1" x14ac:dyDescent="0.3">
      <c r="B945" s="10">
        <v>780</v>
      </c>
      <c r="C945" s="10">
        <f>'[2]2020_Rohdaten'!A6</f>
        <v>0</v>
      </c>
      <c r="D945" s="10" t="str">
        <f>VLOOKUP(C945,[3]Tabelle1!$A$1:$B$68,2,FALSE)</f>
        <v>Niedersachsen</v>
      </c>
      <c r="E945" s="10">
        <f>'[2]2020_Rohdaten'!C6</f>
        <v>2006</v>
      </c>
      <c r="F945" s="10">
        <f>'[2]2020_Rohdaten'!D6</f>
        <v>458757</v>
      </c>
      <c r="G945" s="10">
        <f>'[2]2020_Rohdaten'!E6</f>
        <v>21912</v>
      </c>
      <c r="H945" s="10">
        <f>'[2]2020_Rohdaten'!F6</f>
        <v>57376</v>
      </c>
      <c r="I945" s="10">
        <f>'[2]2020_Rohdaten'!G6</f>
        <v>42298</v>
      </c>
      <c r="J945" s="10">
        <f>'[2]2020_Rohdaten'!H6</f>
        <v>37683</v>
      </c>
      <c r="K945" s="10">
        <f>'[2]2020_Rohdaten'!I6</f>
        <v>31479</v>
      </c>
      <c r="L945" s="10">
        <f>'[2]2020_Rohdaten'!J6</f>
        <v>268009</v>
      </c>
      <c r="M945" s="10">
        <f>'[2]2020_Rohdaten'!K6</f>
        <v>235826</v>
      </c>
      <c r="N945" s="10">
        <f>'[2]2020_Rohdaten'!L6</f>
        <v>11886</v>
      </c>
      <c r="O945" s="10">
        <f>'[2]2020_Rohdaten'!M6</f>
        <v>28236</v>
      </c>
      <c r="P945" s="10">
        <f>'[2]2020_Rohdaten'!N6</f>
        <v>20422</v>
      </c>
      <c r="Q945" s="10">
        <f>'[2]2020_Rohdaten'!O6</f>
        <v>17595</v>
      </c>
      <c r="R945" s="10">
        <f>'[2]2020_Rohdaten'!P6</f>
        <v>15067</v>
      </c>
      <c r="S945" s="10">
        <f>'[2]2020_Rohdaten'!Q6</f>
        <v>142620</v>
      </c>
      <c r="T945" s="10">
        <f>'[2]2020_Rohdaten'!R6</f>
        <v>222931</v>
      </c>
      <c r="U945" s="10">
        <f>'[2]2020_Rohdaten'!S6</f>
        <v>10026</v>
      </c>
      <c r="V945" s="10">
        <f>'[2]2020_Rohdaten'!T6</f>
        <v>29140</v>
      </c>
      <c r="W945" s="10">
        <f>'[2]2020_Rohdaten'!U6</f>
        <v>21876</v>
      </c>
      <c r="X945" s="10">
        <f>'[2]2020_Rohdaten'!V6</f>
        <v>20088</v>
      </c>
      <c r="Y945" s="10">
        <f>'[2]2020_Rohdaten'!W6</f>
        <v>16412</v>
      </c>
      <c r="Z945" s="10">
        <f>'[2]2020_Rohdaten'!X6</f>
        <v>125389</v>
      </c>
    </row>
    <row r="946" spans="2:26" s="9" customFormat="1" ht="7.8" x14ac:dyDescent="0.15">
      <c r="B946" s="9">
        <v>781</v>
      </c>
      <c r="C946" s="9">
        <f>'[2]2020_Rohdaten'!A39</f>
        <v>101</v>
      </c>
      <c r="D946" s="9" t="str">
        <f>VLOOKUP(C946,[3]Tabelle1!$A$1:$B$68,2,FALSE)</f>
        <v>Braunschweig, Stadt</v>
      </c>
      <c r="E946" s="9">
        <f>'[2]2020_Rohdaten'!C39</f>
        <v>2005</v>
      </c>
      <c r="F946" s="9">
        <f>'[2]2020_Rohdaten'!D39</f>
        <v>20275</v>
      </c>
      <c r="G946" s="9">
        <f>'[2]2020_Rohdaten'!E39</f>
        <v>1438</v>
      </c>
      <c r="H946" s="9">
        <f>'[2]2020_Rohdaten'!F39</f>
        <v>3446</v>
      </c>
      <c r="I946" s="9">
        <f>'[2]2020_Rohdaten'!G39</f>
        <v>1782</v>
      </c>
      <c r="J946" s="9">
        <f>'[2]2020_Rohdaten'!H39</f>
        <v>1638</v>
      </c>
      <c r="K946" s="9">
        <f>'[2]2020_Rohdaten'!I39</f>
        <v>1228</v>
      </c>
      <c r="L946" s="9">
        <f>'[2]2020_Rohdaten'!J39</f>
        <v>10743</v>
      </c>
      <c r="M946" s="9">
        <f>'[2]2020_Rohdaten'!K39</f>
        <v>10835</v>
      </c>
      <c r="N946" s="9">
        <f>'[2]2020_Rohdaten'!L39</f>
        <v>814</v>
      </c>
      <c r="O946" s="9">
        <f>'[2]2020_Rohdaten'!M39</f>
        <v>1859</v>
      </c>
      <c r="P946" s="9">
        <f>'[2]2020_Rohdaten'!N39</f>
        <v>909</v>
      </c>
      <c r="Q946" s="9">
        <f>'[2]2020_Rohdaten'!O39</f>
        <v>792</v>
      </c>
      <c r="R946" s="9">
        <f>'[2]2020_Rohdaten'!P39</f>
        <v>589</v>
      </c>
      <c r="S946" s="9">
        <f>'[2]2020_Rohdaten'!Q39</f>
        <v>5872</v>
      </c>
      <c r="T946" s="9">
        <f>'[2]2020_Rohdaten'!R39</f>
        <v>9440</v>
      </c>
      <c r="U946" s="9">
        <f>'[2]2020_Rohdaten'!S39</f>
        <v>624</v>
      </c>
      <c r="V946" s="9">
        <f>'[2]2020_Rohdaten'!T39</f>
        <v>1587</v>
      </c>
      <c r="W946" s="9">
        <f>'[2]2020_Rohdaten'!U39</f>
        <v>873</v>
      </c>
      <c r="X946" s="9">
        <f>'[2]2020_Rohdaten'!V39</f>
        <v>846</v>
      </c>
      <c r="Y946" s="9">
        <f>'[2]2020_Rohdaten'!W39</f>
        <v>639</v>
      </c>
      <c r="Z946" s="9">
        <f>'[2]2020_Rohdaten'!X39</f>
        <v>4871</v>
      </c>
    </row>
    <row r="947" spans="2:26" s="9" customFormat="1" ht="7.8" x14ac:dyDescent="0.15">
      <c r="B947" s="9">
        <v>782</v>
      </c>
      <c r="C947" s="9">
        <f>'[2]2020_Rohdaten'!A56</f>
        <v>102</v>
      </c>
      <c r="D947" s="9" t="str">
        <f>VLOOKUP(C947,[3]Tabelle1!$A$1:$B$68,2,FALSE)</f>
        <v>Salzgitter, Stadt</v>
      </c>
      <c r="E947" s="9">
        <f>'[2]2020_Rohdaten'!C56</f>
        <v>2005</v>
      </c>
      <c r="F947" s="9">
        <f>'[2]2020_Rohdaten'!D56</f>
        <v>10721</v>
      </c>
      <c r="G947" s="9">
        <f>'[2]2020_Rohdaten'!E56</f>
        <v>285</v>
      </c>
      <c r="H947" s="9">
        <f>'[2]2020_Rohdaten'!F56</f>
        <v>893</v>
      </c>
      <c r="I947" s="9">
        <f>'[2]2020_Rohdaten'!G56</f>
        <v>675</v>
      </c>
      <c r="J947" s="9">
        <f>'[2]2020_Rohdaten'!H56</f>
        <v>781</v>
      </c>
      <c r="K947" s="9">
        <f>'[2]2020_Rohdaten'!I56</f>
        <v>714</v>
      </c>
      <c r="L947" s="9">
        <f>'[2]2020_Rohdaten'!J56</f>
        <v>7373</v>
      </c>
      <c r="M947" s="9">
        <f>'[2]2020_Rohdaten'!K56</f>
        <v>5572</v>
      </c>
      <c r="N947" s="9">
        <f>'[2]2020_Rohdaten'!L56</f>
        <v>152</v>
      </c>
      <c r="O947" s="9">
        <f>'[2]2020_Rohdaten'!M56</f>
        <v>448</v>
      </c>
      <c r="P947" s="9">
        <f>'[2]2020_Rohdaten'!N56</f>
        <v>316</v>
      </c>
      <c r="Q947" s="9">
        <f>'[2]2020_Rohdaten'!O56</f>
        <v>382</v>
      </c>
      <c r="R947" s="9">
        <f>'[2]2020_Rohdaten'!P56</f>
        <v>323</v>
      </c>
      <c r="S947" s="9">
        <f>'[2]2020_Rohdaten'!Q56</f>
        <v>3951</v>
      </c>
      <c r="T947" s="9">
        <f>'[2]2020_Rohdaten'!R56</f>
        <v>5149</v>
      </c>
      <c r="U947" s="9">
        <f>'[2]2020_Rohdaten'!S56</f>
        <v>133</v>
      </c>
      <c r="V947" s="9">
        <f>'[2]2020_Rohdaten'!T56</f>
        <v>445</v>
      </c>
      <c r="W947" s="9">
        <f>'[2]2020_Rohdaten'!U56</f>
        <v>359</v>
      </c>
      <c r="X947" s="9">
        <f>'[2]2020_Rohdaten'!V56</f>
        <v>399</v>
      </c>
      <c r="Y947" s="9">
        <f>'[2]2020_Rohdaten'!W56</f>
        <v>391</v>
      </c>
      <c r="Z947" s="9">
        <f>'[2]2020_Rohdaten'!X56</f>
        <v>3422</v>
      </c>
    </row>
    <row r="948" spans="2:26" s="9" customFormat="1" ht="7.8" x14ac:dyDescent="0.15">
      <c r="B948" s="9">
        <v>783</v>
      </c>
      <c r="C948" s="9">
        <f>'[2]2020_Rohdaten'!A73</f>
        <v>103</v>
      </c>
      <c r="D948" s="9" t="str">
        <f>VLOOKUP(C948,[3]Tabelle1!$A$1:$B$68,2,FALSE)</f>
        <v>Wolfsburg, Stadt</v>
      </c>
      <c r="E948" s="9">
        <f>'[2]2020_Rohdaten'!C73</f>
        <v>2005</v>
      </c>
      <c r="F948" s="9">
        <f>'[2]2020_Rohdaten'!D73</f>
        <v>11986</v>
      </c>
      <c r="G948" s="9">
        <f>'[2]2020_Rohdaten'!E73</f>
        <v>458</v>
      </c>
      <c r="H948" s="9">
        <f>'[2]2020_Rohdaten'!F73</f>
        <v>1298</v>
      </c>
      <c r="I948" s="9">
        <f>'[2]2020_Rohdaten'!G73</f>
        <v>826</v>
      </c>
      <c r="J948" s="9">
        <f>'[2]2020_Rohdaten'!H73</f>
        <v>786</v>
      </c>
      <c r="K948" s="9">
        <f>'[2]2020_Rohdaten'!I73</f>
        <v>599</v>
      </c>
      <c r="L948" s="9">
        <f>'[2]2020_Rohdaten'!J73</f>
        <v>8019</v>
      </c>
      <c r="M948" s="9">
        <f>'[2]2020_Rohdaten'!K73</f>
        <v>6429</v>
      </c>
      <c r="N948" s="9">
        <f>'[2]2020_Rohdaten'!L73</f>
        <v>243</v>
      </c>
      <c r="O948" s="9">
        <f>'[2]2020_Rohdaten'!M73</f>
        <v>596</v>
      </c>
      <c r="P948" s="9">
        <f>'[2]2020_Rohdaten'!N73</f>
        <v>441</v>
      </c>
      <c r="Q948" s="9">
        <f>'[2]2020_Rohdaten'!O73</f>
        <v>376</v>
      </c>
      <c r="R948" s="9">
        <f>'[2]2020_Rohdaten'!P73</f>
        <v>275</v>
      </c>
      <c r="S948" s="9">
        <f>'[2]2020_Rohdaten'!Q73</f>
        <v>4498</v>
      </c>
      <c r="T948" s="9">
        <f>'[2]2020_Rohdaten'!R73</f>
        <v>5557</v>
      </c>
      <c r="U948" s="9">
        <f>'[2]2020_Rohdaten'!S73</f>
        <v>215</v>
      </c>
      <c r="V948" s="9">
        <f>'[2]2020_Rohdaten'!T73</f>
        <v>702</v>
      </c>
      <c r="W948" s="9">
        <f>'[2]2020_Rohdaten'!U73</f>
        <v>385</v>
      </c>
      <c r="X948" s="9">
        <f>'[2]2020_Rohdaten'!V73</f>
        <v>410</v>
      </c>
      <c r="Y948" s="9">
        <f>'[2]2020_Rohdaten'!W73</f>
        <v>324</v>
      </c>
      <c r="Z948" s="9">
        <f>'[2]2020_Rohdaten'!X73</f>
        <v>3521</v>
      </c>
    </row>
    <row r="949" spans="2:26" s="9" customFormat="1" ht="7.8" x14ac:dyDescent="0.15">
      <c r="B949" s="9">
        <v>784</v>
      </c>
      <c r="C949" s="9">
        <f>'[2]2020_Rohdaten'!A90</f>
        <v>151</v>
      </c>
      <c r="D949" s="9" t="str">
        <f>VLOOKUP(C949,[3]Tabelle1!$A$1:$B$68,2,FALSE)</f>
        <v>Gifhorn</v>
      </c>
      <c r="E949" s="9">
        <f>'[2]2020_Rohdaten'!C90</f>
        <v>2005</v>
      </c>
      <c r="F949" s="9">
        <f>'[2]2020_Rohdaten'!D90</f>
        <v>7612</v>
      </c>
      <c r="G949" s="9">
        <f>'[2]2020_Rohdaten'!E90</f>
        <v>257</v>
      </c>
      <c r="H949" s="9">
        <f>'[2]2020_Rohdaten'!F90</f>
        <v>855</v>
      </c>
      <c r="I949" s="9">
        <f>'[2]2020_Rohdaten'!G90</f>
        <v>595</v>
      </c>
      <c r="J949" s="9">
        <f>'[2]2020_Rohdaten'!H90</f>
        <v>617</v>
      </c>
      <c r="K949" s="9">
        <f>'[2]2020_Rohdaten'!I90</f>
        <v>551</v>
      </c>
      <c r="L949" s="9">
        <f>'[2]2020_Rohdaten'!J90</f>
        <v>4737</v>
      </c>
      <c r="M949" s="9">
        <f>'[2]2020_Rohdaten'!K90</f>
        <v>3793</v>
      </c>
      <c r="N949" s="9">
        <f>'[2]2020_Rohdaten'!L90</f>
        <v>98</v>
      </c>
      <c r="O949" s="9">
        <f>'[2]2020_Rohdaten'!M90</f>
        <v>389</v>
      </c>
      <c r="P949" s="9">
        <f>'[2]2020_Rohdaten'!N90</f>
        <v>254</v>
      </c>
      <c r="Q949" s="9">
        <f>'[2]2020_Rohdaten'!O90</f>
        <v>294</v>
      </c>
      <c r="R949" s="9">
        <f>'[2]2020_Rohdaten'!P90</f>
        <v>260</v>
      </c>
      <c r="S949" s="9">
        <f>'[2]2020_Rohdaten'!Q90</f>
        <v>2498</v>
      </c>
      <c r="T949" s="9">
        <f>'[2]2020_Rohdaten'!R90</f>
        <v>3819</v>
      </c>
      <c r="U949" s="9">
        <f>'[2]2020_Rohdaten'!S90</f>
        <v>159</v>
      </c>
      <c r="V949" s="9">
        <f>'[2]2020_Rohdaten'!T90</f>
        <v>466</v>
      </c>
      <c r="W949" s="9">
        <f>'[2]2020_Rohdaten'!U90</f>
        <v>341</v>
      </c>
      <c r="X949" s="9">
        <f>'[2]2020_Rohdaten'!V90</f>
        <v>323</v>
      </c>
      <c r="Y949" s="9">
        <f>'[2]2020_Rohdaten'!W90</f>
        <v>291</v>
      </c>
      <c r="Z949" s="9">
        <f>'[2]2020_Rohdaten'!X90</f>
        <v>2239</v>
      </c>
    </row>
    <row r="950" spans="2:26" s="9" customFormat="1" ht="7.8" x14ac:dyDescent="0.15">
      <c r="B950" s="9">
        <v>785</v>
      </c>
      <c r="C950" s="9">
        <f>'[2]2020_Rohdaten'!A107</f>
        <v>153</v>
      </c>
      <c r="D950" s="9" t="str">
        <f>VLOOKUP(C950,[3]Tabelle1!$A$1:$B$68,2,FALSE)</f>
        <v>Goslar</v>
      </c>
      <c r="E950" s="9">
        <f>'[2]2020_Rohdaten'!C107</f>
        <v>2005</v>
      </c>
      <c r="F950" s="9">
        <f>'[2]2020_Rohdaten'!D107</f>
        <v>7506</v>
      </c>
      <c r="G950" s="9">
        <f>'[2]2020_Rohdaten'!E107</f>
        <v>482</v>
      </c>
      <c r="H950" s="9">
        <f>'[2]2020_Rohdaten'!F107</f>
        <v>1181</v>
      </c>
      <c r="I950" s="9">
        <f>'[2]2020_Rohdaten'!G107</f>
        <v>798</v>
      </c>
      <c r="J950" s="9">
        <f>'[2]2020_Rohdaten'!H107</f>
        <v>490</v>
      </c>
      <c r="K950" s="9">
        <f>'[2]2020_Rohdaten'!I107</f>
        <v>357</v>
      </c>
      <c r="L950" s="9">
        <f>'[2]2020_Rohdaten'!J107</f>
        <v>4198</v>
      </c>
      <c r="M950" s="9">
        <f>'[2]2020_Rohdaten'!K107</f>
        <v>4005</v>
      </c>
      <c r="N950" s="9">
        <f>'[2]2020_Rohdaten'!L107</f>
        <v>268</v>
      </c>
      <c r="O950" s="9">
        <f>'[2]2020_Rohdaten'!M107</f>
        <v>642</v>
      </c>
      <c r="P950" s="9">
        <f>'[2]2020_Rohdaten'!N107</f>
        <v>435</v>
      </c>
      <c r="Q950" s="9">
        <f>'[2]2020_Rohdaten'!O107</f>
        <v>235</v>
      </c>
      <c r="R950" s="9">
        <f>'[2]2020_Rohdaten'!P107</f>
        <v>180</v>
      </c>
      <c r="S950" s="9">
        <f>'[2]2020_Rohdaten'!Q107</f>
        <v>2245</v>
      </c>
      <c r="T950" s="9">
        <f>'[2]2020_Rohdaten'!R107</f>
        <v>3501</v>
      </c>
      <c r="U950" s="9">
        <f>'[2]2020_Rohdaten'!S107</f>
        <v>214</v>
      </c>
      <c r="V950" s="9">
        <f>'[2]2020_Rohdaten'!T107</f>
        <v>539</v>
      </c>
      <c r="W950" s="9">
        <f>'[2]2020_Rohdaten'!U107</f>
        <v>363</v>
      </c>
      <c r="X950" s="9">
        <f>'[2]2020_Rohdaten'!V107</f>
        <v>255</v>
      </c>
      <c r="Y950" s="9">
        <f>'[2]2020_Rohdaten'!W107</f>
        <v>177</v>
      </c>
      <c r="Z950" s="9">
        <f>'[2]2020_Rohdaten'!X107</f>
        <v>1953</v>
      </c>
    </row>
    <row r="951" spans="2:26" s="9" customFormat="1" ht="7.8" x14ac:dyDescent="0.15">
      <c r="B951" s="9">
        <v>786</v>
      </c>
      <c r="C951" s="9">
        <f>'[2]2020_Rohdaten'!A124</f>
        <v>154</v>
      </c>
      <c r="D951" s="9" t="str">
        <f>VLOOKUP(C951,[3]Tabelle1!$A$1:$B$68,2,FALSE)</f>
        <v>Helmstedt</v>
      </c>
      <c r="E951" s="9">
        <f>'[2]2020_Rohdaten'!C124</f>
        <v>2005</v>
      </c>
      <c r="F951" s="9">
        <f>'[2]2020_Rohdaten'!D124</f>
        <v>3648</v>
      </c>
      <c r="G951" s="9">
        <f>'[2]2020_Rohdaten'!E124</f>
        <v>121</v>
      </c>
      <c r="H951" s="9">
        <f>'[2]2020_Rohdaten'!F124</f>
        <v>424</v>
      </c>
      <c r="I951" s="9">
        <f>'[2]2020_Rohdaten'!G124</f>
        <v>262</v>
      </c>
      <c r="J951" s="9">
        <f>'[2]2020_Rohdaten'!H124</f>
        <v>254</v>
      </c>
      <c r="K951" s="9">
        <f>'[2]2020_Rohdaten'!I124</f>
        <v>196</v>
      </c>
      <c r="L951" s="9">
        <f>'[2]2020_Rohdaten'!J124</f>
        <v>2391</v>
      </c>
      <c r="M951" s="9">
        <f>'[2]2020_Rohdaten'!K124</f>
        <v>1930</v>
      </c>
      <c r="N951" s="9">
        <f>'[2]2020_Rohdaten'!L124</f>
        <v>60</v>
      </c>
      <c r="O951" s="9">
        <f>'[2]2020_Rohdaten'!M124</f>
        <v>212</v>
      </c>
      <c r="P951" s="9">
        <f>'[2]2020_Rohdaten'!N124</f>
        <v>149</v>
      </c>
      <c r="Q951" s="9">
        <f>'[2]2020_Rohdaten'!O124</f>
        <v>124</v>
      </c>
      <c r="R951" s="9">
        <f>'[2]2020_Rohdaten'!P124</f>
        <v>105</v>
      </c>
      <c r="S951" s="9">
        <f>'[2]2020_Rohdaten'!Q124</f>
        <v>1280</v>
      </c>
      <c r="T951" s="9">
        <f>'[2]2020_Rohdaten'!R124</f>
        <v>1718</v>
      </c>
      <c r="U951" s="9">
        <f>'[2]2020_Rohdaten'!S124</f>
        <v>61</v>
      </c>
      <c r="V951" s="9">
        <f>'[2]2020_Rohdaten'!T124</f>
        <v>212</v>
      </c>
      <c r="W951" s="9">
        <f>'[2]2020_Rohdaten'!U124</f>
        <v>113</v>
      </c>
      <c r="X951" s="9">
        <f>'[2]2020_Rohdaten'!V124</f>
        <v>130</v>
      </c>
      <c r="Y951" s="9">
        <f>'[2]2020_Rohdaten'!W124</f>
        <v>91</v>
      </c>
      <c r="Z951" s="9">
        <f>'[2]2020_Rohdaten'!X124</f>
        <v>1111</v>
      </c>
    </row>
    <row r="952" spans="2:26" s="9" customFormat="1" ht="7.8" x14ac:dyDescent="0.15">
      <c r="B952" s="9">
        <v>787</v>
      </c>
      <c r="C952" s="9">
        <f>'[2]2020_Rohdaten'!A141</f>
        <v>155</v>
      </c>
      <c r="D952" s="9" t="str">
        <f>VLOOKUP(C952,[3]Tabelle1!$A$1:$B$68,2,FALSE)</f>
        <v>Northeim</v>
      </c>
      <c r="E952" s="9">
        <f>'[2]2020_Rohdaten'!C141</f>
        <v>2005</v>
      </c>
      <c r="F952" s="9">
        <f>'[2]2020_Rohdaten'!D141</f>
        <v>5806</v>
      </c>
      <c r="G952" s="9">
        <f>'[2]2020_Rohdaten'!E141</f>
        <v>201</v>
      </c>
      <c r="H952" s="9">
        <f>'[2]2020_Rohdaten'!F141</f>
        <v>711</v>
      </c>
      <c r="I952" s="9">
        <f>'[2]2020_Rohdaten'!G141</f>
        <v>426</v>
      </c>
      <c r="J952" s="9">
        <f>'[2]2020_Rohdaten'!H141</f>
        <v>498</v>
      </c>
      <c r="K952" s="9">
        <f>'[2]2020_Rohdaten'!I141</f>
        <v>382</v>
      </c>
      <c r="L952" s="9">
        <f>'[2]2020_Rohdaten'!J141</f>
        <v>3588</v>
      </c>
      <c r="M952" s="9">
        <f>'[2]2020_Rohdaten'!K141</f>
        <v>2891</v>
      </c>
      <c r="N952" s="9">
        <f>'[2]2020_Rohdaten'!L141</f>
        <v>101</v>
      </c>
      <c r="O952" s="9">
        <f>'[2]2020_Rohdaten'!M141</f>
        <v>333</v>
      </c>
      <c r="P952" s="9">
        <f>'[2]2020_Rohdaten'!N141</f>
        <v>186</v>
      </c>
      <c r="Q952" s="9">
        <f>'[2]2020_Rohdaten'!O141</f>
        <v>228</v>
      </c>
      <c r="R952" s="9">
        <f>'[2]2020_Rohdaten'!P141</f>
        <v>160</v>
      </c>
      <c r="S952" s="9">
        <f>'[2]2020_Rohdaten'!Q141</f>
        <v>1883</v>
      </c>
      <c r="T952" s="9">
        <f>'[2]2020_Rohdaten'!R141</f>
        <v>2915</v>
      </c>
      <c r="U952" s="9">
        <f>'[2]2020_Rohdaten'!S141</f>
        <v>100</v>
      </c>
      <c r="V952" s="9">
        <f>'[2]2020_Rohdaten'!T141</f>
        <v>378</v>
      </c>
      <c r="W952" s="9">
        <f>'[2]2020_Rohdaten'!U141</f>
        <v>240</v>
      </c>
      <c r="X952" s="9">
        <f>'[2]2020_Rohdaten'!V141</f>
        <v>270</v>
      </c>
      <c r="Y952" s="9">
        <f>'[2]2020_Rohdaten'!W141</f>
        <v>222</v>
      </c>
      <c r="Z952" s="9">
        <f>'[2]2020_Rohdaten'!X141</f>
        <v>1705</v>
      </c>
    </row>
    <row r="953" spans="2:26" s="9" customFormat="1" ht="7.8" x14ac:dyDescent="0.15">
      <c r="B953" s="9">
        <v>788</v>
      </c>
      <c r="C953" s="9">
        <f>'[2]2020_Rohdaten'!A158</f>
        <v>157</v>
      </c>
      <c r="D953" s="9" t="str">
        <f>VLOOKUP(C953,[3]Tabelle1!$A$1:$B$68,2,FALSE)</f>
        <v>Peine</v>
      </c>
      <c r="E953" s="9">
        <f>'[2]2020_Rohdaten'!C158</f>
        <v>2005</v>
      </c>
      <c r="F953" s="9">
        <f>'[2]2020_Rohdaten'!D158</f>
        <v>6834</v>
      </c>
      <c r="G953" s="9">
        <f>'[2]2020_Rohdaten'!E158</f>
        <v>226</v>
      </c>
      <c r="H953" s="9">
        <f>'[2]2020_Rohdaten'!F158</f>
        <v>688</v>
      </c>
      <c r="I953" s="9">
        <f>'[2]2020_Rohdaten'!G158</f>
        <v>471</v>
      </c>
      <c r="J953" s="9">
        <f>'[2]2020_Rohdaten'!H158</f>
        <v>566</v>
      </c>
      <c r="K953" s="9">
        <f>'[2]2020_Rohdaten'!I158</f>
        <v>497</v>
      </c>
      <c r="L953" s="9">
        <f>'[2]2020_Rohdaten'!J158</f>
        <v>4386</v>
      </c>
      <c r="M953" s="9">
        <f>'[2]2020_Rohdaten'!K158</f>
        <v>3463</v>
      </c>
      <c r="N953" s="9">
        <f>'[2]2020_Rohdaten'!L158</f>
        <v>106</v>
      </c>
      <c r="O953" s="9">
        <f>'[2]2020_Rohdaten'!M158</f>
        <v>342</v>
      </c>
      <c r="P953" s="9">
        <f>'[2]2020_Rohdaten'!N158</f>
        <v>239</v>
      </c>
      <c r="Q953" s="9">
        <f>'[2]2020_Rohdaten'!O158</f>
        <v>275</v>
      </c>
      <c r="R953" s="9">
        <f>'[2]2020_Rohdaten'!P158</f>
        <v>229</v>
      </c>
      <c r="S953" s="9">
        <f>'[2]2020_Rohdaten'!Q158</f>
        <v>2272</v>
      </c>
      <c r="T953" s="9">
        <f>'[2]2020_Rohdaten'!R158</f>
        <v>3371</v>
      </c>
      <c r="U953" s="9">
        <f>'[2]2020_Rohdaten'!S158</f>
        <v>120</v>
      </c>
      <c r="V953" s="9">
        <f>'[2]2020_Rohdaten'!T158</f>
        <v>346</v>
      </c>
      <c r="W953" s="9">
        <f>'[2]2020_Rohdaten'!U158</f>
        <v>232</v>
      </c>
      <c r="X953" s="9">
        <f>'[2]2020_Rohdaten'!V158</f>
        <v>291</v>
      </c>
      <c r="Y953" s="9">
        <f>'[2]2020_Rohdaten'!W158</f>
        <v>268</v>
      </c>
      <c r="Z953" s="9">
        <f>'[2]2020_Rohdaten'!X158</f>
        <v>2114</v>
      </c>
    </row>
    <row r="954" spans="2:26" s="9" customFormat="1" ht="7.8" x14ac:dyDescent="0.15">
      <c r="B954" s="9">
        <v>789</v>
      </c>
      <c r="C954" s="9">
        <f>'[2]2020_Rohdaten'!A175</f>
        <v>158</v>
      </c>
      <c r="D954" s="9" t="str">
        <f>VLOOKUP(C954,[3]Tabelle1!$A$1:$B$68,2,FALSE)</f>
        <v>Wolfenbüttel</v>
      </c>
      <c r="E954" s="9">
        <f>'[2]2020_Rohdaten'!C175</f>
        <v>2005</v>
      </c>
      <c r="F954" s="9">
        <f>'[2]2020_Rohdaten'!D175</f>
        <v>4886</v>
      </c>
      <c r="G954" s="9">
        <f>'[2]2020_Rohdaten'!E175</f>
        <v>156</v>
      </c>
      <c r="H954" s="9">
        <f>'[2]2020_Rohdaten'!F175</f>
        <v>723</v>
      </c>
      <c r="I954" s="9">
        <f>'[2]2020_Rohdaten'!G175</f>
        <v>476</v>
      </c>
      <c r="J954" s="9">
        <f>'[2]2020_Rohdaten'!H175</f>
        <v>405</v>
      </c>
      <c r="K954" s="9">
        <f>'[2]2020_Rohdaten'!I175</f>
        <v>295</v>
      </c>
      <c r="L954" s="9">
        <f>'[2]2020_Rohdaten'!J175</f>
        <v>2831</v>
      </c>
      <c r="M954" s="9">
        <f>'[2]2020_Rohdaten'!K175</f>
        <v>2485</v>
      </c>
      <c r="N954" s="9">
        <f>'[2]2020_Rohdaten'!L175</f>
        <v>64</v>
      </c>
      <c r="O954" s="9">
        <f>'[2]2020_Rohdaten'!M175</f>
        <v>356</v>
      </c>
      <c r="P954" s="9">
        <f>'[2]2020_Rohdaten'!N175</f>
        <v>227</v>
      </c>
      <c r="Q954" s="9">
        <f>'[2]2020_Rohdaten'!O175</f>
        <v>199</v>
      </c>
      <c r="R954" s="9">
        <f>'[2]2020_Rohdaten'!P175</f>
        <v>152</v>
      </c>
      <c r="S954" s="9">
        <f>'[2]2020_Rohdaten'!Q175</f>
        <v>1487</v>
      </c>
      <c r="T954" s="9">
        <f>'[2]2020_Rohdaten'!R175</f>
        <v>2401</v>
      </c>
      <c r="U954" s="9">
        <f>'[2]2020_Rohdaten'!S175</f>
        <v>92</v>
      </c>
      <c r="V954" s="9">
        <f>'[2]2020_Rohdaten'!T175</f>
        <v>367</v>
      </c>
      <c r="W954" s="9">
        <f>'[2]2020_Rohdaten'!U175</f>
        <v>249</v>
      </c>
      <c r="X954" s="9">
        <f>'[2]2020_Rohdaten'!V175</f>
        <v>206</v>
      </c>
      <c r="Y954" s="9">
        <f>'[2]2020_Rohdaten'!W175</f>
        <v>143</v>
      </c>
      <c r="Z954" s="9">
        <f>'[2]2020_Rohdaten'!X175</f>
        <v>1344</v>
      </c>
    </row>
    <row r="955" spans="2:26" s="9" customFormat="1" ht="7.8" x14ac:dyDescent="0.15">
      <c r="B955" s="9">
        <v>790</v>
      </c>
      <c r="C955" s="9">
        <f>'[2]2020_Rohdaten'!A192</f>
        <v>159</v>
      </c>
      <c r="D955" s="9" t="str">
        <f>VLOOKUP(C955,[3]Tabelle1!$A$1:$B$68,2,FALSE)</f>
        <v>Göttingen</v>
      </c>
      <c r="E955" s="9">
        <f>'[2]2020_Rohdaten'!C192</f>
        <v>2005</v>
      </c>
      <c r="F955" s="9">
        <f>'[2]2020_Rohdaten'!D192</f>
        <v>20262</v>
      </c>
      <c r="G955" s="9">
        <f>'[2]2020_Rohdaten'!E192</f>
        <v>1447</v>
      </c>
      <c r="H955" s="9">
        <f>'[2]2020_Rohdaten'!F192</f>
        <v>3163</v>
      </c>
      <c r="I955" s="9">
        <f>'[2]2020_Rohdaten'!G192</f>
        <v>2105</v>
      </c>
      <c r="J955" s="9">
        <f>'[2]2020_Rohdaten'!H192</f>
        <v>1878</v>
      </c>
      <c r="K955" s="9">
        <f>'[2]2020_Rohdaten'!I192</f>
        <v>1212</v>
      </c>
      <c r="L955" s="9">
        <f>'[2]2020_Rohdaten'!J192</f>
        <v>10457</v>
      </c>
      <c r="M955" s="9">
        <f>'[2]2020_Rohdaten'!K192</f>
        <v>10110</v>
      </c>
      <c r="N955" s="9">
        <f>'[2]2020_Rohdaten'!L192</f>
        <v>687</v>
      </c>
      <c r="O955" s="9">
        <f>'[2]2020_Rohdaten'!M192</f>
        <v>1533</v>
      </c>
      <c r="P955" s="9">
        <f>'[2]2020_Rohdaten'!N192</f>
        <v>989</v>
      </c>
      <c r="Q955" s="9">
        <f>'[2]2020_Rohdaten'!O192</f>
        <v>866</v>
      </c>
      <c r="R955" s="9">
        <f>'[2]2020_Rohdaten'!P192</f>
        <v>552</v>
      </c>
      <c r="S955" s="9">
        <f>'[2]2020_Rohdaten'!Q192</f>
        <v>5483</v>
      </c>
      <c r="T955" s="9">
        <f>'[2]2020_Rohdaten'!R192</f>
        <v>10152</v>
      </c>
      <c r="U955" s="9">
        <f>'[2]2020_Rohdaten'!S192</f>
        <v>760</v>
      </c>
      <c r="V955" s="9">
        <f>'[2]2020_Rohdaten'!T192</f>
        <v>1630</v>
      </c>
      <c r="W955" s="9">
        <f>'[2]2020_Rohdaten'!U192</f>
        <v>1116</v>
      </c>
      <c r="X955" s="9">
        <f>'[2]2020_Rohdaten'!V192</f>
        <v>1012</v>
      </c>
      <c r="Y955" s="9">
        <f>'[2]2020_Rohdaten'!W192</f>
        <v>660</v>
      </c>
      <c r="Z955" s="9">
        <f>'[2]2020_Rohdaten'!X192</f>
        <v>4974</v>
      </c>
    </row>
    <row r="956" spans="2:26" s="10" customFormat="1" ht="16.5" customHeight="1" x14ac:dyDescent="0.3">
      <c r="B956" s="10">
        <v>791</v>
      </c>
      <c r="C956" s="10">
        <f>'[2]2020_Rohdaten'!A22</f>
        <v>1</v>
      </c>
      <c r="D956" s="10" t="str">
        <f>VLOOKUP(C956,[3]Tabelle1!$A$1:$B$68,2,FALSE)</f>
        <v>Statistische Region Braunschweig</v>
      </c>
      <c r="E956" s="10">
        <f>'[2]2020_Rohdaten'!C22</f>
        <v>2005</v>
      </c>
      <c r="F956" s="10">
        <f>'[2]2020_Rohdaten'!D22</f>
        <v>99536</v>
      </c>
      <c r="G956" s="10">
        <f>'[2]2020_Rohdaten'!E22</f>
        <v>5071</v>
      </c>
      <c r="H956" s="10">
        <f>'[2]2020_Rohdaten'!F22</f>
        <v>13382</v>
      </c>
      <c r="I956" s="10">
        <f>'[2]2020_Rohdaten'!G22</f>
        <v>8416</v>
      </c>
      <c r="J956" s="10">
        <f>'[2]2020_Rohdaten'!H22</f>
        <v>7913</v>
      </c>
      <c r="K956" s="10">
        <f>'[2]2020_Rohdaten'!I22</f>
        <v>6031</v>
      </c>
      <c r="L956" s="10">
        <f>'[2]2020_Rohdaten'!J22</f>
        <v>58723</v>
      </c>
      <c r="M956" s="10">
        <f>'[2]2020_Rohdaten'!K22</f>
        <v>51513</v>
      </c>
      <c r="N956" s="10">
        <f>'[2]2020_Rohdaten'!L22</f>
        <v>2593</v>
      </c>
      <c r="O956" s="10">
        <f>'[2]2020_Rohdaten'!M22</f>
        <v>6710</v>
      </c>
      <c r="P956" s="10">
        <f>'[2]2020_Rohdaten'!N22</f>
        <v>4145</v>
      </c>
      <c r="Q956" s="10">
        <f>'[2]2020_Rohdaten'!O22</f>
        <v>3771</v>
      </c>
      <c r="R956" s="10">
        <f>'[2]2020_Rohdaten'!P22</f>
        <v>2825</v>
      </c>
      <c r="S956" s="10">
        <f>'[2]2020_Rohdaten'!Q22</f>
        <v>31469</v>
      </c>
      <c r="T956" s="10">
        <f>'[2]2020_Rohdaten'!R22</f>
        <v>48023</v>
      </c>
      <c r="U956" s="10">
        <f>'[2]2020_Rohdaten'!S22</f>
        <v>2478</v>
      </c>
      <c r="V956" s="10">
        <f>'[2]2020_Rohdaten'!T22</f>
        <v>6672</v>
      </c>
      <c r="W956" s="10">
        <f>'[2]2020_Rohdaten'!U22</f>
        <v>4271</v>
      </c>
      <c r="X956" s="10">
        <f>'[2]2020_Rohdaten'!V22</f>
        <v>4142</v>
      </c>
      <c r="Y956" s="10">
        <f>'[2]2020_Rohdaten'!W22</f>
        <v>3206</v>
      </c>
      <c r="Z956" s="10">
        <f>'[2]2020_Rohdaten'!X22</f>
        <v>27254</v>
      </c>
    </row>
    <row r="957" spans="2:26" s="9" customFormat="1" ht="7.8" x14ac:dyDescent="0.15">
      <c r="B957" s="9">
        <v>792</v>
      </c>
      <c r="C957" s="9">
        <f>'[2]2020_Rohdaten'!A243</f>
        <v>241</v>
      </c>
      <c r="D957" s="9" t="str">
        <f>VLOOKUP(C957,[3]Tabelle1!$A$1:$B$68,2,FALSE)</f>
        <v>Region Hannover</v>
      </c>
      <c r="E957" s="9">
        <f>'[2]2020_Rohdaten'!C243</f>
        <v>2005</v>
      </c>
      <c r="F957" s="9">
        <f>'[2]2020_Rohdaten'!D243</f>
        <v>115165</v>
      </c>
      <c r="G957" s="9">
        <f>'[2]2020_Rohdaten'!E243</f>
        <v>3826</v>
      </c>
      <c r="H957" s="9">
        <f>'[2]2020_Rohdaten'!F243</f>
        <v>13599</v>
      </c>
      <c r="I957" s="9">
        <f>'[2]2020_Rohdaten'!G243</f>
        <v>10168</v>
      </c>
      <c r="J957" s="9">
        <f>'[2]2020_Rohdaten'!H243</f>
        <v>10038</v>
      </c>
      <c r="K957" s="9">
        <f>'[2]2020_Rohdaten'!I243</f>
        <v>9733</v>
      </c>
      <c r="L957" s="9">
        <f>'[2]2020_Rohdaten'!J243</f>
        <v>67801</v>
      </c>
      <c r="M957" s="9">
        <f>'[2]2020_Rohdaten'!K243</f>
        <v>57878</v>
      </c>
      <c r="N957" s="9">
        <f>'[2]2020_Rohdaten'!L243</f>
        <v>1850</v>
      </c>
      <c r="O957" s="9">
        <f>'[2]2020_Rohdaten'!M243</f>
        <v>6325</v>
      </c>
      <c r="P957" s="9">
        <f>'[2]2020_Rohdaten'!N243</f>
        <v>4624</v>
      </c>
      <c r="Q957" s="9">
        <f>'[2]2020_Rohdaten'!O243</f>
        <v>4532</v>
      </c>
      <c r="R957" s="9">
        <f>'[2]2020_Rohdaten'!P243</f>
        <v>4782</v>
      </c>
      <c r="S957" s="9">
        <f>'[2]2020_Rohdaten'!Q243</f>
        <v>35765</v>
      </c>
      <c r="T957" s="9">
        <f>'[2]2020_Rohdaten'!R243</f>
        <v>57287</v>
      </c>
      <c r="U957" s="9">
        <f>'[2]2020_Rohdaten'!S243</f>
        <v>1976</v>
      </c>
      <c r="V957" s="9">
        <f>'[2]2020_Rohdaten'!T243</f>
        <v>7274</v>
      </c>
      <c r="W957" s="9">
        <f>'[2]2020_Rohdaten'!U243</f>
        <v>5544</v>
      </c>
      <c r="X957" s="9">
        <f>'[2]2020_Rohdaten'!V243</f>
        <v>5506</v>
      </c>
      <c r="Y957" s="9">
        <f>'[2]2020_Rohdaten'!W243</f>
        <v>4951</v>
      </c>
      <c r="Z957" s="9">
        <f>'[2]2020_Rohdaten'!X243</f>
        <v>32036</v>
      </c>
    </row>
    <row r="958" spans="2:26" s="9" customFormat="1" ht="7.8" x14ac:dyDescent="0.15">
      <c r="B958" s="9">
        <v>793</v>
      </c>
      <c r="C958" s="9">
        <f>'[2]2020_Rohdaten'!A260</f>
        <v>241001</v>
      </c>
      <c r="D958" s="9" t="str">
        <f>VLOOKUP(C958,[3]Tabelle1!$A$1:$B$68,2,FALSE)</f>
        <v>dav. Hannover, Lhst.</v>
      </c>
      <c r="E958" s="9">
        <f>'[2]2020_Rohdaten'!C260</f>
        <v>2005</v>
      </c>
      <c r="F958" s="9">
        <f>'[2]2020_Rohdaten'!D260</f>
        <v>75016</v>
      </c>
      <c r="G958" s="9">
        <f>'[2]2020_Rohdaten'!E260</f>
        <v>2718</v>
      </c>
      <c r="H958" s="9">
        <f>'[2]2020_Rohdaten'!F260</f>
        <v>9263</v>
      </c>
      <c r="I958" s="9">
        <f>'[2]2020_Rohdaten'!G260</f>
        <v>7030</v>
      </c>
      <c r="J958" s="9">
        <f>'[2]2020_Rohdaten'!H260</f>
        <v>6781</v>
      </c>
      <c r="K958" s="9">
        <f>'[2]2020_Rohdaten'!I260</f>
        <v>6424</v>
      </c>
      <c r="L958" s="9">
        <f>'[2]2020_Rohdaten'!J260</f>
        <v>42800</v>
      </c>
      <c r="M958" s="9">
        <f>'[2]2020_Rohdaten'!K260</f>
        <v>37754</v>
      </c>
      <c r="N958" s="9">
        <f>'[2]2020_Rohdaten'!L260</f>
        <v>1356</v>
      </c>
      <c r="O958" s="9">
        <f>'[2]2020_Rohdaten'!M260</f>
        <v>4359</v>
      </c>
      <c r="P958" s="9">
        <f>'[2]2020_Rohdaten'!N260</f>
        <v>3246</v>
      </c>
      <c r="Q958" s="9">
        <f>'[2]2020_Rohdaten'!O260</f>
        <v>3057</v>
      </c>
      <c r="R958" s="9">
        <f>'[2]2020_Rohdaten'!P260</f>
        <v>3148</v>
      </c>
      <c r="S958" s="9">
        <f>'[2]2020_Rohdaten'!Q260</f>
        <v>22588</v>
      </c>
      <c r="T958" s="9">
        <f>'[2]2020_Rohdaten'!R260</f>
        <v>37262</v>
      </c>
      <c r="U958" s="9">
        <f>'[2]2020_Rohdaten'!S260</f>
        <v>1362</v>
      </c>
      <c r="V958" s="9">
        <f>'[2]2020_Rohdaten'!T260</f>
        <v>4904</v>
      </c>
      <c r="W958" s="9">
        <f>'[2]2020_Rohdaten'!U260</f>
        <v>3784</v>
      </c>
      <c r="X958" s="9">
        <f>'[2]2020_Rohdaten'!V260</f>
        <v>3724</v>
      </c>
      <c r="Y958" s="9">
        <f>'[2]2020_Rohdaten'!W260</f>
        <v>3276</v>
      </c>
      <c r="Z958" s="9">
        <f>'[2]2020_Rohdaten'!X260</f>
        <v>20212</v>
      </c>
    </row>
    <row r="959" spans="2:26" s="9" customFormat="1" ht="7.8" x14ac:dyDescent="0.15">
      <c r="B959" s="9">
        <v>794</v>
      </c>
      <c r="C959" s="9">
        <v>241999</v>
      </c>
      <c r="D959" s="9" t="str">
        <f>VLOOKUP(C959,[3]Tabelle1!$A$1:$B$68,2,FALSE)</f>
        <v>dav. Hannover, Umland</v>
      </c>
      <c r="E959" s="9">
        <v>2005</v>
      </c>
      <c r="F959" s="9">
        <f>F957-F958</f>
        <v>40149</v>
      </c>
      <c r="G959" s="9">
        <f t="shared" ref="G959:Z959" si="15">G957-G958</f>
        <v>1108</v>
      </c>
      <c r="H959" s="9">
        <f t="shared" si="15"/>
        <v>4336</v>
      </c>
      <c r="I959" s="9">
        <f t="shared" si="15"/>
        <v>3138</v>
      </c>
      <c r="J959" s="9">
        <f t="shared" si="15"/>
        <v>3257</v>
      </c>
      <c r="K959" s="9">
        <f t="shared" si="15"/>
        <v>3309</v>
      </c>
      <c r="L959" s="9">
        <f t="shared" si="15"/>
        <v>25001</v>
      </c>
      <c r="M959" s="9">
        <f t="shared" si="15"/>
        <v>20124</v>
      </c>
      <c r="N959" s="9">
        <f t="shared" si="15"/>
        <v>494</v>
      </c>
      <c r="O959" s="9">
        <f t="shared" si="15"/>
        <v>1966</v>
      </c>
      <c r="P959" s="9">
        <f t="shared" si="15"/>
        <v>1378</v>
      </c>
      <c r="Q959" s="9">
        <f t="shared" si="15"/>
        <v>1475</v>
      </c>
      <c r="R959" s="9">
        <f t="shared" si="15"/>
        <v>1634</v>
      </c>
      <c r="S959" s="9">
        <f t="shared" si="15"/>
        <v>13177</v>
      </c>
      <c r="T959" s="9">
        <f t="shared" si="15"/>
        <v>20025</v>
      </c>
      <c r="U959" s="9">
        <f t="shared" si="15"/>
        <v>614</v>
      </c>
      <c r="V959" s="9">
        <f t="shared" si="15"/>
        <v>2370</v>
      </c>
      <c r="W959" s="9">
        <f t="shared" si="15"/>
        <v>1760</v>
      </c>
      <c r="X959" s="9">
        <f t="shared" si="15"/>
        <v>1782</v>
      </c>
      <c r="Y959" s="9">
        <f t="shared" si="15"/>
        <v>1675</v>
      </c>
      <c r="Z959" s="9">
        <f t="shared" si="15"/>
        <v>11824</v>
      </c>
    </row>
    <row r="960" spans="2:26" s="9" customFormat="1" ht="7.8" x14ac:dyDescent="0.15">
      <c r="B960" s="9">
        <v>795</v>
      </c>
      <c r="C960" s="9">
        <f>'[2]2020_Rohdaten'!A277</f>
        <v>251</v>
      </c>
      <c r="D960" s="9" t="str">
        <f>VLOOKUP(C960,[3]Tabelle1!$A$1:$B$68,2,FALSE)</f>
        <v>Diepholz</v>
      </c>
      <c r="E960" s="9">
        <f>'[2]2020_Rohdaten'!C277</f>
        <v>2005</v>
      </c>
      <c r="F960" s="9">
        <f>'[2]2020_Rohdaten'!D277</f>
        <v>8256</v>
      </c>
      <c r="G960" s="9">
        <f>'[2]2020_Rohdaten'!E277</f>
        <v>339</v>
      </c>
      <c r="H960" s="9">
        <f>'[2]2020_Rohdaten'!F277</f>
        <v>1065</v>
      </c>
      <c r="I960" s="9">
        <f>'[2]2020_Rohdaten'!G277</f>
        <v>699</v>
      </c>
      <c r="J960" s="9">
        <f>'[2]2020_Rohdaten'!H277</f>
        <v>808</v>
      </c>
      <c r="K960" s="9">
        <f>'[2]2020_Rohdaten'!I277</f>
        <v>674</v>
      </c>
      <c r="L960" s="9">
        <f>'[2]2020_Rohdaten'!J277</f>
        <v>4671</v>
      </c>
      <c r="M960" s="9">
        <f>'[2]2020_Rohdaten'!K277</f>
        <v>4080</v>
      </c>
      <c r="N960" s="9">
        <f>'[2]2020_Rohdaten'!L277</f>
        <v>170</v>
      </c>
      <c r="O960" s="9">
        <f>'[2]2020_Rohdaten'!M277</f>
        <v>495</v>
      </c>
      <c r="P960" s="9">
        <f>'[2]2020_Rohdaten'!N277</f>
        <v>321</v>
      </c>
      <c r="Q960" s="9">
        <f>'[2]2020_Rohdaten'!O277</f>
        <v>360</v>
      </c>
      <c r="R960" s="9">
        <f>'[2]2020_Rohdaten'!P277</f>
        <v>312</v>
      </c>
      <c r="S960" s="9">
        <f>'[2]2020_Rohdaten'!Q277</f>
        <v>2422</v>
      </c>
      <c r="T960" s="9">
        <f>'[2]2020_Rohdaten'!R277</f>
        <v>4176</v>
      </c>
      <c r="U960" s="9">
        <f>'[2]2020_Rohdaten'!S277</f>
        <v>169</v>
      </c>
      <c r="V960" s="9">
        <f>'[2]2020_Rohdaten'!T277</f>
        <v>570</v>
      </c>
      <c r="W960" s="9">
        <f>'[2]2020_Rohdaten'!U277</f>
        <v>378</v>
      </c>
      <c r="X960" s="9">
        <f>'[2]2020_Rohdaten'!V277</f>
        <v>448</v>
      </c>
      <c r="Y960" s="9">
        <f>'[2]2020_Rohdaten'!W277</f>
        <v>362</v>
      </c>
      <c r="Z960" s="9">
        <f>'[2]2020_Rohdaten'!X277</f>
        <v>2249</v>
      </c>
    </row>
    <row r="961" spans="2:26" s="9" customFormat="1" ht="7.8" x14ac:dyDescent="0.15">
      <c r="B961" s="9">
        <v>796</v>
      </c>
      <c r="C961" s="9">
        <f>'[2]2020_Rohdaten'!A294</f>
        <v>252</v>
      </c>
      <c r="D961" s="9" t="str">
        <f>VLOOKUP(C961,[3]Tabelle1!$A$1:$B$68,2,FALSE)</f>
        <v>Hameln-Pyrmont</v>
      </c>
      <c r="E961" s="9">
        <f>'[2]2020_Rohdaten'!C294</f>
        <v>2005</v>
      </c>
      <c r="F961" s="9">
        <f>'[2]2020_Rohdaten'!D294</f>
        <v>11014</v>
      </c>
      <c r="G961" s="9">
        <f>'[2]2020_Rohdaten'!E294</f>
        <v>334</v>
      </c>
      <c r="H961" s="9">
        <f>'[2]2020_Rohdaten'!F294</f>
        <v>945</v>
      </c>
      <c r="I961" s="9">
        <f>'[2]2020_Rohdaten'!G294</f>
        <v>770</v>
      </c>
      <c r="J961" s="9">
        <f>'[2]2020_Rohdaten'!H294</f>
        <v>840</v>
      </c>
      <c r="K961" s="9">
        <f>'[2]2020_Rohdaten'!I294</f>
        <v>1033</v>
      </c>
      <c r="L961" s="9">
        <f>'[2]2020_Rohdaten'!J294</f>
        <v>7092</v>
      </c>
      <c r="M961" s="9">
        <f>'[2]2020_Rohdaten'!K294</f>
        <v>5545</v>
      </c>
      <c r="N961" s="9">
        <f>'[2]2020_Rohdaten'!L294</f>
        <v>128</v>
      </c>
      <c r="O961" s="9">
        <f>'[2]2020_Rohdaten'!M294</f>
        <v>407</v>
      </c>
      <c r="P961" s="9">
        <f>'[2]2020_Rohdaten'!N294</f>
        <v>336</v>
      </c>
      <c r="Q961" s="9">
        <f>'[2]2020_Rohdaten'!O294</f>
        <v>396</v>
      </c>
      <c r="R961" s="9">
        <f>'[2]2020_Rohdaten'!P294</f>
        <v>484</v>
      </c>
      <c r="S961" s="9">
        <f>'[2]2020_Rohdaten'!Q294</f>
        <v>3794</v>
      </c>
      <c r="T961" s="9">
        <f>'[2]2020_Rohdaten'!R294</f>
        <v>5469</v>
      </c>
      <c r="U961" s="9">
        <f>'[2]2020_Rohdaten'!S294</f>
        <v>206</v>
      </c>
      <c r="V961" s="9">
        <f>'[2]2020_Rohdaten'!T294</f>
        <v>538</v>
      </c>
      <c r="W961" s="9">
        <f>'[2]2020_Rohdaten'!U294</f>
        <v>434</v>
      </c>
      <c r="X961" s="9">
        <f>'[2]2020_Rohdaten'!V294</f>
        <v>444</v>
      </c>
      <c r="Y961" s="9">
        <f>'[2]2020_Rohdaten'!W294</f>
        <v>549</v>
      </c>
      <c r="Z961" s="9">
        <f>'[2]2020_Rohdaten'!X294</f>
        <v>3298</v>
      </c>
    </row>
    <row r="962" spans="2:26" s="9" customFormat="1" ht="7.8" x14ac:dyDescent="0.15">
      <c r="B962" s="9">
        <v>797</v>
      </c>
      <c r="C962" s="9">
        <f>'[2]2020_Rohdaten'!A311</f>
        <v>254</v>
      </c>
      <c r="D962" s="9" t="str">
        <f>VLOOKUP(C962,[3]Tabelle1!$A$1:$B$68,2,FALSE)</f>
        <v>Hildesheim</v>
      </c>
      <c r="E962" s="9">
        <f>'[2]2020_Rohdaten'!C311</f>
        <v>2005</v>
      </c>
      <c r="F962" s="9">
        <f>'[2]2020_Rohdaten'!D311</f>
        <v>14631</v>
      </c>
      <c r="G962" s="9">
        <f>'[2]2020_Rohdaten'!E311</f>
        <v>637</v>
      </c>
      <c r="H962" s="9">
        <f>'[2]2020_Rohdaten'!F311</f>
        <v>1952</v>
      </c>
      <c r="I962" s="9">
        <f>'[2]2020_Rohdaten'!G311</f>
        <v>1309</v>
      </c>
      <c r="J962" s="9">
        <f>'[2]2020_Rohdaten'!H311</f>
        <v>1193</v>
      </c>
      <c r="K962" s="9">
        <f>'[2]2020_Rohdaten'!I311</f>
        <v>1013</v>
      </c>
      <c r="L962" s="9">
        <f>'[2]2020_Rohdaten'!J311</f>
        <v>8527</v>
      </c>
      <c r="M962" s="9">
        <f>'[2]2020_Rohdaten'!K311</f>
        <v>7236</v>
      </c>
      <c r="N962" s="9">
        <f>'[2]2020_Rohdaten'!L311</f>
        <v>283</v>
      </c>
      <c r="O962" s="9">
        <f>'[2]2020_Rohdaten'!M311</f>
        <v>842</v>
      </c>
      <c r="P962" s="9">
        <f>'[2]2020_Rohdaten'!N311</f>
        <v>601</v>
      </c>
      <c r="Q962" s="9">
        <f>'[2]2020_Rohdaten'!O311</f>
        <v>545</v>
      </c>
      <c r="R962" s="9">
        <f>'[2]2020_Rohdaten'!P311</f>
        <v>496</v>
      </c>
      <c r="S962" s="9">
        <f>'[2]2020_Rohdaten'!Q311</f>
        <v>4469</v>
      </c>
      <c r="T962" s="9">
        <f>'[2]2020_Rohdaten'!R311</f>
        <v>7395</v>
      </c>
      <c r="U962" s="9">
        <f>'[2]2020_Rohdaten'!S311</f>
        <v>354</v>
      </c>
      <c r="V962" s="9">
        <f>'[2]2020_Rohdaten'!T311</f>
        <v>1110</v>
      </c>
      <c r="W962" s="9">
        <f>'[2]2020_Rohdaten'!U311</f>
        <v>708</v>
      </c>
      <c r="X962" s="9">
        <f>'[2]2020_Rohdaten'!V311</f>
        <v>648</v>
      </c>
      <c r="Y962" s="9">
        <f>'[2]2020_Rohdaten'!W311</f>
        <v>517</v>
      </c>
      <c r="Z962" s="9">
        <f>'[2]2020_Rohdaten'!X311</f>
        <v>4058</v>
      </c>
    </row>
    <row r="963" spans="2:26" s="9" customFormat="1" ht="7.8" x14ac:dyDescent="0.15">
      <c r="B963" s="9">
        <v>798</v>
      </c>
      <c r="C963" s="9">
        <f>'[2]2020_Rohdaten'!A345</f>
        <v>255</v>
      </c>
      <c r="D963" s="9" t="str">
        <f>VLOOKUP(C963,[3]Tabelle1!$A$1:$B$68,2,FALSE)</f>
        <v>Holzminden</v>
      </c>
      <c r="E963" s="9">
        <f>'[2]2020_Rohdaten'!C345</f>
        <v>2005</v>
      </c>
      <c r="F963" s="9">
        <f>'[2]2020_Rohdaten'!D345</f>
        <v>3433</v>
      </c>
      <c r="G963" s="9">
        <f>'[2]2020_Rohdaten'!E345</f>
        <v>99</v>
      </c>
      <c r="H963" s="9">
        <f>'[2]2020_Rohdaten'!F345</f>
        <v>306</v>
      </c>
      <c r="I963" s="9">
        <f>'[2]2020_Rohdaten'!G345</f>
        <v>251</v>
      </c>
      <c r="J963" s="9">
        <f>'[2]2020_Rohdaten'!H345</f>
        <v>240</v>
      </c>
      <c r="K963" s="9">
        <f>'[2]2020_Rohdaten'!I345</f>
        <v>246</v>
      </c>
      <c r="L963" s="9">
        <f>'[2]2020_Rohdaten'!J345</f>
        <v>2291</v>
      </c>
      <c r="M963" s="9">
        <f>'[2]2020_Rohdaten'!K345</f>
        <v>1758</v>
      </c>
      <c r="N963" s="9">
        <f>'[2]2020_Rohdaten'!L345</f>
        <v>47</v>
      </c>
      <c r="O963" s="9">
        <f>'[2]2020_Rohdaten'!M345</f>
        <v>147</v>
      </c>
      <c r="P963" s="9">
        <f>'[2]2020_Rohdaten'!N345</f>
        <v>112</v>
      </c>
      <c r="Q963" s="9">
        <f>'[2]2020_Rohdaten'!O345</f>
        <v>105</v>
      </c>
      <c r="R963" s="9">
        <f>'[2]2020_Rohdaten'!P345</f>
        <v>116</v>
      </c>
      <c r="S963" s="9">
        <f>'[2]2020_Rohdaten'!Q345</f>
        <v>1231</v>
      </c>
      <c r="T963" s="9">
        <f>'[2]2020_Rohdaten'!R345</f>
        <v>1675</v>
      </c>
      <c r="U963" s="9">
        <f>'[2]2020_Rohdaten'!S345</f>
        <v>52</v>
      </c>
      <c r="V963" s="9">
        <f>'[2]2020_Rohdaten'!T345</f>
        <v>159</v>
      </c>
      <c r="W963" s="9">
        <f>'[2]2020_Rohdaten'!U345</f>
        <v>139</v>
      </c>
      <c r="X963" s="9">
        <f>'[2]2020_Rohdaten'!V345</f>
        <v>135</v>
      </c>
      <c r="Y963" s="9">
        <f>'[2]2020_Rohdaten'!W345</f>
        <v>130</v>
      </c>
      <c r="Z963" s="9">
        <f>'[2]2020_Rohdaten'!X345</f>
        <v>1060</v>
      </c>
    </row>
    <row r="964" spans="2:26" s="9" customFormat="1" ht="7.8" x14ac:dyDescent="0.15">
      <c r="B964" s="9">
        <v>799</v>
      </c>
      <c r="C964" s="9">
        <f>'[2]2020_Rohdaten'!A362</f>
        <v>256</v>
      </c>
      <c r="D964" s="9" t="str">
        <f>VLOOKUP(C964,[3]Tabelle1!$A$1:$B$68,2,FALSE)</f>
        <v>Nienburg (Weser)</v>
      </c>
      <c r="E964" s="9">
        <f>'[2]2020_Rohdaten'!C362</f>
        <v>2005</v>
      </c>
      <c r="F964" s="9">
        <f>'[2]2020_Rohdaten'!D362</f>
        <v>5488</v>
      </c>
      <c r="G964" s="9">
        <f>'[2]2020_Rohdaten'!E362</f>
        <v>201</v>
      </c>
      <c r="H964" s="9">
        <f>'[2]2020_Rohdaten'!F362</f>
        <v>541</v>
      </c>
      <c r="I964" s="9">
        <f>'[2]2020_Rohdaten'!G362</f>
        <v>447</v>
      </c>
      <c r="J964" s="9">
        <f>'[2]2020_Rohdaten'!H362</f>
        <v>451</v>
      </c>
      <c r="K964" s="9">
        <f>'[2]2020_Rohdaten'!I362</f>
        <v>435</v>
      </c>
      <c r="L964" s="9">
        <f>'[2]2020_Rohdaten'!J362</f>
        <v>3413</v>
      </c>
      <c r="M964" s="9">
        <f>'[2]2020_Rohdaten'!K362</f>
        <v>2873</v>
      </c>
      <c r="N964" s="9">
        <f>'[2]2020_Rohdaten'!L362</f>
        <v>104</v>
      </c>
      <c r="O964" s="9">
        <f>'[2]2020_Rohdaten'!M362</f>
        <v>239</v>
      </c>
      <c r="P964" s="9">
        <f>'[2]2020_Rohdaten'!N362</f>
        <v>224</v>
      </c>
      <c r="Q964" s="9">
        <f>'[2]2020_Rohdaten'!O362</f>
        <v>211</v>
      </c>
      <c r="R964" s="9">
        <f>'[2]2020_Rohdaten'!P362</f>
        <v>210</v>
      </c>
      <c r="S964" s="9">
        <f>'[2]2020_Rohdaten'!Q362</f>
        <v>1885</v>
      </c>
      <c r="T964" s="9">
        <f>'[2]2020_Rohdaten'!R362</f>
        <v>2615</v>
      </c>
      <c r="U964" s="9">
        <f>'[2]2020_Rohdaten'!S362</f>
        <v>97</v>
      </c>
      <c r="V964" s="9">
        <f>'[2]2020_Rohdaten'!T362</f>
        <v>302</v>
      </c>
      <c r="W964" s="9">
        <f>'[2]2020_Rohdaten'!U362</f>
        <v>223</v>
      </c>
      <c r="X964" s="9">
        <f>'[2]2020_Rohdaten'!V362</f>
        <v>240</v>
      </c>
      <c r="Y964" s="9">
        <f>'[2]2020_Rohdaten'!W362</f>
        <v>225</v>
      </c>
      <c r="Z964" s="9">
        <f>'[2]2020_Rohdaten'!X362</f>
        <v>1528</v>
      </c>
    </row>
    <row r="965" spans="2:26" s="9" customFormat="1" ht="7.8" x14ac:dyDescent="0.15">
      <c r="B965" s="9">
        <v>800</v>
      </c>
      <c r="C965" s="9">
        <f>'[2]2020_Rohdaten'!A379</f>
        <v>257</v>
      </c>
      <c r="D965" s="9" t="str">
        <f>VLOOKUP(C965,[3]Tabelle1!$A$1:$B$68,2,FALSE)</f>
        <v>Schaumburg</v>
      </c>
      <c r="E965" s="9">
        <f>'[2]2020_Rohdaten'!C379</f>
        <v>2005</v>
      </c>
      <c r="F965" s="9">
        <f>'[2]2020_Rohdaten'!D379</f>
        <v>9608</v>
      </c>
      <c r="G965" s="9">
        <f>'[2]2020_Rohdaten'!E379</f>
        <v>228</v>
      </c>
      <c r="H965" s="9">
        <f>'[2]2020_Rohdaten'!F379</f>
        <v>835</v>
      </c>
      <c r="I965" s="9">
        <f>'[2]2020_Rohdaten'!G379</f>
        <v>604</v>
      </c>
      <c r="J965" s="9">
        <f>'[2]2020_Rohdaten'!H379</f>
        <v>764</v>
      </c>
      <c r="K965" s="9">
        <f>'[2]2020_Rohdaten'!I379</f>
        <v>663</v>
      </c>
      <c r="L965" s="9">
        <f>'[2]2020_Rohdaten'!J379</f>
        <v>6514</v>
      </c>
      <c r="M965" s="9">
        <f>'[2]2020_Rohdaten'!K379</f>
        <v>4964</v>
      </c>
      <c r="N965" s="9">
        <f>'[2]2020_Rohdaten'!L379</f>
        <v>112</v>
      </c>
      <c r="O965" s="9">
        <f>'[2]2020_Rohdaten'!M379</f>
        <v>376</v>
      </c>
      <c r="P965" s="9">
        <f>'[2]2020_Rohdaten'!N379</f>
        <v>277</v>
      </c>
      <c r="Q965" s="9">
        <f>'[2]2020_Rohdaten'!O379</f>
        <v>353</v>
      </c>
      <c r="R965" s="9">
        <f>'[2]2020_Rohdaten'!P379</f>
        <v>330</v>
      </c>
      <c r="S965" s="9">
        <f>'[2]2020_Rohdaten'!Q379</f>
        <v>3516</v>
      </c>
      <c r="T965" s="9">
        <f>'[2]2020_Rohdaten'!R379</f>
        <v>4644</v>
      </c>
      <c r="U965" s="9">
        <f>'[2]2020_Rohdaten'!S379</f>
        <v>116</v>
      </c>
      <c r="V965" s="9">
        <f>'[2]2020_Rohdaten'!T379</f>
        <v>459</v>
      </c>
      <c r="W965" s="9">
        <f>'[2]2020_Rohdaten'!U379</f>
        <v>327</v>
      </c>
      <c r="X965" s="9">
        <f>'[2]2020_Rohdaten'!V379</f>
        <v>411</v>
      </c>
      <c r="Y965" s="9">
        <f>'[2]2020_Rohdaten'!W379</f>
        <v>333</v>
      </c>
      <c r="Z965" s="9">
        <f>'[2]2020_Rohdaten'!X379</f>
        <v>2998</v>
      </c>
    </row>
    <row r="966" spans="2:26" s="10" customFormat="1" ht="16.5" customHeight="1" x14ac:dyDescent="0.3">
      <c r="B966" s="10">
        <v>801</v>
      </c>
      <c r="C966" s="10">
        <f>'[2]2020_Rohdaten'!A226</f>
        <v>2</v>
      </c>
      <c r="D966" s="10" t="str">
        <f>VLOOKUP(C966,[3]Tabelle1!$A$1:$B$68,2,FALSE)</f>
        <v>Statistische Region Hannover</v>
      </c>
      <c r="E966" s="10">
        <f>'[2]2020_Rohdaten'!C226</f>
        <v>2005</v>
      </c>
      <c r="F966" s="10">
        <f>'[2]2020_Rohdaten'!D226</f>
        <v>167595</v>
      </c>
      <c r="G966" s="10">
        <f>'[2]2020_Rohdaten'!E226</f>
        <v>5664</v>
      </c>
      <c r="H966" s="10">
        <f>'[2]2020_Rohdaten'!F226</f>
        <v>19243</v>
      </c>
      <c r="I966" s="10">
        <f>'[2]2020_Rohdaten'!G226</f>
        <v>14248</v>
      </c>
      <c r="J966" s="10">
        <f>'[2]2020_Rohdaten'!H226</f>
        <v>14334</v>
      </c>
      <c r="K966" s="10">
        <f>'[2]2020_Rohdaten'!I226</f>
        <v>13797</v>
      </c>
      <c r="L966" s="10">
        <f>'[2]2020_Rohdaten'!J226</f>
        <v>100309</v>
      </c>
      <c r="M966" s="10">
        <f>'[2]2020_Rohdaten'!K226</f>
        <v>84334</v>
      </c>
      <c r="N966" s="10">
        <f>'[2]2020_Rohdaten'!L226</f>
        <v>2694</v>
      </c>
      <c r="O966" s="10">
        <f>'[2]2020_Rohdaten'!M226</f>
        <v>8831</v>
      </c>
      <c r="P966" s="10">
        <f>'[2]2020_Rohdaten'!N226</f>
        <v>6495</v>
      </c>
      <c r="Q966" s="10">
        <f>'[2]2020_Rohdaten'!O226</f>
        <v>6502</v>
      </c>
      <c r="R966" s="10">
        <f>'[2]2020_Rohdaten'!P226</f>
        <v>6730</v>
      </c>
      <c r="S966" s="10">
        <f>'[2]2020_Rohdaten'!Q226</f>
        <v>53082</v>
      </c>
      <c r="T966" s="10">
        <f>'[2]2020_Rohdaten'!R226</f>
        <v>83261</v>
      </c>
      <c r="U966" s="10">
        <f>'[2]2020_Rohdaten'!S226</f>
        <v>2970</v>
      </c>
      <c r="V966" s="10">
        <f>'[2]2020_Rohdaten'!T226</f>
        <v>10412</v>
      </c>
      <c r="W966" s="10">
        <f>'[2]2020_Rohdaten'!U226</f>
        <v>7753</v>
      </c>
      <c r="X966" s="10">
        <f>'[2]2020_Rohdaten'!V226</f>
        <v>7832</v>
      </c>
      <c r="Y966" s="10">
        <f>'[2]2020_Rohdaten'!W226</f>
        <v>7067</v>
      </c>
      <c r="Z966" s="10">
        <f>'[2]2020_Rohdaten'!X226</f>
        <v>47227</v>
      </c>
    </row>
    <row r="967" spans="2:26" s="9" customFormat="1" ht="7.8" x14ac:dyDescent="0.15">
      <c r="B967" s="9">
        <v>802</v>
      </c>
      <c r="C967" s="9">
        <f>'[2]2020_Rohdaten'!A413</f>
        <v>351</v>
      </c>
      <c r="D967" s="9" t="str">
        <f>VLOOKUP(C967,[3]Tabelle1!$A$1:$B$68,2,FALSE)</f>
        <v>Celle</v>
      </c>
      <c r="E967" s="9">
        <f>'[2]2020_Rohdaten'!C413</f>
        <v>2005</v>
      </c>
      <c r="F967" s="9">
        <f>'[2]2020_Rohdaten'!D413</f>
        <v>7805</v>
      </c>
      <c r="G967" s="9">
        <f>'[2]2020_Rohdaten'!E413</f>
        <v>300</v>
      </c>
      <c r="H967" s="9">
        <f>'[2]2020_Rohdaten'!F413</f>
        <v>929</v>
      </c>
      <c r="I967" s="9">
        <f>'[2]2020_Rohdaten'!G413</f>
        <v>593</v>
      </c>
      <c r="J967" s="9">
        <f>'[2]2020_Rohdaten'!H413</f>
        <v>620</v>
      </c>
      <c r="K967" s="9">
        <f>'[2]2020_Rohdaten'!I413</f>
        <v>469</v>
      </c>
      <c r="L967" s="9">
        <f>'[2]2020_Rohdaten'!J413</f>
        <v>4894</v>
      </c>
      <c r="M967" s="9">
        <f>'[2]2020_Rohdaten'!K413</f>
        <v>4045</v>
      </c>
      <c r="N967" s="9">
        <f>'[2]2020_Rohdaten'!L413</f>
        <v>128</v>
      </c>
      <c r="O967" s="9">
        <f>'[2]2020_Rohdaten'!M413</f>
        <v>461</v>
      </c>
      <c r="P967" s="9">
        <f>'[2]2020_Rohdaten'!N413</f>
        <v>255</v>
      </c>
      <c r="Q967" s="9">
        <f>'[2]2020_Rohdaten'!O413</f>
        <v>278</v>
      </c>
      <c r="R967" s="9">
        <f>'[2]2020_Rohdaten'!P413</f>
        <v>241</v>
      </c>
      <c r="S967" s="9">
        <f>'[2]2020_Rohdaten'!Q413</f>
        <v>2682</v>
      </c>
      <c r="T967" s="9">
        <f>'[2]2020_Rohdaten'!R413</f>
        <v>3760</v>
      </c>
      <c r="U967" s="9">
        <f>'[2]2020_Rohdaten'!S413</f>
        <v>172</v>
      </c>
      <c r="V967" s="9">
        <f>'[2]2020_Rohdaten'!T413</f>
        <v>468</v>
      </c>
      <c r="W967" s="9">
        <f>'[2]2020_Rohdaten'!U413</f>
        <v>338</v>
      </c>
      <c r="X967" s="9">
        <f>'[2]2020_Rohdaten'!V413</f>
        <v>342</v>
      </c>
      <c r="Y967" s="9">
        <f>'[2]2020_Rohdaten'!W413</f>
        <v>228</v>
      </c>
      <c r="Z967" s="9">
        <f>'[2]2020_Rohdaten'!X413</f>
        <v>2212</v>
      </c>
    </row>
    <row r="968" spans="2:26" s="9" customFormat="1" ht="7.8" x14ac:dyDescent="0.15">
      <c r="B968" s="9">
        <v>803</v>
      </c>
      <c r="C968" s="9">
        <f>'[2]2020_Rohdaten'!A430</f>
        <v>352</v>
      </c>
      <c r="D968" s="9" t="str">
        <f>VLOOKUP(C968,[3]Tabelle1!$A$1:$B$68,2,FALSE)</f>
        <v>Cuxhaven</v>
      </c>
      <c r="E968" s="9">
        <f>'[2]2020_Rohdaten'!C430</f>
        <v>2005</v>
      </c>
      <c r="F968" s="9">
        <f>'[2]2020_Rohdaten'!D430</f>
        <v>8730</v>
      </c>
      <c r="G968" s="9">
        <f>'[2]2020_Rohdaten'!E430</f>
        <v>264</v>
      </c>
      <c r="H968" s="9">
        <f>'[2]2020_Rohdaten'!F430</f>
        <v>962</v>
      </c>
      <c r="I968" s="9">
        <f>'[2]2020_Rohdaten'!G430</f>
        <v>638</v>
      </c>
      <c r="J968" s="9">
        <f>'[2]2020_Rohdaten'!H430</f>
        <v>687</v>
      </c>
      <c r="K968" s="9">
        <f>'[2]2020_Rohdaten'!I430</f>
        <v>542</v>
      </c>
      <c r="L968" s="9">
        <f>'[2]2020_Rohdaten'!J430</f>
        <v>5637</v>
      </c>
      <c r="M968" s="9">
        <f>'[2]2020_Rohdaten'!K430</f>
        <v>4468</v>
      </c>
      <c r="N968" s="9">
        <f>'[2]2020_Rohdaten'!L430</f>
        <v>142</v>
      </c>
      <c r="O968" s="9">
        <f>'[2]2020_Rohdaten'!M430</f>
        <v>512</v>
      </c>
      <c r="P968" s="9">
        <f>'[2]2020_Rohdaten'!N430</f>
        <v>321</v>
      </c>
      <c r="Q968" s="9">
        <f>'[2]2020_Rohdaten'!O430</f>
        <v>330</v>
      </c>
      <c r="R968" s="9">
        <f>'[2]2020_Rohdaten'!P430</f>
        <v>256</v>
      </c>
      <c r="S968" s="9">
        <f>'[2]2020_Rohdaten'!Q430</f>
        <v>2907</v>
      </c>
      <c r="T968" s="9">
        <f>'[2]2020_Rohdaten'!R430</f>
        <v>4262</v>
      </c>
      <c r="U968" s="9">
        <f>'[2]2020_Rohdaten'!S430</f>
        <v>122</v>
      </c>
      <c r="V968" s="9">
        <f>'[2]2020_Rohdaten'!T430</f>
        <v>450</v>
      </c>
      <c r="W968" s="9">
        <f>'[2]2020_Rohdaten'!U430</f>
        <v>317</v>
      </c>
      <c r="X968" s="9">
        <f>'[2]2020_Rohdaten'!V430</f>
        <v>357</v>
      </c>
      <c r="Y968" s="9">
        <f>'[2]2020_Rohdaten'!W430</f>
        <v>286</v>
      </c>
      <c r="Z968" s="9">
        <f>'[2]2020_Rohdaten'!X430</f>
        <v>2730</v>
      </c>
    </row>
    <row r="969" spans="2:26" s="9" customFormat="1" ht="7.8" x14ac:dyDescent="0.15">
      <c r="B969" s="9">
        <v>804</v>
      </c>
      <c r="C969" s="9">
        <f>'[2]2020_Rohdaten'!A447</f>
        <v>353</v>
      </c>
      <c r="D969" s="9" t="str">
        <f>VLOOKUP(C969,[3]Tabelle1!$A$1:$B$68,2,FALSE)</f>
        <v>Harburg</v>
      </c>
      <c r="E969" s="9">
        <f>'[2]2020_Rohdaten'!C447</f>
        <v>2005</v>
      </c>
      <c r="F969" s="9">
        <f>'[2]2020_Rohdaten'!D447</f>
        <v>11011</v>
      </c>
      <c r="G969" s="9">
        <f>'[2]2020_Rohdaten'!E447</f>
        <v>324</v>
      </c>
      <c r="H969" s="9">
        <f>'[2]2020_Rohdaten'!F447</f>
        <v>1422</v>
      </c>
      <c r="I969" s="9">
        <f>'[2]2020_Rohdaten'!G447</f>
        <v>1024</v>
      </c>
      <c r="J969" s="9">
        <f>'[2]2020_Rohdaten'!H447</f>
        <v>908</v>
      </c>
      <c r="K969" s="9">
        <f>'[2]2020_Rohdaten'!I447</f>
        <v>718</v>
      </c>
      <c r="L969" s="9">
        <f>'[2]2020_Rohdaten'!J447</f>
        <v>6615</v>
      </c>
      <c r="M969" s="9">
        <f>'[2]2020_Rohdaten'!K447</f>
        <v>5383</v>
      </c>
      <c r="N969" s="9">
        <f>'[2]2020_Rohdaten'!L447</f>
        <v>140</v>
      </c>
      <c r="O969" s="9">
        <f>'[2]2020_Rohdaten'!M447</f>
        <v>611</v>
      </c>
      <c r="P969" s="9">
        <f>'[2]2020_Rohdaten'!N447</f>
        <v>485</v>
      </c>
      <c r="Q969" s="9">
        <f>'[2]2020_Rohdaten'!O447</f>
        <v>383</v>
      </c>
      <c r="R969" s="9">
        <f>'[2]2020_Rohdaten'!P447</f>
        <v>325</v>
      </c>
      <c r="S969" s="9">
        <f>'[2]2020_Rohdaten'!Q447</f>
        <v>3439</v>
      </c>
      <c r="T969" s="9">
        <f>'[2]2020_Rohdaten'!R447</f>
        <v>5628</v>
      </c>
      <c r="U969" s="9">
        <f>'[2]2020_Rohdaten'!S447</f>
        <v>184</v>
      </c>
      <c r="V969" s="9">
        <f>'[2]2020_Rohdaten'!T447</f>
        <v>811</v>
      </c>
      <c r="W969" s="9">
        <f>'[2]2020_Rohdaten'!U447</f>
        <v>539</v>
      </c>
      <c r="X969" s="9">
        <f>'[2]2020_Rohdaten'!V447</f>
        <v>525</v>
      </c>
      <c r="Y969" s="9">
        <f>'[2]2020_Rohdaten'!W447</f>
        <v>393</v>
      </c>
      <c r="Z969" s="9">
        <f>'[2]2020_Rohdaten'!X447</f>
        <v>3176</v>
      </c>
    </row>
    <row r="970" spans="2:26" s="9" customFormat="1" ht="7.8" x14ac:dyDescent="0.15">
      <c r="B970" s="9">
        <v>805</v>
      </c>
      <c r="C970" s="9">
        <f>'[2]2020_Rohdaten'!A464</f>
        <v>354</v>
      </c>
      <c r="D970" s="9" t="str">
        <f>VLOOKUP(C970,[3]Tabelle1!$A$1:$B$68,2,FALSE)</f>
        <v>Lüchow-Dannenberg</v>
      </c>
      <c r="E970" s="9">
        <f>'[2]2020_Rohdaten'!C464</f>
        <v>2005</v>
      </c>
      <c r="F970" s="9">
        <f>'[2]2020_Rohdaten'!D464</f>
        <v>1273</v>
      </c>
      <c r="G970" s="9">
        <f>'[2]2020_Rohdaten'!E464</f>
        <v>72</v>
      </c>
      <c r="H970" s="9">
        <f>'[2]2020_Rohdaten'!F464</f>
        <v>272</v>
      </c>
      <c r="I970" s="9">
        <f>'[2]2020_Rohdaten'!G464</f>
        <v>104</v>
      </c>
      <c r="J970" s="9">
        <f>'[2]2020_Rohdaten'!H464</f>
        <v>105</v>
      </c>
      <c r="K970" s="9">
        <f>'[2]2020_Rohdaten'!I464</f>
        <v>84</v>
      </c>
      <c r="L970" s="9">
        <f>'[2]2020_Rohdaten'!J464</f>
        <v>636</v>
      </c>
      <c r="M970" s="9">
        <f>'[2]2020_Rohdaten'!K464</f>
        <v>672</v>
      </c>
      <c r="N970" s="9">
        <f>'[2]2020_Rohdaten'!L464</f>
        <v>50</v>
      </c>
      <c r="O970" s="9">
        <f>'[2]2020_Rohdaten'!M464</f>
        <v>165</v>
      </c>
      <c r="P970" s="9">
        <f>'[2]2020_Rohdaten'!N464</f>
        <v>47</v>
      </c>
      <c r="Q970" s="9">
        <f>'[2]2020_Rohdaten'!O464</f>
        <v>51</v>
      </c>
      <c r="R970" s="9">
        <f>'[2]2020_Rohdaten'!P464</f>
        <v>34</v>
      </c>
      <c r="S970" s="9">
        <f>'[2]2020_Rohdaten'!Q464</f>
        <v>325</v>
      </c>
      <c r="T970" s="9">
        <f>'[2]2020_Rohdaten'!R464</f>
        <v>601</v>
      </c>
      <c r="U970" s="9">
        <f>'[2]2020_Rohdaten'!S464</f>
        <v>22</v>
      </c>
      <c r="V970" s="9">
        <f>'[2]2020_Rohdaten'!T464</f>
        <v>107</v>
      </c>
      <c r="W970" s="9">
        <f>'[2]2020_Rohdaten'!U464</f>
        <v>57</v>
      </c>
      <c r="X970" s="9">
        <f>'[2]2020_Rohdaten'!V464</f>
        <v>54</v>
      </c>
      <c r="Y970" s="9">
        <f>'[2]2020_Rohdaten'!W464</f>
        <v>50</v>
      </c>
      <c r="Z970" s="9">
        <f>'[2]2020_Rohdaten'!X464</f>
        <v>311</v>
      </c>
    </row>
    <row r="971" spans="2:26" s="9" customFormat="1" ht="7.8" x14ac:dyDescent="0.15">
      <c r="B971" s="9">
        <v>806</v>
      </c>
      <c r="C971" s="9">
        <f>'[2]2020_Rohdaten'!A481</f>
        <v>355</v>
      </c>
      <c r="D971" s="9" t="str">
        <f>VLOOKUP(C971,[3]Tabelle1!$A$1:$B$68,2,FALSE)</f>
        <v>Lüneburg</v>
      </c>
      <c r="E971" s="9">
        <f>'[2]2020_Rohdaten'!C481</f>
        <v>2005</v>
      </c>
      <c r="F971" s="9">
        <f>'[2]2020_Rohdaten'!D481</f>
        <v>6903</v>
      </c>
      <c r="G971" s="9">
        <f>'[2]2020_Rohdaten'!E481</f>
        <v>343</v>
      </c>
      <c r="H971" s="9">
        <f>'[2]2020_Rohdaten'!F481</f>
        <v>1192</v>
      </c>
      <c r="I971" s="9">
        <f>'[2]2020_Rohdaten'!G481</f>
        <v>780</v>
      </c>
      <c r="J971" s="9">
        <f>'[2]2020_Rohdaten'!H481</f>
        <v>530</v>
      </c>
      <c r="K971" s="9">
        <f>'[2]2020_Rohdaten'!I481</f>
        <v>586</v>
      </c>
      <c r="L971" s="9">
        <f>'[2]2020_Rohdaten'!J481</f>
        <v>3472</v>
      </c>
      <c r="M971" s="9">
        <f>'[2]2020_Rohdaten'!K481</f>
        <v>3339</v>
      </c>
      <c r="N971" s="9">
        <f>'[2]2020_Rohdaten'!L481</f>
        <v>168</v>
      </c>
      <c r="O971" s="9">
        <f>'[2]2020_Rohdaten'!M481</f>
        <v>488</v>
      </c>
      <c r="P971" s="9">
        <f>'[2]2020_Rohdaten'!N481</f>
        <v>356</v>
      </c>
      <c r="Q971" s="9">
        <f>'[2]2020_Rohdaten'!O481</f>
        <v>219</v>
      </c>
      <c r="R971" s="9">
        <f>'[2]2020_Rohdaten'!P481</f>
        <v>289</v>
      </c>
      <c r="S971" s="9">
        <f>'[2]2020_Rohdaten'!Q481</f>
        <v>1819</v>
      </c>
      <c r="T971" s="9">
        <f>'[2]2020_Rohdaten'!R481</f>
        <v>3564</v>
      </c>
      <c r="U971" s="9">
        <f>'[2]2020_Rohdaten'!S481</f>
        <v>175</v>
      </c>
      <c r="V971" s="9">
        <f>'[2]2020_Rohdaten'!T481</f>
        <v>704</v>
      </c>
      <c r="W971" s="9">
        <f>'[2]2020_Rohdaten'!U481</f>
        <v>424</v>
      </c>
      <c r="X971" s="9">
        <f>'[2]2020_Rohdaten'!V481</f>
        <v>311</v>
      </c>
      <c r="Y971" s="9">
        <f>'[2]2020_Rohdaten'!W481</f>
        <v>297</v>
      </c>
      <c r="Z971" s="9">
        <f>'[2]2020_Rohdaten'!X481</f>
        <v>1653</v>
      </c>
    </row>
    <row r="972" spans="2:26" s="9" customFormat="1" ht="7.8" x14ac:dyDescent="0.15">
      <c r="B972" s="9">
        <v>807</v>
      </c>
      <c r="C972" s="9">
        <f>'[2]2020_Rohdaten'!A498</f>
        <v>356</v>
      </c>
      <c r="D972" s="9" t="str">
        <f>VLOOKUP(C972,[3]Tabelle1!$A$1:$B$68,2,FALSE)</f>
        <v>Osterholz</v>
      </c>
      <c r="E972" s="9">
        <f>'[2]2020_Rohdaten'!C498</f>
        <v>2005</v>
      </c>
      <c r="F972" s="9">
        <f>'[2]2020_Rohdaten'!D498</f>
        <v>3984</v>
      </c>
      <c r="G972" s="9">
        <f>'[2]2020_Rohdaten'!E498</f>
        <v>149</v>
      </c>
      <c r="H972" s="9">
        <f>'[2]2020_Rohdaten'!F498</f>
        <v>447</v>
      </c>
      <c r="I972" s="9">
        <f>'[2]2020_Rohdaten'!G498</f>
        <v>341</v>
      </c>
      <c r="J972" s="9">
        <f>'[2]2020_Rohdaten'!H498</f>
        <v>343</v>
      </c>
      <c r="K972" s="9">
        <f>'[2]2020_Rohdaten'!I498</f>
        <v>311</v>
      </c>
      <c r="L972" s="9">
        <f>'[2]2020_Rohdaten'!J498</f>
        <v>2393</v>
      </c>
      <c r="M972" s="9">
        <f>'[2]2020_Rohdaten'!K498</f>
        <v>1903</v>
      </c>
      <c r="N972" s="9">
        <f>'[2]2020_Rohdaten'!L498</f>
        <v>58</v>
      </c>
      <c r="O972" s="9">
        <f>'[2]2020_Rohdaten'!M498</f>
        <v>199</v>
      </c>
      <c r="P972" s="9">
        <f>'[2]2020_Rohdaten'!N498</f>
        <v>143</v>
      </c>
      <c r="Q972" s="9">
        <f>'[2]2020_Rohdaten'!O498</f>
        <v>145</v>
      </c>
      <c r="R972" s="9">
        <f>'[2]2020_Rohdaten'!P498</f>
        <v>129</v>
      </c>
      <c r="S972" s="9">
        <f>'[2]2020_Rohdaten'!Q498</f>
        <v>1229</v>
      </c>
      <c r="T972" s="9">
        <f>'[2]2020_Rohdaten'!R498</f>
        <v>2081</v>
      </c>
      <c r="U972" s="9">
        <f>'[2]2020_Rohdaten'!S498</f>
        <v>91</v>
      </c>
      <c r="V972" s="9">
        <f>'[2]2020_Rohdaten'!T498</f>
        <v>248</v>
      </c>
      <c r="W972" s="9">
        <f>'[2]2020_Rohdaten'!U498</f>
        <v>198</v>
      </c>
      <c r="X972" s="9">
        <f>'[2]2020_Rohdaten'!V498</f>
        <v>198</v>
      </c>
      <c r="Y972" s="9">
        <f>'[2]2020_Rohdaten'!W498</f>
        <v>182</v>
      </c>
      <c r="Z972" s="9">
        <f>'[2]2020_Rohdaten'!X498</f>
        <v>1164</v>
      </c>
    </row>
    <row r="973" spans="2:26" s="9" customFormat="1" ht="7.8" x14ac:dyDescent="0.15">
      <c r="B973" s="9">
        <v>808</v>
      </c>
      <c r="C973" s="9">
        <f>'[2]2020_Rohdaten'!A515</f>
        <v>357</v>
      </c>
      <c r="D973" s="9" t="str">
        <f>VLOOKUP(C973,[3]Tabelle1!$A$1:$B$68,2,FALSE)</f>
        <v>Rotenburg (Wümme)</v>
      </c>
      <c r="E973" s="9">
        <f>'[2]2020_Rohdaten'!C515</f>
        <v>2005</v>
      </c>
      <c r="F973" s="9">
        <f>'[2]2020_Rohdaten'!D515</f>
        <v>6581</v>
      </c>
      <c r="G973" s="9">
        <f>'[2]2020_Rohdaten'!E515</f>
        <v>371</v>
      </c>
      <c r="H973" s="9">
        <f>'[2]2020_Rohdaten'!F515</f>
        <v>957</v>
      </c>
      <c r="I973" s="9">
        <f>'[2]2020_Rohdaten'!G515</f>
        <v>634</v>
      </c>
      <c r="J973" s="9">
        <f>'[2]2020_Rohdaten'!H515</f>
        <v>612</v>
      </c>
      <c r="K973" s="9">
        <f>'[2]2020_Rohdaten'!I515</f>
        <v>510</v>
      </c>
      <c r="L973" s="9">
        <f>'[2]2020_Rohdaten'!J515</f>
        <v>3497</v>
      </c>
      <c r="M973" s="9">
        <f>'[2]2020_Rohdaten'!K515</f>
        <v>3470</v>
      </c>
      <c r="N973" s="9">
        <f>'[2]2020_Rohdaten'!L515</f>
        <v>207</v>
      </c>
      <c r="O973" s="9">
        <f>'[2]2020_Rohdaten'!M515</f>
        <v>479</v>
      </c>
      <c r="P973" s="9">
        <f>'[2]2020_Rohdaten'!N515</f>
        <v>304</v>
      </c>
      <c r="Q973" s="9">
        <f>'[2]2020_Rohdaten'!O515</f>
        <v>283</v>
      </c>
      <c r="R973" s="9">
        <f>'[2]2020_Rohdaten'!P515</f>
        <v>241</v>
      </c>
      <c r="S973" s="9">
        <f>'[2]2020_Rohdaten'!Q515</f>
        <v>1956</v>
      </c>
      <c r="T973" s="9">
        <f>'[2]2020_Rohdaten'!R515</f>
        <v>3111</v>
      </c>
      <c r="U973" s="9">
        <f>'[2]2020_Rohdaten'!S515</f>
        <v>164</v>
      </c>
      <c r="V973" s="9">
        <f>'[2]2020_Rohdaten'!T515</f>
        <v>478</v>
      </c>
      <c r="W973" s="9">
        <f>'[2]2020_Rohdaten'!U515</f>
        <v>330</v>
      </c>
      <c r="X973" s="9">
        <f>'[2]2020_Rohdaten'!V515</f>
        <v>329</v>
      </c>
      <c r="Y973" s="9">
        <f>'[2]2020_Rohdaten'!W515</f>
        <v>269</v>
      </c>
      <c r="Z973" s="9">
        <f>'[2]2020_Rohdaten'!X515</f>
        <v>1541</v>
      </c>
    </row>
    <row r="974" spans="2:26" s="9" customFormat="1" ht="7.8" x14ac:dyDescent="0.15">
      <c r="B974" s="9">
        <v>809</v>
      </c>
      <c r="C974" s="9">
        <f>'[2]2020_Rohdaten'!A532</f>
        <v>358</v>
      </c>
      <c r="D974" s="9" t="str">
        <f>VLOOKUP(C974,[3]Tabelle1!$A$1:$B$68,2,FALSE)</f>
        <v>Heidekreis</v>
      </c>
      <c r="E974" s="9">
        <f>'[2]2020_Rohdaten'!C532</f>
        <v>2005</v>
      </c>
      <c r="F974" s="9">
        <f>'[2]2020_Rohdaten'!D532</f>
        <v>5949</v>
      </c>
      <c r="G974" s="9">
        <f>'[2]2020_Rohdaten'!E532</f>
        <v>242</v>
      </c>
      <c r="H974" s="9">
        <f>'[2]2020_Rohdaten'!F532</f>
        <v>750</v>
      </c>
      <c r="I974" s="9">
        <f>'[2]2020_Rohdaten'!G532</f>
        <v>511</v>
      </c>
      <c r="J974" s="9">
        <f>'[2]2020_Rohdaten'!H532</f>
        <v>508</v>
      </c>
      <c r="K974" s="9">
        <f>'[2]2020_Rohdaten'!I532</f>
        <v>457</v>
      </c>
      <c r="L974" s="9">
        <f>'[2]2020_Rohdaten'!J532</f>
        <v>3481</v>
      </c>
      <c r="M974" s="9">
        <f>'[2]2020_Rohdaten'!K532</f>
        <v>3041</v>
      </c>
      <c r="N974" s="9">
        <f>'[2]2020_Rohdaten'!L532</f>
        <v>106</v>
      </c>
      <c r="O974" s="9">
        <f>'[2]2020_Rohdaten'!M532</f>
        <v>345</v>
      </c>
      <c r="P974" s="9">
        <f>'[2]2020_Rohdaten'!N532</f>
        <v>223</v>
      </c>
      <c r="Q974" s="9">
        <f>'[2]2020_Rohdaten'!O532</f>
        <v>236</v>
      </c>
      <c r="R974" s="9">
        <f>'[2]2020_Rohdaten'!P532</f>
        <v>209</v>
      </c>
      <c r="S974" s="9">
        <f>'[2]2020_Rohdaten'!Q532</f>
        <v>1922</v>
      </c>
      <c r="T974" s="9">
        <f>'[2]2020_Rohdaten'!R532</f>
        <v>2908</v>
      </c>
      <c r="U974" s="9">
        <f>'[2]2020_Rohdaten'!S532</f>
        <v>136</v>
      </c>
      <c r="V974" s="9">
        <f>'[2]2020_Rohdaten'!T532</f>
        <v>405</v>
      </c>
      <c r="W974" s="9">
        <f>'[2]2020_Rohdaten'!U532</f>
        <v>288</v>
      </c>
      <c r="X974" s="9">
        <f>'[2]2020_Rohdaten'!V532</f>
        <v>272</v>
      </c>
      <c r="Y974" s="9">
        <f>'[2]2020_Rohdaten'!W532</f>
        <v>248</v>
      </c>
      <c r="Z974" s="9">
        <f>'[2]2020_Rohdaten'!X532</f>
        <v>1559</v>
      </c>
    </row>
    <row r="975" spans="2:26" s="9" customFormat="1" ht="7.8" x14ac:dyDescent="0.15">
      <c r="B975" s="9">
        <v>810</v>
      </c>
      <c r="C975" s="9">
        <f>'[2]2020_Rohdaten'!A549</f>
        <v>359</v>
      </c>
      <c r="D975" s="9" t="str">
        <f>VLOOKUP(C975,[3]Tabelle1!$A$1:$B$68,2,FALSE)</f>
        <v>Stade</v>
      </c>
      <c r="E975" s="9">
        <f>'[2]2020_Rohdaten'!C549</f>
        <v>2005</v>
      </c>
      <c r="F975" s="9">
        <f>'[2]2020_Rohdaten'!D549</f>
        <v>8004</v>
      </c>
      <c r="G975" s="9">
        <f>'[2]2020_Rohdaten'!E549</f>
        <v>343</v>
      </c>
      <c r="H975" s="9">
        <f>'[2]2020_Rohdaten'!F549</f>
        <v>1172</v>
      </c>
      <c r="I975" s="9">
        <f>'[2]2020_Rohdaten'!G549</f>
        <v>743</v>
      </c>
      <c r="J975" s="9">
        <f>'[2]2020_Rohdaten'!H549</f>
        <v>721</v>
      </c>
      <c r="K975" s="9">
        <f>'[2]2020_Rohdaten'!I549</f>
        <v>590</v>
      </c>
      <c r="L975" s="9">
        <f>'[2]2020_Rohdaten'!J549</f>
        <v>4435</v>
      </c>
      <c r="M975" s="9">
        <f>'[2]2020_Rohdaten'!K549</f>
        <v>4138</v>
      </c>
      <c r="N975" s="9">
        <f>'[2]2020_Rohdaten'!L549</f>
        <v>155</v>
      </c>
      <c r="O975" s="9">
        <f>'[2]2020_Rohdaten'!M549</f>
        <v>577</v>
      </c>
      <c r="P975" s="9">
        <f>'[2]2020_Rohdaten'!N549</f>
        <v>380</v>
      </c>
      <c r="Q975" s="9">
        <f>'[2]2020_Rohdaten'!O549</f>
        <v>352</v>
      </c>
      <c r="R975" s="9">
        <f>'[2]2020_Rohdaten'!P549</f>
        <v>272</v>
      </c>
      <c r="S975" s="9">
        <f>'[2]2020_Rohdaten'!Q549</f>
        <v>2402</v>
      </c>
      <c r="T975" s="9">
        <f>'[2]2020_Rohdaten'!R549</f>
        <v>3866</v>
      </c>
      <c r="U975" s="9">
        <f>'[2]2020_Rohdaten'!S549</f>
        <v>188</v>
      </c>
      <c r="V975" s="9">
        <f>'[2]2020_Rohdaten'!T549</f>
        <v>595</v>
      </c>
      <c r="W975" s="9">
        <f>'[2]2020_Rohdaten'!U549</f>
        <v>363</v>
      </c>
      <c r="X975" s="9">
        <f>'[2]2020_Rohdaten'!V549</f>
        <v>369</v>
      </c>
      <c r="Y975" s="9">
        <f>'[2]2020_Rohdaten'!W549</f>
        <v>318</v>
      </c>
      <c r="Z975" s="9">
        <f>'[2]2020_Rohdaten'!X549</f>
        <v>2033</v>
      </c>
    </row>
    <row r="976" spans="2:26" s="9" customFormat="1" ht="7.8" x14ac:dyDescent="0.15">
      <c r="B976" s="9">
        <v>811</v>
      </c>
      <c r="C976" s="9">
        <f>'[2]2020_Rohdaten'!A566</f>
        <v>360</v>
      </c>
      <c r="D976" s="9" t="str">
        <f>VLOOKUP(C976,[3]Tabelle1!$A$1:$B$68,2,FALSE)</f>
        <v>Uelzen</v>
      </c>
      <c r="E976" s="9">
        <f>'[2]2020_Rohdaten'!C566</f>
        <v>2005</v>
      </c>
      <c r="F976" s="9">
        <f>'[2]2020_Rohdaten'!D566</f>
        <v>2786</v>
      </c>
      <c r="G976" s="9">
        <f>'[2]2020_Rohdaten'!E566</f>
        <v>154</v>
      </c>
      <c r="H976" s="9">
        <f>'[2]2020_Rohdaten'!F566</f>
        <v>475</v>
      </c>
      <c r="I976" s="9">
        <f>'[2]2020_Rohdaten'!G566</f>
        <v>327</v>
      </c>
      <c r="J976" s="9">
        <f>'[2]2020_Rohdaten'!H566</f>
        <v>221</v>
      </c>
      <c r="K976" s="9">
        <f>'[2]2020_Rohdaten'!I566</f>
        <v>188</v>
      </c>
      <c r="L976" s="9">
        <f>'[2]2020_Rohdaten'!J566</f>
        <v>1421</v>
      </c>
      <c r="M976" s="9">
        <f>'[2]2020_Rohdaten'!K566</f>
        <v>1399</v>
      </c>
      <c r="N976" s="9">
        <f>'[2]2020_Rohdaten'!L566</f>
        <v>80</v>
      </c>
      <c r="O976" s="9">
        <f>'[2]2020_Rohdaten'!M566</f>
        <v>216</v>
      </c>
      <c r="P976" s="9">
        <f>'[2]2020_Rohdaten'!N566</f>
        <v>151</v>
      </c>
      <c r="Q976" s="9">
        <f>'[2]2020_Rohdaten'!O566</f>
        <v>107</v>
      </c>
      <c r="R976" s="9">
        <f>'[2]2020_Rohdaten'!P566</f>
        <v>91</v>
      </c>
      <c r="S976" s="9">
        <f>'[2]2020_Rohdaten'!Q566</f>
        <v>754</v>
      </c>
      <c r="T976" s="9">
        <f>'[2]2020_Rohdaten'!R566</f>
        <v>1387</v>
      </c>
      <c r="U976" s="9">
        <f>'[2]2020_Rohdaten'!S566</f>
        <v>74</v>
      </c>
      <c r="V976" s="9">
        <f>'[2]2020_Rohdaten'!T566</f>
        <v>259</v>
      </c>
      <c r="W976" s="9">
        <f>'[2]2020_Rohdaten'!U566</f>
        <v>176</v>
      </c>
      <c r="X976" s="9">
        <f>'[2]2020_Rohdaten'!V566</f>
        <v>114</v>
      </c>
      <c r="Y976" s="9">
        <f>'[2]2020_Rohdaten'!W566</f>
        <v>97</v>
      </c>
      <c r="Z976" s="9">
        <f>'[2]2020_Rohdaten'!X566</f>
        <v>667</v>
      </c>
    </row>
    <row r="977" spans="2:26" s="9" customFormat="1" ht="7.8" x14ac:dyDescent="0.15">
      <c r="B977" s="9">
        <v>812</v>
      </c>
      <c r="C977" s="9">
        <f>'[2]2020_Rohdaten'!A583</f>
        <v>361</v>
      </c>
      <c r="D977" s="9" t="str">
        <f>VLOOKUP(C977,[3]Tabelle1!$A$1:$B$68,2,FALSE)</f>
        <v>Verden</v>
      </c>
      <c r="E977" s="9">
        <f>'[2]2020_Rohdaten'!C583</f>
        <v>2005</v>
      </c>
      <c r="F977" s="9">
        <f>'[2]2020_Rohdaten'!D583</f>
        <v>6736</v>
      </c>
      <c r="G977" s="9">
        <f>'[2]2020_Rohdaten'!E583</f>
        <v>238</v>
      </c>
      <c r="H977" s="9">
        <f>'[2]2020_Rohdaten'!F583</f>
        <v>718</v>
      </c>
      <c r="I977" s="9">
        <f>'[2]2020_Rohdaten'!G583</f>
        <v>565</v>
      </c>
      <c r="J977" s="9">
        <f>'[2]2020_Rohdaten'!H583</f>
        <v>546</v>
      </c>
      <c r="K977" s="9">
        <f>'[2]2020_Rohdaten'!I583</f>
        <v>459</v>
      </c>
      <c r="L977" s="9">
        <f>'[2]2020_Rohdaten'!J583</f>
        <v>4210</v>
      </c>
      <c r="M977" s="9">
        <f>'[2]2020_Rohdaten'!K583</f>
        <v>3389</v>
      </c>
      <c r="N977" s="9">
        <f>'[2]2020_Rohdaten'!L583</f>
        <v>120</v>
      </c>
      <c r="O977" s="9">
        <f>'[2]2020_Rohdaten'!M583</f>
        <v>364</v>
      </c>
      <c r="P977" s="9">
        <f>'[2]2020_Rohdaten'!N583</f>
        <v>280</v>
      </c>
      <c r="Q977" s="9">
        <f>'[2]2020_Rohdaten'!O583</f>
        <v>231</v>
      </c>
      <c r="R977" s="9">
        <f>'[2]2020_Rohdaten'!P583</f>
        <v>213</v>
      </c>
      <c r="S977" s="9">
        <f>'[2]2020_Rohdaten'!Q583</f>
        <v>2181</v>
      </c>
      <c r="T977" s="9">
        <f>'[2]2020_Rohdaten'!R583</f>
        <v>3347</v>
      </c>
      <c r="U977" s="9">
        <f>'[2]2020_Rohdaten'!S583</f>
        <v>118</v>
      </c>
      <c r="V977" s="9">
        <f>'[2]2020_Rohdaten'!T583</f>
        <v>354</v>
      </c>
      <c r="W977" s="9">
        <f>'[2]2020_Rohdaten'!U583</f>
        <v>285</v>
      </c>
      <c r="X977" s="9">
        <f>'[2]2020_Rohdaten'!V583</f>
        <v>315</v>
      </c>
      <c r="Y977" s="9">
        <f>'[2]2020_Rohdaten'!W583</f>
        <v>246</v>
      </c>
      <c r="Z977" s="9">
        <f>'[2]2020_Rohdaten'!X583</f>
        <v>2029</v>
      </c>
    </row>
    <row r="978" spans="2:26" s="10" customFormat="1" ht="16.5" customHeight="1" x14ac:dyDescent="0.3">
      <c r="B978" s="10">
        <v>813</v>
      </c>
      <c r="C978" s="10">
        <f>'[2]2020_Rohdaten'!A396</f>
        <v>3</v>
      </c>
      <c r="D978" s="10" t="str">
        <f>VLOOKUP(C978,[3]Tabelle1!$A$1:$B$68,2,FALSE)</f>
        <v>Statistische Region Lüneburg</v>
      </c>
      <c r="E978" s="10">
        <f>'[2]2020_Rohdaten'!C396</f>
        <v>2005</v>
      </c>
      <c r="F978" s="10">
        <f>'[2]2020_Rohdaten'!D396</f>
        <v>69762</v>
      </c>
      <c r="G978" s="10">
        <f>'[2]2020_Rohdaten'!E396</f>
        <v>2800</v>
      </c>
      <c r="H978" s="10">
        <f>'[2]2020_Rohdaten'!F396</f>
        <v>9296</v>
      </c>
      <c r="I978" s="10">
        <f>'[2]2020_Rohdaten'!G396</f>
        <v>6260</v>
      </c>
      <c r="J978" s="10">
        <f>'[2]2020_Rohdaten'!H396</f>
        <v>5801</v>
      </c>
      <c r="K978" s="10">
        <f>'[2]2020_Rohdaten'!I396</f>
        <v>4914</v>
      </c>
      <c r="L978" s="10">
        <f>'[2]2020_Rohdaten'!J396</f>
        <v>40691</v>
      </c>
      <c r="M978" s="10">
        <f>'[2]2020_Rohdaten'!K396</f>
        <v>35247</v>
      </c>
      <c r="N978" s="10">
        <f>'[2]2020_Rohdaten'!L396</f>
        <v>1354</v>
      </c>
      <c r="O978" s="10">
        <f>'[2]2020_Rohdaten'!M396</f>
        <v>4417</v>
      </c>
      <c r="P978" s="10">
        <f>'[2]2020_Rohdaten'!N396</f>
        <v>2945</v>
      </c>
      <c r="Q978" s="10">
        <f>'[2]2020_Rohdaten'!O396</f>
        <v>2615</v>
      </c>
      <c r="R978" s="10">
        <f>'[2]2020_Rohdaten'!P396</f>
        <v>2300</v>
      </c>
      <c r="S978" s="10">
        <f>'[2]2020_Rohdaten'!Q396</f>
        <v>21616</v>
      </c>
      <c r="T978" s="10">
        <f>'[2]2020_Rohdaten'!R396</f>
        <v>34515</v>
      </c>
      <c r="U978" s="10">
        <f>'[2]2020_Rohdaten'!S396</f>
        <v>1446</v>
      </c>
      <c r="V978" s="10">
        <f>'[2]2020_Rohdaten'!T396</f>
        <v>4879</v>
      </c>
      <c r="W978" s="10">
        <f>'[2]2020_Rohdaten'!U396</f>
        <v>3315</v>
      </c>
      <c r="X978" s="10">
        <f>'[2]2020_Rohdaten'!V396</f>
        <v>3186</v>
      </c>
      <c r="Y978" s="10">
        <f>'[2]2020_Rohdaten'!W396</f>
        <v>2614</v>
      </c>
      <c r="Z978" s="10">
        <f>'[2]2020_Rohdaten'!X396</f>
        <v>19075</v>
      </c>
    </row>
    <row r="979" spans="2:26" s="9" customFormat="1" ht="7.8" x14ac:dyDescent="0.15">
      <c r="B979" s="9">
        <v>814</v>
      </c>
      <c r="C979" s="9">
        <f>'[2]2020_Rohdaten'!A617</f>
        <v>401</v>
      </c>
      <c r="D979" s="9" t="str">
        <f>VLOOKUP(C979,[3]Tabelle1!$A$1:$B$68,2,FALSE)</f>
        <v>Delmenhorst, Stadt</v>
      </c>
      <c r="E979" s="9">
        <f>'[2]2020_Rohdaten'!C617</f>
        <v>2005</v>
      </c>
      <c r="F979" s="9">
        <f>'[2]2020_Rohdaten'!D617</f>
        <v>6751</v>
      </c>
      <c r="G979" s="9">
        <f>'[2]2020_Rohdaten'!E617</f>
        <v>201</v>
      </c>
      <c r="H979" s="9">
        <f>'[2]2020_Rohdaten'!F617</f>
        <v>616</v>
      </c>
      <c r="I979" s="9">
        <f>'[2]2020_Rohdaten'!G617</f>
        <v>529</v>
      </c>
      <c r="J979" s="9">
        <f>'[2]2020_Rohdaten'!H617</f>
        <v>499</v>
      </c>
      <c r="K979" s="9">
        <f>'[2]2020_Rohdaten'!I617</f>
        <v>563</v>
      </c>
      <c r="L979" s="9">
        <f>'[2]2020_Rohdaten'!J617</f>
        <v>4343</v>
      </c>
      <c r="M979" s="9">
        <f>'[2]2020_Rohdaten'!K617</f>
        <v>3416</v>
      </c>
      <c r="N979" s="9">
        <f>'[2]2020_Rohdaten'!L617</f>
        <v>103</v>
      </c>
      <c r="O979" s="9">
        <f>'[2]2020_Rohdaten'!M617</f>
        <v>264</v>
      </c>
      <c r="P979" s="9">
        <f>'[2]2020_Rohdaten'!N617</f>
        <v>240</v>
      </c>
      <c r="Q979" s="9">
        <f>'[2]2020_Rohdaten'!O617</f>
        <v>233</v>
      </c>
      <c r="R979" s="9">
        <f>'[2]2020_Rohdaten'!P617</f>
        <v>262</v>
      </c>
      <c r="S979" s="9">
        <f>'[2]2020_Rohdaten'!Q617</f>
        <v>2314</v>
      </c>
      <c r="T979" s="9">
        <f>'[2]2020_Rohdaten'!R617</f>
        <v>3335</v>
      </c>
      <c r="U979" s="9">
        <f>'[2]2020_Rohdaten'!S617</f>
        <v>98</v>
      </c>
      <c r="V979" s="9">
        <f>'[2]2020_Rohdaten'!T617</f>
        <v>352</v>
      </c>
      <c r="W979" s="9">
        <f>'[2]2020_Rohdaten'!U617</f>
        <v>289</v>
      </c>
      <c r="X979" s="9">
        <f>'[2]2020_Rohdaten'!V617</f>
        <v>266</v>
      </c>
      <c r="Y979" s="9">
        <f>'[2]2020_Rohdaten'!W617</f>
        <v>301</v>
      </c>
      <c r="Z979" s="9">
        <f>'[2]2020_Rohdaten'!X617</f>
        <v>2029</v>
      </c>
    </row>
    <row r="980" spans="2:26" s="9" customFormat="1" ht="7.8" x14ac:dyDescent="0.15">
      <c r="B980" s="9">
        <v>815</v>
      </c>
      <c r="C980" s="9">
        <f>'[2]2020_Rohdaten'!A634</f>
        <v>402</v>
      </c>
      <c r="D980" s="9" t="str">
        <f>VLOOKUP(C980,[3]Tabelle1!$A$1:$B$68,2,FALSE)</f>
        <v>Emden, Stadt</v>
      </c>
      <c r="E980" s="9">
        <f>'[2]2020_Rohdaten'!C634</f>
        <v>2005</v>
      </c>
      <c r="F980" s="9">
        <f>'[2]2020_Rohdaten'!D634</f>
        <v>2783</v>
      </c>
      <c r="G980" s="9">
        <f>'[2]2020_Rohdaten'!E634</f>
        <v>255</v>
      </c>
      <c r="H980" s="9">
        <f>'[2]2020_Rohdaten'!F634</f>
        <v>529</v>
      </c>
      <c r="I980" s="9">
        <f>'[2]2020_Rohdaten'!G634</f>
        <v>285</v>
      </c>
      <c r="J980" s="9">
        <f>'[2]2020_Rohdaten'!H634</f>
        <v>210</v>
      </c>
      <c r="K980" s="9">
        <f>'[2]2020_Rohdaten'!I634</f>
        <v>137</v>
      </c>
      <c r="L980" s="9">
        <f>'[2]2020_Rohdaten'!J634</f>
        <v>1367</v>
      </c>
      <c r="M980" s="9">
        <f>'[2]2020_Rohdaten'!K634</f>
        <v>1628</v>
      </c>
      <c r="N980" s="9">
        <f>'[2]2020_Rohdaten'!L634</f>
        <v>160</v>
      </c>
      <c r="O980" s="9">
        <f>'[2]2020_Rohdaten'!M634</f>
        <v>331</v>
      </c>
      <c r="P980" s="9">
        <f>'[2]2020_Rohdaten'!N634</f>
        <v>144</v>
      </c>
      <c r="Q980" s="9">
        <f>'[2]2020_Rohdaten'!O634</f>
        <v>111</v>
      </c>
      <c r="R980" s="9">
        <f>'[2]2020_Rohdaten'!P634</f>
        <v>78</v>
      </c>
      <c r="S980" s="9">
        <f>'[2]2020_Rohdaten'!Q634</f>
        <v>804</v>
      </c>
      <c r="T980" s="9">
        <f>'[2]2020_Rohdaten'!R634</f>
        <v>1155</v>
      </c>
      <c r="U980" s="9">
        <f>'[2]2020_Rohdaten'!S634</f>
        <v>95</v>
      </c>
      <c r="V980" s="9">
        <f>'[2]2020_Rohdaten'!T634</f>
        <v>198</v>
      </c>
      <c r="W980" s="9">
        <f>'[2]2020_Rohdaten'!U634</f>
        <v>141</v>
      </c>
      <c r="X980" s="9">
        <f>'[2]2020_Rohdaten'!V634</f>
        <v>99</v>
      </c>
      <c r="Y980" s="9">
        <f>'[2]2020_Rohdaten'!W634</f>
        <v>59</v>
      </c>
      <c r="Z980" s="9">
        <f>'[2]2020_Rohdaten'!X634</f>
        <v>563</v>
      </c>
    </row>
    <row r="981" spans="2:26" s="9" customFormat="1" ht="7.8" x14ac:dyDescent="0.15">
      <c r="B981" s="9">
        <v>816</v>
      </c>
      <c r="C981" s="9">
        <f>'[2]2020_Rohdaten'!A651</f>
        <v>403</v>
      </c>
      <c r="D981" s="9" t="str">
        <f>VLOOKUP(C981,[3]Tabelle1!$A$1:$B$68,2,FALSE)</f>
        <v>Oldenburg (Oldb), Stadt</v>
      </c>
      <c r="E981" s="9">
        <f>'[2]2020_Rohdaten'!C651</f>
        <v>2005</v>
      </c>
      <c r="F981" s="9">
        <f>'[2]2020_Rohdaten'!D651</f>
        <v>9884</v>
      </c>
      <c r="G981" s="9">
        <f>'[2]2020_Rohdaten'!E651</f>
        <v>875</v>
      </c>
      <c r="H981" s="9">
        <f>'[2]2020_Rohdaten'!F651</f>
        <v>1856</v>
      </c>
      <c r="I981" s="9">
        <f>'[2]2020_Rohdaten'!G651</f>
        <v>1013</v>
      </c>
      <c r="J981" s="9">
        <f>'[2]2020_Rohdaten'!H651</f>
        <v>905</v>
      </c>
      <c r="K981" s="9">
        <f>'[2]2020_Rohdaten'!I651</f>
        <v>716</v>
      </c>
      <c r="L981" s="9">
        <f>'[2]2020_Rohdaten'!J651</f>
        <v>4519</v>
      </c>
      <c r="M981" s="9">
        <f>'[2]2020_Rohdaten'!K651</f>
        <v>5230</v>
      </c>
      <c r="N981" s="9">
        <f>'[2]2020_Rohdaten'!L651</f>
        <v>515</v>
      </c>
      <c r="O981" s="9">
        <f>'[2]2020_Rohdaten'!M651</f>
        <v>973</v>
      </c>
      <c r="P981" s="9">
        <f>'[2]2020_Rohdaten'!N651</f>
        <v>498</v>
      </c>
      <c r="Q981" s="9">
        <f>'[2]2020_Rohdaten'!O651</f>
        <v>461</v>
      </c>
      <c r="R981" s="9">
        <f>'[2]2020_Rohdaten'!P651</f>
        <v>354</v>
      </c>
      <c r="S981" s="9">
        <f>'[2]2020_Rohdaten'!Q651</f>
        <v>2429</v>
      </c>
      <c r="T981" s="9">
        <f>'[2]2020_Rohdaten'!R651</f>
        <v>4654</v>
      </c>
      <c r="U981" s="9">
        <f>'[2]2020_Rohdaten'!S651</f>
        <v>360</v>
      </c>
      <c r="V981" s="9">
        <f>'[2]2020_Rohdaten'!T651</f>
        <v>883</v>
      </c>
      <c r="W981" s="9">
        <f>'[2]2020_Rohdaten'!U651</f>
        <v>515</v>
      </c>
      <c r="X981" s="9">
        <f>'[2]2020_Rohdaten'!V651</f>
        <v>444</v>
      </c>
      <c r="Y981" s="9">
        <f>'[2]2020_Rohdaten'!W651</f>
        <v>362</v>
      </c>
      <c r="Z981" s="9">
        <f>'[2]2020_Rohdaten'!X651</f>
        <v>2090</v>
      </c>
    </row>
    <row r="982" spans="2:26" s="9" customFormat="1" ht="7.8" x14ac:dyDescent="0.15">
      <c r="B982" s="9">
        <v>817</v>
      </c>
      <c r="C982" s="9">
        <f>'[2]2020_Rohdaten'!A668</f>
        <v>404</v>
      </c>
      <c r="D982" s="9" t="str">
        <f>VLOOKUP(C982,[3]Tabelle1!$A$1:$B$68,2,FALSE)</f>
        <v>Osnabrück, Stadt</v>
      </c>
      <c r="E982" s="9">
        <f>'[2]2020_Rohdaten'!C668</f>
        <v>2005</v>
      </c>
      <c r="F982" s="9">
        <f>'[2]2020_Rohdaten'!D668</f>
        <v>15137</v>
      </c>
      <c r="G982" s="9">
        <f>'[2]2020_Rohdaten'!E668</f>
        <v>702</v>
      </c>
      <c r="H982" s="9">
        <f>'[2]2020_Rohdaten'!F668</f>
        <v>2122</v>
      </c>
      <c r="I982" s="9">
        <f>'[2]2020_Rohdaten'!G668</f>
        <v>1643</v>
      </c>
      <c r="J982" s="9">
        <f>'[2]2020_Rohdaten'!H668</f>
        <v>1311</v>
      </c>
      <c r="K982" s="9">
        <f>'[2]2020_Rohdaten'!I668</f>
        <v>1050</v>
      </c>
      <c r="L982" s="9">
        <f>'[2]2020_Rohdaten'!J668</f>
        <v>8309</v>
      </c>
      <c r="M982" s="9">
        <f>'[2]2020_Rohdaten'!K668</f>
        <v>7801</v>
      </c>
      <c r="N982" s="9">
        <f>'[2]2020_Rohdaten'!L668</f>
        <v>271</v>
      </c>
      <c r="O982" s="9">
        <f>'[2]2020_Rohdaten'!M668</f>
        <v>979</v>
      </c>
      <c r="P982" s="9">
        <f>'[2]2020_Rohdaten'!N668</f>
        <v>770</v>
      </c>
      <c r="Q982" s="9">
        <f>'[2]2020_Rohdaten'!O668</f>
        <v>618</v>
      </c>
      <c r="R982" s="9">
        <f>'[2]2020_Rohdaten'!P668</f>
        <v>510</v>
      </c>
      <c r="S982" s="9">
        <f>'[2]2020_Rohdaten'!Q668</f>
        <v>4653</v>
      </c>
      <c r="T982" s="9">
        <f>'[2]2020_Rohdaten'!R668</f>
        <v>7336</v>
      </c>
      <c r="U982" s="9">
        <f>'[2]2020_Rohdaten'!S668</f>
        <v>431</v>
      </c>
      <c r="V982" s="9">
        <f>'[2]2020_Rohdaten'!T668</f>
        <v>1143</v>
      </c>
      <c r="W982" s="9">
        <f>'[2]2020_Rohdaten'!U668</f>
        <v>873</v>
      </c>
      <c r="X982" s="9">
        <f>'[2]2020_Rohdaten'!V668</f>
        <v>693</v>
      </c>
      <c r="Y982" s="9">
        <f>'[2]2020_Rohdaten'!W668</f>
        <v>540</v>
      </c>
      <c r="Z982" s="9">
        <f>'[2]2020_Rohdaten'!X668</f>
        <v>3656</v>
      </c>
    </row>
    <row r="983" spans="2:26" s="9" customFormat="1" ht="7.8" x14ac:dyDescent="0.15">
      <c r="B983" s="9">
        <v>818</v>
      </c>
      <c r="C983" s="9">
        <f>'[2]2020_Rohdaten'!A685</f>
        <v>405</v>
      </c>
      <c r="D983" s="9" t="str">
        <f>VLOOKUP(C983,[3]Tabelle1!$A$1:$B$68,2,FALSE)</f>
        <v>Wilhelmshaven, Stadt</v>
      </c>
      <c r="E983" s="9">
        <f>'[2]2020_Rohdaten'!C685</f>
        <v>2005</v>
      </c>
      <c r="F983" s="9">
        <f>'[2]2020_Rohdaten'!D685</f>
        <v>3851</v>
      </c>
      <c r="G983" s="9">
        <f>'[2]2020_Rohdaten'!E685</f>
        <v>152</v>
      </c>
      <c r="H983" s="9">
        <f>'[2]2020_Rohdaten'!F685</f>
        <v>474</v>
      </c>
      <c r="I983" s="9">
        <f>'[2]2020_Rohdaten'!G685</f>
        <v>374</v>
      </c>
      <c r="J983" s="9">
        <f>'[2]2020_Rohdaten'!H685</f>
        <v>315</v>
      </c>
      <c r="K983" s="9">
        <f>'[2]2020_Rohdaten'!I685</f>
        <v>249</v>
      </c>
      <c r="L983" s="9">
        <f>'[2]2020_Rohdaten'!J685</f>
        <v>2287</v>
      </c>
      <c r="M983" s="9">
        <f>'[2]2020_Rohdaten'!K685</f>
        <v>1884</v>
      </c>
      <c r="N983" s="9">
        <f>'[2]2020_Rohdaten'!L685</f>
        <v>72</v>
      </c>
      <c r="O983" s="9">
        <f>'[2]2020_Rohdaten'!M685</f>
        <v>192</v>
      </c>
      <c r="P983" s="9">
        <f>'[2]2020_Rohdaten'!N685</f>
        <v>179</v>
      </c>
      <c r="Q983" s="9">
        <f>'[2]2020_Rohdaten'!O685</f>
        <v>157</v>
      </c>
      <c r="R983" s="9">
        <f>'[2]2020_Rohdaten'!P685</f>
        <v>110</v>
      </c>
      <c r="S983" s="9">
        <f>'[2]2020_Rohdaten'!Q685</f>
        <v>1174</v>
      </c>
      <c r="T983" s="9">
        <f>'[2]2020_Rohdaten'!R685</f>
        <v>1967</v>
      </c>
      <c r="U983" s="9">
        <f>'[2]2020_Rohdaten'!S685</f>
        <v>80</v>
      </c>
      <c r="V983" s="9">
        <f>'[2]2020_Rohdaten'!T685</f>
        <v>282</v>
      </c>
      <c r="W983" s="9">
        <f>'[2]2020_Rohdaten'!U685</f>
        <v>195</v>
      </c>
      <c r="X983" s="9">
        <f>'[2]2020_Rohdaten'!V685</f>
        <v>158</v>
      </c>
      <c r="Y983" s="9">
        <f>'[2]2020_Rohdaten'!W685</f>
        <v>139</v>
      </c>
      <c r="Z983" s="9">
        <f>'[2]2020_Rohdaten'!X685</f>
        <v>1113</v>
      </c>
    </row>
    <row r="984" spans="2:26" s="9" customFormat="1" ht="7.8" x14ac:dyDescent="0.15">
      <c r="B984" s="9">
        <v>819</v>
      </c>
      <c r="C984" s="9">
        <f>'[2]2020_Rohdaten'!A702</f>
        <v>451</v>
      </c>
      <c r="D984" s="9" t="str">
        <f>VLOOKUP(C984,[3]Tabelle1!$A$1:$B$68,2,FALSE)</f>
        <v>Ammerland</v>
      </c>
      <c r="E984" s="9">
        <f>'[2]2020_Rohdaten'!C702</f>
        <v>2005</v>
      </c>
      <c r="F984" s="9">
        <f>'[2]2020_Rohdaten'!D702</f>
        <v>3288</v>
      </c>
      <c r="G984" s="9">
        <f>'[2]2020_Rohdaten'!E702</f>
        <v>150</v>
      </c>
      <c r="H984" s="9">
        <f>'[2]2020_Rohdaten'!F702</f>
        <v>490</v>
      </c>
      <c r="I984" s="9">
        <f>'[2]2020_Rohdaten'!G702</f>
        <v>348</v>
      </c>
      <c r="J984" s="9">
        <f>'[2]2020_Rohdaten'!H702</f>
        <v>356</v>
      </c>
      <c r="K984" s="9">
        <f>'[2]2020_Rohdaten'!I702</f>
        <v>218</v>
      </c>
      <c r="L984" s="9">
        <f>'[2]2020_Rohdaten'!J702</f>
        <v>1726</v>
      </c>
      <c r="M984" s="9">
        <f>'[2]2020_Rohdaten'!K702</f>
        <v>1667</v>
      </c>
      <c r="N984" s="9">
        <f>'[2]2020_Rohdaten'!L702</f>
        <v>62</v>
      </c>
      <c r="O984" s="9">
        <f>'[2]2020_Rohdaten'!M702</f>
        <v>251</v>
      </c>
      <c r="P984" s="9">
        <f>'[2]2020_Rohdaten'!N702</f>
        <v>184</v>
      </c>
      <c r="Q984" s="9">
        <f>'[2]2020_Rohdaten'!O702</f>
        <v>181</v>
      </c>
      <c r="R984" s="9">
        <f>'[2]2020_Rohdaten'!P702</f>
        <v>115</v>
      </c>
      <c r="S984" s="9">
        <f>'[2]2020_Rohdaten'!Q702</f>
        <v>874</v>
      </c>
      <c r="T984" s="9">
        <f>'[2]2020_Rohdaten'!R702</f>
        <v>1621</v>
      </c>
      <c r="U984" s="9">
        <f>'[2]2020_Rohdaten'!S702</f>
        <v>88</v>
      </c>
      <c r="V984" s="9">
        <f>'[2]2020_Rohdaten'!T702</f>
        <v>239</v>
      </c>
      <c r="W984" s="9">
        <f>'[2]2020_Rohdaten'!U702</f>
        <v>164</v>
      </c>
      <c r="X984" s="9">
        <f>'[2]2020_Rohdaten'!V702</f>
        <v>175</v>
      </c>
      <c r="Y984" s="9">
        <f>'[2]2020_Rohdaten'!W702</f>
        <v>103</v>
      </c>
      <c r="Z984" s="9">
        <f>'[2]2020_Rohdaten'!X702</f>
        <v>852</v>
      </c>
    </row>
    <row r="985" spans="2:26" s="9" customFormat="1" ht="7.8" x14ac:dyDescent="0.15">
      <c r="B985" s="9">
        <v>820</v>
      </c>
      <c r="C985" s="9">
        <f>'[2]2020_Rohdaten'!A719</f>
        <v>452</v>
      </c>
      <c r="D985" s="9" t="str">
        <f>VLOOKUP(C985,[3]Tabelle1!$A$1:$B$68,2,FALSE)</f>
        <v>Aurich</v>
      </c>
      <c r="E985" s="9">
        <f>'[2]2020_Rohdaten'!C719</f>
        <v>2005</v>
      </c>
      <c r="F985" s="9">
        <f>'[2]2020_Rohdaten'!D719</f>
        <v>5338</v>
      </c>
      <c r="G985" s="9">
        <f>'[2]2020_Rohdaten'!E719</f>
        <v>259</v>
      </c>
      <c r="H985" s="9">
        <f>'[2]2020_Rohdaten'!F719</f>
        <v>818</v>
      </c>
      <c r="I985" s="9">
        <f>'[2]2020_Rohdaten'!G719</f>
        <v>532</v>
      </c>
      <c r="J985" s="9">
        <f>'[2]2020_Rohdaten'!H719</f>
        <v>610</v>
      </c>
      <c r="K985" s="9">
        <f>'[2]2020_Rohdaten'!I719</f>
        <v>356</v>
      </c>
      <c r="L985" s="9">
        <f>'[2]2020_Rohdaten'!J719</f>
        <v>2763</v>
      </c>
      <c r="M985" s="9">
        <f>'[2]2020_Rohdaten'!K719</f>
        <v>2694</v>
      </c>
      <c r="N985" s="9">
        <f>'[2]2020_Rohdaten'!L719</f>
        <v>120</v>
      </c>
      <c r="O985" s="9">
        <f>'[2]2020_Rohdaten'!M719</f>
        <v>355</v>
      </c>
      <c r="P985" s="9">
        <f>'[2]2020_Rohdaten'!N719</f>
        <v>250</v>
      </c>
      <c r="Q985" s="9">
        <f>'[2]2020_Rohdaten'!O719</f>
        <v>274</v>
      </c>
      <c r="R985" s="9">
        <f>'[2]2020_Rohdaten'!P719</f>
        <v>188</v>
      </c>
      <c r="S985" s="9">
        <f>'[2]2020_Rohdaten'!Q719</f>
        <v>1507</v>
      </c>
      <c r="T985" s="9">
        <f>'[2]2020_Rohdaten'!R719</f>
        <v>2644</v>
      </c>
      <c r="U985" s="9">
        <f>'[2]2020_Rohdaten'!S719</f>
        <v>139</v>
      </c>
      <c r="V985" s="9">
        <f>'[2]2020_Rohdaten'!T719</f>
        <v>463</v>
      </c>
      <c r="W985" s="9">
        <f>'[2]2020_Rohdaten'!U719</f>
        <v>282</v>
      </c>
      <c r="X985" s="9">
        <f>'[2]2020_Rohdaten'!V719</f>
        <v>336</v>
      </c>
      <c r="Y985" s="9">
        <f>'[2]2020_Rohdaten'!W719</f>
        <v>168</v>
      </c>
      <c r="Z985" s="9">
        <f>'[2]2020_Rohdaten'!X719</f>
        <v>1256</v>
      </c>
    </row>
    <row r="986" spans="2:26" s="9" customFormat="1" ht="7.8" x14ac:dyDescent="0.15">
      <c r="B986" s="9">
        <v>821</v>
      </c>
      <c r="C986" s="9">
        <f>'[2]2020_Rohdaten'!A736</f>
        <v>453</v>
      </c>
      <c r="D986" s="9" t="str">
        <f>VLOOKUP(C986,[3]Tabelle1!$A$1:$B$68,2,FALSE)</f>
        <v>Cloppenburg</v>
      </c>
      <c r="E986" s="9">
        <f>'[2]2020_Rohdaten'!C736</f>
        <v>2005</v>
      </c>
      <c r="F986" s="9">
        <f>'[2]2020_Rohdaten'!D736</f>
        <v>6341</v>
      </c>
      <c r="G986" s="9">
        <f>'[2]2020_Rohdaten'!E736</f>
        <v>674</v>
      </c>
      <c r="H986" s="9">
        <f>'[2]2020_Rohdaten'!F736</f>
        <v>1131</v>
      </c>
      <c r="I986" s="9">
        <f>'[2]2020_Rohdaten'!G736</f>
        <v>768</v>
      </c>
      <c r="J986" s="9">
        <f>'[2]2020_Rohdaten'!H736</f>
        <v>613</v>
      </c>
      <c r="K986" s="9">
        <f>'[2]2020_Rohdaten'!I736</f>
        <v>477</v>
      </c>
      <c r="L986" s="9">
        <f>'[2]2020_Rohdaten'!J736</f>
        <v>2678</v>
      </c>
      <c r="M986" s="9">
        <f>'[2]2020_Rohdaten'!K736</f>
        <v>3578</v>
      </c>
      <c r="N986" s="9">
        <f>'[2]2020_Rohdaten'!L736</f>
        <v>444</v>
      </c>
      <c r="O986" s="9">
        <f>'[2]2020_Rohdaten'!M736</f>
        <v>657</v>
      </c>
      <c r="P986" s="9">
        <f>'[2]2020_Rohdaten'!N736</f>
        <v>395</v>
      </c>
      <c r="Q986" s="9">
        <f>'[2]2020_Rohdaten'!O736</f>
        <v>331</v>
      </c>
      <c r="R986" s="9">
        <f>'[2]2020_Rohdaten'!P736</f>
        <v>259</v>
      </c>
      <c r="S986" s="9">
        <f>'[2]2020_Rohdaten'!Q736</f>
        <v>1492</v>
      </c>
      <c r="T986" s="9">
        <f>'[2]2020_Rohdaten'!R736</f>
        <v>2763</v>
      </c>
      <c r="U986" s="9">
        <f>'[2]2020_Rohdaten'!S736</f>
        <v>230</v>
      </c>
      <c r="V986" s="9">
        <f>'[2]2020_Rohdaten'!T736</f>
        <v>474</v>
      </c>
      <c r="W986" s="9">
        <f>'[2]2020_Rohdaten'!U736</f>
        <v>373</v>
      </c>
      <c r="X986" s="9">
        <f>'[2]2020_Rohdaten'!V736</f>
        <v>282</v>
      </c>
      <c r="Y986" s="9">
        <f>'[2]2020_Rohdaten'!W736</f>
        <v>218</v>
      </c>
      <c r="Z986" s="9">
        <f>'[2]2020_Rohdaten'!X736</f>
        <v>1186</v>
      </c>
    </row>
    <row r="987" spans="2:26" s="9" customFormat="1" ht="7.8" x14ac:dyDescent="0.15">
      <c r="B987" s="9">
        <v>822</v>
      </c>
      <c r="C987" s="9">
        <f>'[2]2020_Rohdaten'!A753</f>
        <v>454</v>
      </c>
      <c r="D987" s="9" t="str">
        <f>VLOOKUP(C987,[3]Tabelle1!$A$1:$B$68,2,FALSE)</f>
        <v>Emsland</v>
      </c>
      <c r="E987" s="9">
        <f>'[2]2020_Rohdaten'!C753</f>
        <v>2005</v>
      </c>
      <c r="F987" s="9">
        <f>'[2]2020_Rohdaten'!D753</f>
        <v>12579</v>
      </c>
      <c r="G987" s="9">
        <f>'[2]2020_Rohdaten'!E753</f>
        <v>1402</v>
      </c>
      <c r="H987" s="9">
        <f>'[2]2020_Rohdaten'!F753</f>
        <v>2967</v>
      </c>
      <c r="I987" s="9">
        <f>'[2]2020_Rohdaten'!G753</f>
        <v>1265</v>
      </c>
      <c r="J987" s="9">
        <f>'[2]2020_Rohdaten'!H753</f>
        <v>852</v>
      </c>
      <c r="K987" s="9">
        <f>'[2]2020_Rohdaten'!I753</f>
        <v>824</v>
      </c>
      <c r="L987" s="9">
        <f>'[2]2020_Rohdaten'!J753</f>
        <v>5269</v>
      </c>
      <c r="M987" s="9">
        <f>'[2]2020_Rohdaten'!K753</f>
        <v>7187</v>
      </c>
      <c r="N987" s="9">
        <f>'[2]2020_Rohdaten'!L753</f>
        <v>940</v>
      </c>
      <c r="O987" s="9">
        <f>'[2]2020_Rohdaten'!M753</f>
        <v>1748</v>
      </c>
      <c r="P987" s="9">
        <f>'[2]2020_Rohdaten'!N753</f>
        <v>692</v>
      </c>
      <c r="Q987" s="9">
        <f>'[2]2020_Rohdaten'!O753</f>
        <v>458</v>
      </c>
      <c r="R987" s="9">
        <f>'[2]2020_Rohdaten'!P753</f>
        <v>439</v>
      </c>
      <c r="S987" s="9">
        <f>'[2]2020_Rohdaten'!Q753</f>
        <v>2910</v>
      </c>
      <c r="T987" s="9">
        <f>'[2]2020_Rohdaten'!R753</f>
        <v>5392</v>
      </c>
      <c r="U987" s="9">
        <f>'[2]2020_Rohdaten'!S753</f>
        <v>462</v>
      </c>
      <c r="V987" s="9">
        <f>'[2]2020_Rohdaten'!T753</f>
        <v>1219</v>
      </c>
      <c r="W987" s="9">
        <f>'[2]2020_Rohdaten'!U753</f>
        <v>573</v>
      </c>
      <c r="X987" s="9">
        <f>'[2]2020_Rohdaten'!V753</f>
        <v>394</v>
      </c>
      <c r="Y987" s="9">
        <f>'[2]2020_Rohdaten'!W753</f>
        <v>385</v>
      </c>
      <c r="Z987" s="9">
        <f>'[2]2020_Rohdaten'!X753</f>
        <v>2359</v>
      </c>
    </row>
    <row r="988" spans="2:26" s="9" customFormat="1" ht="7.8" x14ac:dyDescent="0.15">
      <c r="B988" s="9">
        <v>823</v>
      </c>
      <c r="C988" s="9">
        <f>'[2]2020_Rohdaten'!A770</f>
        <v>455</v>
      </c>
      <c r="D988" s="9" t="str">
        <f>VLOOKUP(C988,[3]Tabelle1!$A$1:$B$68,2,FALSE)</f>
        <v>Friesland</v>
      </c>
      <c r="E988" s="9">
        <f>'[2]2020_Rohdaten'!C770</f>
        <v>2005</v>
      </c>
      <c r="F988" s="9">
        <f>'[2]2020_Rohdaten'!D770</f>
        <v>2756</v>
      </c>
      <c r="G988" s="9">
        <f>'[2]2020_Rohdaten'!E770</f>
        <v>100</v>
      </c>
      <c r="H988" s="9">
        <f>'[2]2020_Rohdaten'!F770</f>
        <v>355</v>
      </c>
      <c r="I988" s="9">
        <f>'[2]2020_Rohdaten'!G770</f>
        <v>245</v>
      </c>
      <c r="J988" s="9">
        <f>'[2]2020_Rohdaten'!H770</f>
        <v>206</v>
      </c>
      <c r="K988" s="9">
        <f>'[2]2020_Rohdaten'!I770</f>
        <v>177</v>
      </c>
      <c r="L988" s="9">
        <f>'[2]2020_Rohdaten'!J770</f>
        <v>1673</v>
      </c>
      <c r="M988" s="9">
        <f>'[2]2020_Rohdaten'!K770</f>
        <v>1368</v>
      </c>
      <c r="N988" s="9">
        <f>'[2]2020_Rohdaten'!L770</f>
        <v>47</v>
      </c>
      <c r="O988" s="9">
        <f>'[2]2020_Rohdaten'!M770</f>
        <v>157</v>
      </c>
      <c r="P988" s="9">
        <f>'[2]2020_Rohdaten'!N770</f>
        <v>110</v>
      </c>
      <c r="Q988" s="9">
        <f>'[2]2020_Rohdaten'!O770</f>
        <v>92</v>
      </c>
      <c r="R988" s="9">
        <f>'[2]2020_Rohdaten'!P770</f>
        <v>89</v>
      </c>
      <c r="S988" s="9">
        <f>'[2]2020_Rohdaten'!Q770</f>
        <v>873</v>
      </c>
      <c r="T988" s="9">
        <f>'[2]2020_Rohdaten'!R770</f>
        <v>1388</v>
      </c>
      <c r="U988" s="9">
        <f>'[2]2020_Rohdaten'!S770</f>
        <v>53</v>
      </c>
      <c r="V988" s="9">
        <f>'[2]2020_Rohdaten'!T770</f>
        <v>198</v>
      </c>
      <c r="W988" s="9">
        <f>'[2]2020_Rohdaten'!U770</f>
        <v>135</v>
      </c>
      <c r="X988" s="9">
        <f>'[2]2020_Rohdaten'!V770</f>
        <v>114</v>
      </c>
      <c r="Y988" s="9">
        <f>'[2]2020_Rohdaten'!W770</f>
        <v>88</v>
      </c>
      <c r="Z988" s="9">
        <f>'[2]2020_Rohdaten'!X770</f>
        <v>800</v>
      </c>
    </row>
    <row r="989" spans="2:26" s="9" customFormat="1" ht="7.8" x14ac:dyDescent="0.15">
      <c r="B989" s="9">
        <v>824</v>
      </c>
      <c r="C989" s="9">
        <f>'[2]2020_Rohdaten'!A787</f>
        <v>456</v>
      </c>
      <c r="D989" s="9" t="str">
        <f>VLOOKUP(C989,[3]Tabelle1!$A$1:$B$68,2,FALSE)</f>
        <v>Grafschaft Bentheim</v>
      </c>
      <c r="E989" s="9">
        <f>'[2]2020_Rohdaten'!C787</f>
        <v>2005</v>
      </c>
      <c r="F989" s="9">
        <f>'[2]2020_Rohdaten'!D787</f>
        <v>13305</v>
      </c>
      <c r="G989" s="9">
        <f>'[2]2020_Rohdaten'!E787</f>
        <v>878</v>
      </c>
      <c r="H989" s="9">
        <f>'[2]2020_Rohdaten'!F787</f>
        <v>3494</v>
      </c>
      <c r="I989" s="9">
        <f>'[2]2020_Rohdaten'!G787</f>
        <v>1436</v>
      </c>
      <c r="J989" s="9">
        <f>'[2]2020_Rohdaten'!H787</f>
        <v>707</v>
      </c>
      <c r="K989" s="9">
        <f>'[2]2020_Rohdaten'!I787</f>
        <v>550</v>
      </c>
      <c r="L989" s="9">
        <f>'[2]2020_Rohdaten'!J787</f>
        <v>6240</v>
      </c>
      <c r="M989" s="9">
        <f>'[2]2020_Rohdaten'!K787</f>
        <v>7164</v>
      </c>
      <c r="N989" s="9">
        <f>'[2]2020_Rohdaten'!L787</f>
        <v>464</v>
      </c>
      <c r="O989" s="9">
        <f>'[2]2020_Rohdaten'!M787</f>
        <v>1863</v>
      </c>
      <c r="P989" s="9">
        <f>'[2]2020_Rohdaten'!N787</f>
        <v>782</v>
      </c>
      <c r="Q989" s="9">
        <f>'[2]2020_Rohdaten'!O787</f>
        <v>348</v>
      </c>
      <c r="R989" s="9">
        <f>'[2]2020_Rohdaten'!P787</f>
        <v>295</v>
      </c>
      <c r="S989" s="9">
        <f>'[2]2020_Rohdaten'!Q787</f>
        <v>3412</v>
      </c>
      <c r="T989" s="9">
        <f>'[2]2020_Rohdaten'!R787</f>
        <v>6141</v>
      </c>
      <c r="U989" s="9">
        <f>'[2]2020_Rohdaten'!S787</f>
        <v>414</v>
      </c>
      <c r="V989" s="9">
        <f>'[2]2020_Rohdaten'!T787</f>
        <v>1631</v>
      </c>
      <c r="W989" s="9">
        <f>'[2]2020_Rohdaten'!U787</f>
        <v>654</v>
      </c>
      <c r="X989" s="9">
        <f>'[2]2020_Rohdaten'!V787</f>
        <v>359</v>
      </c>
      <c r="Y989" s="9">
        <f>'[2]2020_Rohdaten'!W787</f>
        <v>255</v>
      </c>
      <c r="Z989" s="9">
        <f>'[2]2020_Rohdaten'!X787</f>
        <v>2828</v>
      </c>
    </row>
    <row r="990" spans="2:26" s="9" customFormat="1" ht="7.8" x14ac:dyDescent="0.15">
      <c r="B990" s="9">
        <v>825</v>
      </c>
      <c r="C990" s="9">
        <f>'[2]2020_Rohdaten'!A804</f>
        <v>457</v>
      </c>
      <c r="D990" s="9" t="str">
        <f>VLOOKUP(C990,[3]Tabelle1!$A$1:$B$68,2,FALSE)</f>
        <v>Leer</v>
      </c>
      <c r="E990" s="9">
        <f>'[2]2020_Rohdaten'!C804</f>
        <v>2005</v>
      </c>
      <c r="F990" s="9">
        <f>'[2]2020_Rohdaten'!D804</f>
        <v>6519</v>
      </c>
      <c r="G990" s="9">
        <f>'[2]2020_Rohdaten'!E804</f>
        <v>726</v>
      </c>
      <c r="H990" s="9">
        <f>'[2]2020_Rohdaten'!F804</f>
        <v>1328</v>
      </c>
      <c r="I990" s="9">
        <f>'[2]2020_Rohdaten'!G804</f>
        <v>731</v>
      </c>
      <c r="J990" s="9">
        <f>'[2]2020_Rohdaten'!H804</f>
        <v>496</v>
      </c>
      <c r="K990" s="9">
        <f>'[2]2020_Rohdaten'!I804</f>
        <v>419</v>
      </c>
      <c r="L990" s="9">
        <f>'[2]2020_Rohdaten'!J804</f>
        <v>2819</v>
      </c>
      <c r="M990" s="9">
        <f>'[2]2020_Rohdaten'!K804</f>
        <v>3459</v>
      </c>
      <c r="N990" s="9">
        <f>'[2]2020_Rohdaten'!L804</f>
        <v>442</v>
      </c>
      <c r="O990" s="9">
        <f>'[2]2020_Rohdaten'!M804</f>
        <v>688</v>
      </c>
      <c r="P990" s="9">
        <f>'[2]2020_Rohdaten'!N804</f>
        <v>371</v>
      </c>
      <c r="Q990" s="9">
        <f>'[2]2020_Rohdaten'!O804</f>
        <v>252</v>
      </c>
      <c r="R990" s="9">
        <f>'[2]2020_Rohdaten'!P804</f>
        <v>213</v>
      </c>
      <c r="S990" s="9">
        <f>'[2]2020_Rohdaten'!Q804</f>
        <v>1493</v>
      </c>
      <c r="T990" s="9">
        <f>'[2]2020_Rohdaten'!R804</f>
        <v>3060</v>
      </c>
      <c r="U990" s="9">
        <f>'[2]2020_Rohdaten'!S804</f>
        <v>284</v>
      </c>
      <c r="V990" s="9">
        <f>'[2]2020_Rohdaten'!T804</f>
        <v>640</v>
      </c>
      <c r="W990" s="9">
        <f>'[2]2020_Rohdaten'!U804</f>
        <v>360</v>
      </c>
      <c r="X990" s="9">
        <f>'[2]2020_Rohdaten'!V804</f>
        <v>244</v>
      </c>
      <c r="Y990" s="9">
        <f>'[2]2020_Rohdaten'!W804</f>
        <v>206</v>
      </c>
      <c r="Z990" s="9">
        <f>'[2]2020_Rohdaten'!X804</f>
        <v>1326</v>
      </c>
    </row>
    <row r="991" spans="2:26" s="9" customFormat="1" ht="7.8" x14ac:dyDescent="0.15">
      <c r="B991" s="9">
        <v>826</v>
      </c>
      <c r="C991" s="9">
        <f>'[2]2020_Rohdaten'!A821</f>
        <v>458</v>
      </c>
      <c r="D991" s="9" t="str">
        <f>VLOOKUP(C991,[3]Tabelle1!$A$1:$B$68,2,FALSE)</f>
        <v>Oldenburg</v>
      </c>
      <c r="E991" s="9">
        <f>'[2]2020_Rohdaten'!C821</f>
        <v>2005</v>
      </c>
      <c r="F991" s="9">
        <f>'[2]2020_Rohdaten'!D821</f>
        <v>4295</v>
      </c>
      <c r="G991" s="9">
        <f>'[2]2020_Rohdaten'!E821</f>
        <v>262</v>
      </c>
      <c r="H991" s="9">
        <f>'[2]2020_Rohdaten'!F821</f>
        <v>706</v>
      </c>
      <c r="I991" s="9">
        <f>'[2]2020_Rohdaten'!G821</f>
        <v>519</v>
      </c>
      <c r="J991" s="9">
        <f>'[2]2020_Rohdaten'!H821</f>
        <v>384</v>
      </c>
      <c r="K991" s="9">
        <f>'[2]2020_Rohdaten'!I821</f>
        <v>271</v>
      </c>
      <c r="L991" s="9">
        <f>'[2]2020_Rohdaten'!J821</f>
        <v>2153</v>
      </c>
      <c r="M991" s="9">
        <f>'[2]2020_Rohdaten'!K821</f>
        <v>2155</v>
      </c>
      <c r="N991" s="9">
        <f>'[2]2020_Rohdaten'!L821</f>
        <v>127</v>
      </c>
      <c r="O991" s="9">
        <f>'[2]2020_Rohdaten'!M821</f>
        <v>349</v>
      </c>
      <c r="P991" s="9">
        <f>'[2]2020_Rohdaten'!N821</f>
        <v>248</v>
      </c>
      <c r="Q991" s="9">
        <f>'[2]2020_Rohdaten'!O821</f>
        <v>185</v>
      </c>
      <c r="R991" s="9">
        <f>'[2]2020_Rohdaten'!P821</f>
        <v>121</v>
      </c>
      <c r="S991" s="9">
        <f>'[2]2020_Rohdaten'!Q821</f>
        <v>1125</v>
      </c>
      <c r="T991" s="9">
        <f>'[2]2020_Rohdaten'!R821</f>
        <v>2140</v>
      </c>
      <c r="U991" s="9">
        <f>'[2]2020_Rohdaten'!S821</f>
        <v>135</v>
      </c>
      <c r="V991" s="9">
        <f>'[2]2020_Rohdaten'!T821</f>
        <v>357</v>
      </c>
      <c r="W991" s="9">
        <f>'[2]2020_Rohdaten'!U821</f>
        <v>271</v>
      </c>
      <c r="X991" s="9">
        <f>'[2]2020_Rohdaten'!V821</f>
        <v>199</v>
      </c>
      <c r="Y991" s="9">
        <f>'[2]2020_Rohdaten'!W821</f>
        <v>150</v>
      </c>
      <c r="Z991" s="9">
        <f>'[2]2020_Rohdaten'!X821</f>
        <v>1028</v>
      </c>
    </row>
    <row r="992" spans="2:26" s="9" customFormat="1" ht="7.8" x14ac:dyDescent="0.15">
      <c r="B992" s="9">
        <v>827</v>
      </c>
      <c r="C992" s="9">
        <f>'[2]2020_Rohdaten'!A838</f>
        <v>459</v>
      </c>
      <c r="D992" s="9" t="str">
        <f>VLOOKUP(C992,[3]Tabelle1!$A$1:$B$68,2,FALSE)</f>
        <v>Osnabrück</v>
      </c>
      <c r="E992" s="9">
        <f>'[2]2020_Rohdaten'!C838</f>
        <v>2005</v>
      </c>
      <c r="F992" s="9">
        <f>'[2]2020_Rohdaten'!D838</f>
        <v>16305</v>
      </c>
      <c r="G992" s="9">
        <f>'[2]2020_Rohdaten'!E838</f>
        <v>516</v>
      </c>
      <c r="H992" s="9">
        <f>'[2]2020_Rohdaten'!F838</f>
        <v>2085</v>
      </c>
      <c r="I992" s="9">
        <f>'[2]2020_Rohdaten'!G838</f>
        <v>1416</v>
      </c>
      <c r="J992" s="9">
        <f>'[2]2020_Rohdaten'!H838</f>
        <v>1369</v>
      </c>
      <c r="K992" s="9">
        <f>'[2]2020_Rohdaten'!I838</f>
        <v>1182</v>
      </c>
      <c r="L992" s="9">
        <f>'[2]2020_Rohdaten'!J838</f>
        <v>9737</v>
      </c>
      <c r="M992" s="9">
        <f>'[2]2020_Rohdaten'!K838</f>
        <v>8661</v>
      </c>
      <c r="N992" s="9">
        <f>'[2]2020_Rohdaten'!L838</f>
        <v>234</v>
      </c>
      <c r="O992" s="9">
        <f>'[2]2020_Rohdaten'!M838</f>
        <v>1055</v>
      </c>
      <c r="P992" s="9">
        <f>'[2]2020_Rohdaten'!N838</f>
        <v>714</v>
      </c>
      <c r="Q992" s="9">
        <f>'[2]2020_Rohdaten'!O838</f>
        <v>647</v>
      </c>
      <c r="R992" s="9">
        <f>'[2]2020_Rohdaten'!P838</f>
        <v>620</v>
      </c>
      <c r="S992" s="9">
        <f>'[2]2020_Rohdaten'!Q838</f>
        <v>5391</v>
      </c>
      <c r="T992" s="9">
        <f>'[2]2020_Rohdaten'!R838</f>
        <v>7644</v>
      </c>
      <c r="U992" s="9">
        <f>'[2]2020_Rohdaten'!S838</f>
        <v>282</v>
      </c>
      <c r="V992" s="9">
        <f>'[2]2020_Rohdaten'!T838</f>
        <v>1030</v>
      </c>
      <c r="W992" s="9">
        <f>'[2]2020_Rohdaten'!U838</f>
        <v>702</v>
      </c>
      <c r="X992" s="9">
        <f>'[2]2020_Rohdaten'!V838</f>
        <v>722</v>
      </c>
      <c r="Y992" s="9">
        <f>'[2]2020_Rohdaten'!W838</f>
        <v>562</v>
      </c>
      <c r="Z992" s="9">
        <f>'[2]2020_Rohdaten'!X838</f>
        <v>4346</v>
      </c>
    </row>
    <row r="993" spans="2:26" s="9" customFormat="1" ht="7.8" x14ac:dyDescent="0.15">
      <c r="B993" s="9">
        <v>828</v>
      </c>
      <c r="C993" s="9">
        <f>'[2]2020_Rohdaten'!A855</f>
        <v>460</v>
      </c>
      <c r="D993" s="9" t="str">
        <f>VLOOKUP(C993,[3]Tabelle1!$A$1:$B$68,2,FALSE)</f>
        <v>Vechta</v>
      </c>
      <c r="E993" s="9">
        <f>'[2]2020_Rohdaten'!C855</f>
        <v>2005</v>
      </c>
      <c r="F993" s="9">
        <f>'[2]2020_Rohdaten'!D855</f>
        <v>8901</v>
      </c>
      <c r="G993" s="9">
        <f>'[2]2020_Rohdaten'!E855</f>
        <v>644</v>
      </c>
      <c r="H993" s="9">
        <f>'[2]2020_Rohdaten'!F855</f>
        <v>1367</v>
      </c>
      <c r="I993" s="9">
        <f>'[2]2020_Rohdaten'!G855</f>
        <v>890</v>
      </c>
      <c r="J993" s="9">
        <f>'[2]2020_Rohdaten'!H855</f>
        <v>831</v>
      </c>
      <c r="K993" s="9">
        <f>'[2]2020_Rohdaten'!I855</f>
        <v>761</v>
      </c>
      <c r="L993" s="9">
        <f>'[2]2020_Rohdaten'!J855</f>
        <v>4408</v>
      </c>
      <c r="M993" s="9">
        <f>'[2]2020_Rohdaten'!K855</f>
        <v>4798</v>
      </c>
      <c r="N993" s="9">
        <f>'[2]2020_Rohdaten'!L855</f>
        <v>348</v>
      </c>
      <c r="O993" s="9">
        <f>'[2]2020_Rohdaten'!M855</f>
        <v>677</v>
      </c>
      <c r="P993" s="9">
        <f>'[2]2020_Rohdaten'!N855</f>
        <v>455</v>
      </c>
      <c r="Q993" s="9">
        <f>'[2]2020_Rohdaten'!O855</f>
        <v>438</v>
      </c>
      <c r="R993" s="9">
        <f>'[2]2020_Rohdaten'!P855</f>
        <v>389</v>
      </c>
      <c r="S993" s="9">
        <f>'[2]2020_Rohdaten'!Q855</f>
        <v>2491</v>
      </c>
      <c r="T993" s="9">
        <f>'[2]2020_Rohdaten'!R855</f>
        <v>4103</v>
      </c>
      <c r="U993" s="9">
        <f>'[2]2020_Rohdaten'!S855</f>
        <v>296</v>
      </c>
      <c r="V993" s="9">
        <f>'[2]2020_Rohdaten'!T855</f>
        <v>690</v>
      </c>
      <c r="W993" s="9">
        <f>'[2]2020_Rohdaten'!U855</f>
        <v>435</v>
      </c>
      <c r="X993" s="9">
        <f>'[2]2020_Rohdaten'!V855</f>
        <v>393</v>
      </c>
      <c r="Y993" s="9">
        <f>'[2]2020_Rohdaten'!W855</f>
        <v>372</v>
      </c>
      <c r="Z993" s="9">
        <f>'[2]2020_Rohdaten'!X855</f>
        <v>1917</v>
      </c>
    </row>
    <row r="994" spans="2:26" s="9" customFormat="1" ht="7.8" x14ac:dyDescent="0.15">
      <c r="B994" s="9">
        <v>829</v>
      </c>
      <c r="C994" s="9">
        <f>'[2]2020_Rohdaten'!A872</f>
        <v>461</v>
      </c>
      <c r="D994" s="9" t="str">
        <f>VLOOKUP(C994,[3]Tabelle1!$A$1:$B$68,2,FALSE)</f>
        <v>Wesermarsch</v>
      </c>
      <c r="E994" s="9">
        <f>'[2]2020_Rohdaten'!C872</f>
        <v>2005</v>
      </c>
      <c r="F994" s="9">
        <f>'[2]2020_Rohdaten'!D872</f>
        <v>5233</v>
      </c>
      <c r="G994" s="9">
        <f>'[2]2020_Rohdaten'!E872</f>
        <v>305</v>
      </c>
      <c r="H994" s="9">
        <f>'[2]2020_Rohdaten'!F872</f>
        <v>671</v>
      </c>
      <c r="I994" s="9">
        <f>'[2]2020_Rohdaten'!G872</f>
        <v>487</v>
      </c>
      <c r="J994" s="9">
        <f>'[2]2020_Rohdaten'!H872</f>
        <v>337</v>
      </c>
      <c r="K994" s="9">
        <f>'[2]2020_Rohdaten'!I872</f>
        <v>381</v>
      </c>
      <c r="L994" s="9">
        <f>'[2]2020_Rohdaten'!J872</f>
        <v>3052</v>
      </c>
      <c r="M994" s="9">
        <f>'[2]2020_Rohdaten'!K872</f>
        <v>2821</v>
      </c>
      <c r="N994" s="9">
        <f>'[2]2020_Rohdaten'!L872</f>
        <v>222</v>
      </c>
      <c r="O994" s="9">
        <f>'[2]2020_Rohdaten'!M872</f>
        <v>327</v>
      </c>
      <c r="P994" s="9">
        <f>'[2]2020_Rohdaten'!N872</f>
        <v>245</v>
      </c>
      <c r="Q994" s="9">
        <f>'[2]2020_Rohdaten'!O872</f>
        <v>161</v>
      </c>
      <c r="R994" s="9">
        <f>'[2]2020_Rohdaten'!P872</f>
        <v>167</v>
      </c>
      <c r="S994" s="9">
        <f>'[2]2020_Rohdaten'!Q872</f>
        <v>1699</v>
      </c>
      <c r="T994" s="9">
        <f>'[2]2020_Rohdaten'!R872</f>
        <v>2412</v>
      </c>
      <c r="U994" s="9">
        <f>'[2]2020_Rohdaten'!S872</f>
        <v>83</v>
      </c>
      <c r="V994" s="9">
        <f>'[2]2020_Rohdaten'!T872</f>
        <v>344</v>
      </c>
      <c r="W994" s="9">
        <f>'[2]2020_Rohdaten'!U872</f>
        <v>242</v>
      </c>
      <c r="X994" s="9">
        <f>'[2]2020_Rohdaten'!V872</f>
        <v>176</v>
      </c>
      <c r="Y994" s="9">
        <f>'[2]2020_Rohdaten'!W872</f>
        <v>214</v>
      </c>
      <c r="Z994" s="9">
        <f>'[2]2020_Rohdaten'!X872</f>
        <v>1353</v>
      </c>
    </row>
    <row r="995" spans="2:26" s="9" customFormat="1" ht="7.8" x14ac:dyDescent="0.15">
      <c r="B995" s="9">
        <v>830</v>
      </c>
      <c r="C995" s="9">
        <f>'[2]2020_Rohdaten'!A889</f>
        <v>462</v>
      </c>
      <c r="D995" s="9" t="str">
        <f>VLOOKUP(C995,[3]Tabelle1!$A$1:$B$68,2,FALSE)</f>
        <v>Wittmund</v>
      </c>
      <c r="E995" s="9">
        <f>'[2]2020_Rohdaten'!C889</f>
        <v>2005</v>
      </c>
      <c r="F995" s="9">
        <f>'[2]2020_Rohdaten'!D889</f>
        <v>1327</v>
      </c>
      <c r="G995" s="9">
        <f>'[2]2020_Rohdaten'!E889</f>
        <v>66</v>
      </c>
      <c r="H995" s="9">
        <f>'[2]2020_Rohdaten'!F889</f>
        <v>244</v>
      </c>
      <c r="I995" s="9">
        <f>'[2]2020_Rohdaten'!G889</f>
        <v>124</v>
      </c>
      <c r="J995" s="9">
        <f>'[2]2020_Rohdaten'!H889</f>
        <v>152</v>
      </c>
      <c r="K995" s="9">
        <f>'[2]2020_Rohdaten'!I889</f>
        <v>71</v>
      </c>
      <c r="L995" s="9">
        <f>'[2]2020_Rohdaten'!J889</f>
        <v>670</v>
      </c>
      <c r="M995" s="9">
        <f>'[2]2020_Rohdaten'!K889</f>
        <v>639</v>
      </c>
      <c r="N995" s="9">
        <f>'[2]2020_Rohdaten'!L889</f>
        <v>31</v>
      </c>
      <c r="O995" s="9">
        <f>'[2]2020_Rohdaten'!M889</f>
        <v>109</v>
      </c>
      <c r="P995" s="9">
        <f>'[2]2020_Rohdaten'!N889</f>
        <v>55</v>
      </c>
      <c r="Q995" s="9">
        <f>'[2]2020_Rohdaten'!O889</f>
        <v>68</v>
      </c>
      <c r="R995" s="9">
        <f>'[2]2020_Rohdaten'!P889</f>
        <v>25</v>
      </c>
      <c r="S995" s="9">
        <f>'[2]2020_Rohdaten'!Q889</f>
        <v>351</v>
      </c>
      <c r="T995" s="9">
        <f>'[2]2020_Rohdaten'!R889</f>
        <v>688</v>
      </c>
      <c r="U995" s="9">
        <f>'[2]2020_Rohdaten'!S889</f>
        <v>35</v>
      </c>
      <c r="V995" s="9">
        <f>'[2]2020_Rohdaten'!T889</f>
        <v>135</v>
      </c>
      <c r="W995" s="9">
        <f>'[2]2020_Rohdaten'!U889</f>
        <v>69</v>
      </c>
      <c r="X995" s="9">
        <f>'[2]2020_Rohdaten'!V889</f>
        <v>84</v>
      </c>
      <c r="Y995" s="9">
        <f>'[2]2020_Rohdaten'!W889</f>
        <v>46</v>
      </c>
      <c r="Z995" s="9">
        <f>'[2]2020_Rohdaten'!X889</f>
        <v>319</v>
      </c>
    </row>
    <row r="996" spans="2:26" s="10" customFormat="1" ht="16.5" customHeight="1" x14ac:dyDescent="0.3">
      <c r="B996" s="10">
        <v>831</v>
      </c>
      <c r="C996" s="10">
        <f>'[2]2020_Rohdaten'!A600</f>
        <v>4</v>
      </c>
      <c r="D996" s="10" t="str">
        <f>VLOOKUP(C996,[3]Tabelle1!$A$1:$B$68,2,FALSE)</f>
        <v>Statistische Region Weser-Ems</v>
      </c>
      <c r="E996" s="10">
        <f>'[2]2020_Rohdaten'!C600</f>
        <v>2005</v>
      </c>
      <c r="F996" s="10">
        <f>'[2]2020_Rohdaten'!D600</f>
        <v>124593</v>
      </c>
      <c r="G996" s="10">
        <f>'[2]2020_Rohdaten'!E600</f>
        <v>8167</v>
      </c>
      <c r="H996" s="10">
        <f>'[2]2020_Rohdaten'!F600</f>
        <v>21253</v>
      </c>
      <c r="I996" s="10">
        <f>'[2]2020_Rohdaten'!G600</f>
        <v>12605</v>
      </c>
      <c r="J996" s="10">
        <f>'[2]2020_Rohdaten'!H600</f>
        <v>10153</v>
      </c>
      <c r="K996" s="10">
        <f>'[2]2020_Rohdaten'!I600</f>
        <v>8402</v>
      </c>
      <c r="L996" s="10">
        <f>'[2]2020_Rohdaten'!J600</f>
        <v>64013</v>
      </c>
      <c r="M996" s="10">
        <f>'[2]2020_Rohdaten'!K600</f>
        <v>66150</v>
      </c>
      <c r="N996" s="10">
        <f>'[2]2020_Rohdaten'!L600</f>
        <v>4602</v>
      </c>
      <c r="O996" s="10">
        <f>'[2]2020_Rohdaten'!M600</f>
        <v>10975</v>
      </c>
      <c r="P996" s="10">
        <f>'[2]2020_Rohdaten'!N600</f>
        <v>6332</v>
      </c>
      <c r="Q996" s="10">
        <f>'[2]2020_Rohdaten'!O600</f>
        <v>5015</v>
      </c>
      <c r="R996" s="10">
        <f>'[2]2020_Rohdaten'!P600</f>
        <v>4234</v>
      </c>
      <c r="S996" s="10">
        <f>'[2]2020_Rohdaten'!Q600</f>
        <v>34992</v>
      </c>
      <c r="T996" s="10">
        <f>'[2]2020_Rohdaten'!R600</f>
        <v>58443</v>
      </c>
      <c r="U996" s="10">
        <f>'[2]2020_Rohdaten'!S600</f>
        <v>3565</v>
      </c>
      <c r="V996" s="10">
        <f>'[2]2020_Rohdaten'!T600</f>
        <v>10278</v>
      </c>
      <c r="W996" s="10">
        <f>'[2]2020_Rohdaten'!U600</f>
        <v>6273</v>
      </c>
      <c r="X996" s="10">
        <f>'[2]2020_Rohdaten'!V600</f>
        <v>5138</v>
      </c>
      <c r="Y996" s="10">
        <f>'[2]2020_Rohdaten'!W600</f>
        <v>4168</v>
      </c>
      <c r="Z996" s="10">
        <f>'[2]2020_Rohdaten'!X600</f>
        <v>29021</v>
      </c>
    </row>
    <row r="997" spans="2:26" s="10" customFormat="1" ht="16.5" customHeight="1" x14ac:dyDescent="0.3">
      <c r="B997" s="10">
        <v>832</v>
      </c>
      <c r="C997" s="10">
        <f>'[2]2020_Rohdaten'!A5</f>
        <v>0</v>
      </c>
      <c r="D997" s="10" t="str">
        <f>VLOOKUP(C997,[3]Tabelle1!$A$1:$B$68,2,FALSE)</f>
        <v>Niedersachsen</v>
      </c>
      <c r="E997" s="10">
        <f>'[2]2020_Rohdaten'!C5</f>
        <v>2005</v>
      </c>
      <c r="F997" s="10">
        <f>'[2]2020_Rohdaten'!D5</f>
        <v>461486</v>
      </c>
      <c r="G997" s="10">
        <f>'[2]2020_Rohdaten'!E5</f>
        <v>21702</v>
      </c>
      <c r="H997" s="10">
        <f>'[2]2020_Rohdaten'!F5</f>
        <v>63174</v>
      </c>
      <c r="I997" s="10">
        <f>'[2]2020_Rohdaten'!G5</f>
        <v>41529</v>
      </c>
      <c r="J997" s="10">
        <f>'[2]2020_Rohdaten'!H5</f>
        <v>38201</v>
      </c>
      <c r="K997" s="10">
        <f>'[2]2020_Rohdaten'!I5</f>
        <v>33144</v>
      </c>
      <c r="L997" s="10">
        <f>'[2]2020_Rohdaten'!J5</f>
        <v>263736</v>
      </c>
      <c r="M997" s="10">
        <f>'[2]2020_Rohdaten'!K5</f>
        <v>237244</v>
      </c>
      <c r="N997" s="10">
        <f>'[2]2020_Rohdaten'!L5</f>
        <v>11243</v>
      </c>
      <c r="O997" s="10">
        <f>'[2]2020_Rohdaten'!M5</f>
        <v>30933</v>
      </c>
      <c r="P997" s="10">
        <f>'[2]2020_Rohdaten'!N5</f>
        <v>19917</v>
      </c>
      <c r="Q997" s="10">
        <f>'[2]2020_Rohdaten'!O5</f>
        <v>17903</v>
      </c>
      <c r="R997" s="10">
        <f>'[2]2020_Rohdaten'!P5</f>
        <v>16089</v>
      </c>
      <c r="S997" s="10">
        <f>'[2]2020_Rohdaten'!Q5</f>
        <v>141159</v>
      </c>
      <c r="T997" s="10">
        <f>'[2]2020_Rohdaten'!R5</f>
        <v>224242</v>
      </c>
      <c r="U997" s="10">
        <f>'[2]2020_Rohdaten'!S5</f>
        <v>10459</v>
      </c>
      <c r="V997" s="10">
        <f>'[2]2020_Rohdaten'!T5</f>
        <v>32241</v>
      </c>
      <c r="W997" s="10">
        <f>'[2]2020_Rohdaten'!U5</f>
        <v>21612</v>
      </c>
      <c r="X997" s="10">
        <f>'[2]2020_Rohdaten'!V5</f>
        <v>20298</v>
      </c>
      <c r="Y997" s="10">
        <f>'[2]2020_Rohdaten'!W5</f>
        <v>17055</v>
      </c>
      <c r="Z997" s="10">
        <f>'[2]2020_Rohdaten'!X5</f>
        <v>122577</v>
      </c>
    </row>
    <row r="998" spans="2:26" s="9" customFormat="1" ht="7.8" x14ac:dyDescent="0.15">
      <c r="B998" s="9">
        <v>833</v>
      </c>
      <c r="C998" s="9">
        <f>'[2]2020_Rohdaten'!A38</f>
        <v>101</v>
      </c>
      <c r="D998" s="9" t="str">
        <f>VLOOKUP(C998,[3]Tabelle1!$A$1:$B$68,2,FALSE)</f>
        <v>Braunschweig, Stadt</v>
      </c>
      <c r="E998" s="9">
        <f>'[2]2020_Rohdaten'!C38</f>
        <v>2004</v>
      </c>
      <c r="F998" s="9">
        <f>'[2]2020_Rohdaten'!D38</f>
        <v>19236</v>
      </c>
      <c r="G998" s="9">
        <f>'[2]2020_Rohdaten'!E38</f>
        <v>1359</v>
      </c>
      <c r="H998" s="9">
        <f>'[2]2020_Rohdaten'!F38</f>
        <v>3007</v>
      </c>
      <c r="I998" s="9">
        <f>'[2]2020_Rohdaten'!G38</f>
        <v>1834</v>
      </c>
      <c r="J998" s="9">
        <f>'[2]2020_Rohdaten'!H38</f>
        <v>1459</v>
      </c>
      <c r="K998" s="9">
        <f>'[2]2020_Rohdaten'!I38</f>
        <v>1166</v>
      </c>
      <c r="L998" s="9">
        <f>'[2]2020_Rohdaten'!J38</f>
        <v>10411</v>
      </c>
      <c r="M998" s="9">
        <f>'[2]2020_Rohdaten'!K38</f>
        <v>10210</v>
      </c>
      <c r="N998" s="9">
        <f>'[2]2020_Rohdaten'!L38</f>
        <v>782</v>
      </c>
      <c r="O998" s="9">
        <f>'[2]2020_Rohdaten'!M38</f>
        <v>1572</v>
      </c>
      <c r="P998" s="9">
        <f>'[2]2020_Rohdaten'!N38</f>
        <v>903</v>
      </c>
      <c r="Q998" s="9">
        <f>'[2]2020_Rohdaten'!O38</f>
        <v>700</v>
      </c>
      <c r="R998" s="9">
        <f>'[2]2020_Rohdaten'!P38</f>
        <v>561</v>
      </c>
      <c r="S998" s="9">
        <f>'[2]2020_Rohdaten'!Q38</f>
        <v>5692</v>
      </c>
      <c r="T998" s="9">
        <f>'[2]2020_Rohdaten'!R38</f>
        <v>9026</v>
      </c>
      <c r="U998" s="9">
        <f>'[2]2020_Rohdaten'!S38</f>
        <v>577</v>
      </c>
      <c r="V998" s="9">
        <f>'[2]2020_Rohdaten'!T38</f>
        <v>1435</v>
      </c>
      <c r="W998" s="9">
        <f>'[2]2020_Rohdaten'!U38</f>
        <v>931</v>
      </c>
      <c r="X998" s="9">
        <f>'[2]2020_Rohdaten'!V38</f>
        <v>759</v>
      </c>
      <c r="Y998" s="9">
        <f>'[2]2020_Rohdaten'!W38</f>
        <v>605</v>
      </c>
      <c r="Z998" s="9">
        <f>'[2]2020_Rohdaten'!X38</f>
        <v>4719</v>
      </c>
    </row>
    <row r="999" spans="2:26" s="9" customFormat="1" ht="7.8" x14ac:dyDescent="0.15">
      <c r="B999" s="9">
        <v>834</v>
      </c>
      <c r="C999" s="9">
        <f>'[2]2020_Rohdaten'!A55</f>
        <v>102</v>
      </c>
      <c r="D999" s="9" t="str">
        <f>VLOOKUP(C999,[3]Tabelle1!$A$1:$B$68,2,FALSE)</f>
        <v>Salzgitter, Stadt</v>
      </c>
      <c r="E999" s="9">
        <f>'[2]2020_Rohdaten'!C55</f>
        <v>2004</v>
      </c>
      <c r="F999" s="9">
        <f>'[2]2020_Rohdaten'!D55</f>
        <v>10665</v>
      </c>
      <c r="G999" s="9">
        <f>'[2]2020_Rohdaten'!E55</f>
        <v>266</v>
      </c>
      <c r="H999" s="9">
        <f>'[2]2020_Rohdaten'!F55</f>
        <v>1009</v>
      </c>
      <c r="I999" s="9">
        <f>'[2]2020_Rohdaten'!G55</f>
        <v>756</v>
      </c>
      <c r="J999" s="9">
        <f>'[2]2020_Rohdaten'!H55</f>
        <v>744</v>
      </c>
      <c r="K999" s="9">
        <f>'[2]2020_Rohdaten'!I55</f>
        <v>784</v>
      </c>
      <c r="L999" s="9">
        <f>'[2]2020_Rohdaten'!J55</f>
        <v>7106</v>
      </c>
      <c r="M999" s="9">
        <f>'[2]2020_Rohdaten'!K55</f>
        <v>5578</v>
      </c>
      <c r="N999" s="9">
        <f>'[2]2020_Rohdaten'!L55</f>
        <v>130</v>
      </c>
      <c r="O999" s="9">
        <f>'[2]2020_Rohdaten'!M55</f>
        <v>519</v>
      </c>
      <c r="P999" s="9">
        <f>'[2]2020_Rohdaten'!N55</f>
        <v>369</v>
      </c>
      <c r="Q999" s="9">
        <f>'[2]2020_Rohdaten'!O55</f>
        <v>334</v>
      </c>
      <c r="R999" s="9">
        <f>'[2]2020_Rohdaten'!P55</f>
        <v>374</v>
      </c>
      <c r="S999" s="9">
        <f>'[2]2020_Rohdaten'!Q55</f>
        <v>3852</v>
      </c>
      <c r="T999" s="9">
        <f>'[2]2020_Rohdaten'!R55</f>
        <v>5087</v>
      </c>
      <c r="U999" s="9">
        <f>'[2]2020_Rohdaten'!S55</f>
        <v>136</v>
      </c>
      <c r="V999" s="9">
        <f>'[2]2020_Rohdaten'!T55</f>
        <v>490</v>
      </c>
      <c r="W999" s="9">
        <f>'[2]2020_Rohdaten'!U55</f>
        <v>387</v>
      </c>
      <c r="X999" s="9">
        <f>'[2]2020_Rohdaten'!V55</f>
        <v>410</v>
      </c>
      <c r="Y999" s="9">
        <f>'[2]2020_Rohdaten'!W55</f>
        <v>410</v>
      </c>
      <c r="Z999" s="9">
        <f>'[2]2020_Rohdaten'!X55</f>
        <v>3254</v>
      </c>
    </row>
    <row r="1000" spans="2:26" s="9" customFormat="1" ht="7.8" x14ac:dyDescent="0.15">
      <c r="B1000" s="9">
        <v>835</v>
      </c>
      <c r="C1000" s="9">
        <f>'[2]2020_Rohdaten'!A72</f>
        <v>103</v>
      </c>
      <c r="D1000" s="9" t="str">
        <f>VLOOKUP(C1000,[3]Tabelle1!$A$1:$B$68,2,FALSE)</f>
        <v>Wolfsburg, Stadt</v>
      </c>
      <c r="E1000" s="9">
        <f>'[2]2020_Rohdaten'!C72</f>
        <v>2004</v>
      </c>
      <c r="F1000" s="9">
        <f>'[2]2020_Rohdaten'!D72</f>
        <v>12250</v>
      </c>
      <c r="G1000" s="9">
        <f>'[2]2020_Rohdaten'!E72</f>
        <v>589</v>
      </c>
      <c r="H1000" s="9">
        <f>'[2]2020_Rohdaten'!F72</f>
        <v>1513</v>
      </c>
      <c r="I1000" s="9">
        <f>'[2]2020_Rohdaten'!G72</f>
        <v>895</v>
      </c>
      <c r="J1000" s="9">
        <f>'[2]2020_Rohdaten'!H72</f>
        <v>670</v>
      </c>
      <c r="K1000" s="9">
        <f>'[2]2020_Rohdaten'!I72</f>
        <v>707</v>
      </c>
      <c r="L1000" s="9">
        <f>'[2]2020_Rohdaten'!J72</f>
        <v>7876</v>
      </c>
      <c r="M1000" s="9">
        <f>'[2]2020_Rohdaten'!K72</f>
        <v>6666</v>
      </c>
      <c r="N1000" s="9">
        <f>'[2]2020_Rohdaten'!L72</f>
        <v>301</v>
      </c>
      <c r="O1000" s="9">
        <f>'[2]2020_Rohdaten'!M72</f>
        <v>783</v>
      </c>
      <c r="P1000" s="9">
        <f>'[2]2020_Rohdaten'!N72</f>
        <v>459</v>
      </c>
      <c r="Q1000" s="9">
        <f>'[2]2020_Rohdaten'!O72</f>
        <v>342</v>
      </c>
      <c r="R1000" s="9">
        <f>'[2]2020_Rohdaten'!P72</f>
        <v>320</v>
      </c>
      <c r="S1000" s="9">
        <f>'[2]2020_Rohdaten'!Q72</f>
        <v>4461</v>
      </c>
      <c r="T1000" s="9">
        <f>'[2]2020_Rohdaten'!R72</f>
        <v>5584</v>
      </c>
      <c r="U1000" s="9">
        <f>'[2]2020_Rohdaten'!S72</f>
        <v>288</v>
      </c>
      <c r="V1000" s="9">
        <f>'[2]2020_Rohdaten'!T72</f>
        <v>730</v>
      </c>
      <c r="W1000" s="9">
        <f>'[2]2020_Rohdaten'!U72</f>
        <v>436</v>
      </c>
      <c r="X1000" s="9">
        <f>'[2]2020_Rohdaten'!V72</f>
        <v>328</v>
      </c>
      <c r="Y1000" s="9">
        <f>'[2]2020_Rohdaten'!W72</f>
        <v>387</v>
      </c>
      <c r="Z1000" s="9">
        <f>'[2]2020_Rohdaten'!X72</f>
        <v>3415</v>
      </c>
    </row>
    <row r="1001" spans="2:26" s="9" customFormat="1" ht="7.8" x14ac:dyDescent="0.15">
      <c r="B1001" s="9">
        <v>836</v>
      </c>
      <c r="C1001" s="9">
        <f>'[2]2020_Rohdaten'!A89</f>
        <v>151</v>
      </c>
      <c r="D1001" s="9" t="str">
        <f>VLOOKUP(C1001,[3]Tabelle1!$A$1:$B$68,2,FALSE)</f>
        <v>Gifhorn</v>
      </c>
      <c r="E1001" s="9">
        <f>'[2]2020_Rohdaten'!C89</f>
        <v>2004</v>
      </c>
      <c r="F1001" s="9">
        <f>'[2]2020_Rohdaten'!D89</f>
        <v>7627</v>
      </c>
      <c r="G1001" s="9">
        <f>'[2]2020_Rohdaten'!E89</f>
        <v>279</v>
      </c>
      <c r="H1001" s="9">
        <f>'[2]2020_Rohdaten'!F89</f>
        <v>965</v>
      </c>
      <c r="I1001" s="9">
        <f>'[2]2020_Rohdaten'!G89</f>
        <v>657</v>
      </c>
      <c r="J1001" s="9">
        <f>'[2]2020_Rohdaten'!H89</f>
        <v>608</v>
      </c>
      <c r="K1001" s="9">
        <f>'[2]2020_Rohdaten'!I89</f>
        <v>580</v>
      </c>
      <c r="L1001" s="9">
        <f>'[2]2020_Rohdaten'!J89</f>
        <v>4538</v>
      </c>
      <c r="M1001" s="9">
        <f>'[2]2020_Rohdaten'!K89</f>
        <v>3844</v>
      </c>
      <c r="N1001" s="9">
        <f>'[2]2020_Rohdaten'!L89</f>
        <v>114</v>
      </c>
      <c r="O1001" s="9">
        <f>'[2]2020_Rohdaten'!M89</f>
        <v>451</v>
      </c>
      <c r="P1001" s="9">
        <f>'[2]2020_Rohdaten'!N89</f>
        <v>299</v>
      </c>
      <c r="Q1001" s="9">
        <f>'[2]2020_Rohdaten'!O89</f>
        <v>290</v>
      </c>
      <c r="R1001" s="9">
        <f>'[2]2020_Rohdaten'!P89</f>
        <v>287</v>
      </c>
      <c r="S1001" s="9">
        <f>'[2]2020_Rohdaten'!Q89</f>
        <v>2403</v>
      </c>
      <c r="T1001" s="9">
        <f>'[2]2020_Rohdaten'!R89</f>
        <v>3783</v>
      </c>
      <c r="U1001" s="9">
        <f>'[2]2020_Rohdaten'!S89</f>
        <v>165</v>
      </c>
      <c r="V1001" s="9">
        <f>'[2]2020_Rohdaten'!T89</f>
        <v>514</v>
      </c>
      <c r="W1001" s="9">
        <f>'[2]2020_Rohdaten'!U89</f>
        <v>358</v>
      </c>
      <c r="X1001" s="9">
        <f>'[2]2020_Rohdaten'!V89</f>
        <v>318</v>
      </c>
      <c r="Y1001" s="9">
        <f>'[2]2020_Rohdaten'!W89</f>
        <v>293</v>
      </c>
      <c r="Z1001" s="9">
        <f>'[2]2020_Rohdaten'!X89</f>
        <v>2135</v>
      </c>
    </row>
    <row r="1002" spans="2:26" s="9" customFormat="1" ht="7.8" x14ac:dyDescent="0.15">
      <c r="B1002" s="9">
        <v>837</v>
      </c>
      <c r="C1002" s="9">
        <f>'[2]2020_Rohdaten'!A106</f>
        <v>153</v>
      </c>
      <c r="D1002" s="9" t="str">
        <f>VLOOKUP(C1002,[3]Tabelle1!$A$1:$B$68,2,FALSE)</f>
        <v>Goslar</v>
      </c>
      <c r="E1002" s="9">
        <f>'[2]2020_Rohdaten'!C106</f>
        <v>2004</v>
      </c>
      <c r="F1002" s="9">
        <f>'[2]2020_Rohdaten'!D106</f>
        <v>7535</v>
      </c>
      <c r="G1002" s="9">
        <f>'[2]2020_Rohdaten'!E106</f>
        <v>507</v>
      </c>
      <c r="H1002" s="9">
        <f>'[2]2020_Rohdaten'!F106</f>
        <v>1387</v>
      </c>
      <c r="I1002" s="9">
        <f>'[2]2020_Rohdaten'!G106</f>
        <v>652</v>
      </c>
      <c r="J1002" s="9">
        <f>'[2]2020_Rohdaten'!H106</f>
        <v>433</v>
      </c>
      <c r="K1002" s="9">
        <f>'[2]2020_Rohdaten'!I106</f>
        <v>408</v>
      </c>
      <c r="L1002" s="9">
        <f>'[2]2020_Rohdaten'!J106</f>
        <v>4148</v>
      </c>
      <c r="M1002" s="9">
        <f>'[2]2020_Rohdaten'!K106</f>
        <v>4049</v>
      </c>
      <c r="N1002" s="9">
        <f>'[2]2020_Rohdaten'!L106</f>
        <v>304</v>
      </c>
      <c r="O1002" s="9">
        <f>'[2]2020_Rohdaten'!M106</f>
        <v>764</v>
      </c>
      <c r="P1002" s="9">
        <f>'[2]2020_Rohdaten'!N106</f>
        <v>337</v>
      </c>
      <c r="Q1002" s="9">
        <f>'[2]2020_Rohdaten'!O106</f>
        <v>190</v>
      </c>
      <c r="R1002" s="9">
        <f>'[2]2020_Rohdaten'!P106</f>
        <v>204</v>
      </c>
      <c r="S1002" s="9">
        <f>'[2]2020_Rohdaten'!Q106</f>
        <v>2250</v>
      </c>
      <c r="T1002" s="9">
        <f>'[2]2020_Rohdaten'!R106</f>
        <v>3486</v>
      </c>
      <c r="U1002" s="9">
        <f>'[2]2020_Rohdaten'!S106</f>
        <v>203</v>
      </c>
      <c r="V1002" s="9">
        <f>'[2]2020_Rohdaten'!T106</f>
        <v>623</v>
      </c>
      <c r="W1002" s="9">
        <f>'[2]2020_Rohdaten'!U106</f>
        <v>315</v>
      </c>
      <c r="X1002" s="9">
        <f>'[2]2020_Rohdaten'!V106</f>
        <v>243</v>
      </c>
      <c r="Y1002" s="9">
        <f>'[2]2020_Rohdaten'!W106</f>
        <v>204</v>
      </c>
      <c r="Z1002" s="9">
        <f>'[2]2020_Rohdaten'!X106</f>
        <v>1898</v>
      </c>
    </row>
    <row r="1003" spans="2:26" s="9" customFormat="1" ht="7.8" x14ac:dyDescent="0.15">
      <c r="B1003" s="9">
        <v>838</v>
      </c>
      <c r="C1003" s="9">
        <f>'[2]2020_Rohdaten'!A123</f>
        <v>154</v>
      </c>
      <c r="D1003" s="9" t="str">
        <f>VLOOKUP(C1003,[3]Tabelle1!$A$1:$B$68,2,FALSE)</f>
        <v>Helmstedt</v>
      </c>
      <c r="E1003" s="9">
        <f>'[2]2020_Rohdaten'!C123</f>
        <v>2004</v>
      </c>
      <c r="F1003" s="9">
        <f>'[2]2020_Rohdaten'!D123</f>
        <v>3684</v>
      </c>
      <c r="G1003" s="9">
        <f>'[2]2020_Rohdaten'!E123</f>
        <v>144</v>
      </c>
      <c r="H1003" s="9">
        <f>'[2]2020_Rohdaten'!F123</f>
        <v>467</v>
      </c>
      <c r="I1003" s="9">
        <f>'[2]2020_Rohdaten'!G123</f>
        <v>280</v>
      </c>
      <c r="J1003" s="9">
        <f>'[2]2020_Rohdaten'!H123</f>
        <v>226</v>
      </c>
      <c r="K1003" s="9">
        <f>'[2]2020_Rohdaten'!I123</f>
        <v>260</v>
      </c>
      <c r="L1003" s="9">
        <f>'[2]2020_Rohdaten'!J123</f>
        <v>2307</v>
      </c>
      <c r="M1003" s="9">
        <f>'[2]2020_Rohdaten'!K123</f>
        <v>1986</v>
      </c>
      <c r="N1003" s="9">
        <f>'[2]2020_Rohdaten'!L123</f>
        <v>72</v>
      </c>
      <c r="O1003" s="9">
        <f>'[2]2020_Rohdaten'!M123</f>
        <v>257</v>
      </c>
      <c r="P1003" s="9">
        <f>'[2]2020_Rohdaten'!N123</f>
        <v>150</v>
      </c>
      <c r="Q1003" s="9">
        <f>'[2]2020_Rohdaten'!O123</f>
        <v>113</v>
      </c>
      <c r="R1003" s="9">
        <f>'[2]2020_Rohdaten'!P123</f>
        <v>131</v>
      </c>
      <c r="S1003" s="9">
        <f>'[2]2020_Rohdaten'!Q123</f>
        <v>1263</v>
      </c>
      <c r="T1003" s="9">
        <f>'[2]2020_Rohdaten'!R123</f>
        <v>1698</v>
      </c>
      <c r="U1003" s="9">
        <f>'[2]2020_Rohdaten'!S123</f>
        <v>72</v>
      </c>
      <c r="V1003" s="9">
        <f>'[2]2020_Rohdaten'!T123</f>
        <v>210</v>
      </c>
      <c r="W1003" s="9">
        <f>'[2]2020_Rohdaten'!U123</f>
        <v>130</v>
      </c>
      <c r="X1003" s="9">
        <f>'[2]2020_Rohdaten'!V123</f>
        <v>113</v>
      </c>
      <c r="Y1003" s="9">
        <f>'[2]2020_Rohdaten'!W123</f>
        <v>129</v>
      </c>
      <c r="Z1003" s="9">
        <f>'[2]2020_Rohdaten'!X123</f>
        <v>1044</v>
      </c>
    </row>
    <row r="1004" spans="2:26" s="9" customFormat="1" ht="7.8" x14ac:dyDescent="0.15">
      <c r="B1004" s="9">
        <v>839</v>
      </c>
      <c r="C1004" s="9">
        <f>'[2]2020_Rohdaten'!A140</f>
        <v>155</v>
      </c>
      <c r="D1004" s="9" t="str">
        <f>VLOOKUP(C1004,[3]Tabelle1!$A$1:$B$68,2,FALSE)</f>
        <v>Northeim</v>
      </c>
      <c r="E1004" s="9">
        <f>'[2]2020_Rohdaten'!C140</f>
        <v>2004</v>
      </c>
      <c r="F1004" s="9">
        <f>'[2]2020_Rohdaten'!D140</f>
        <v>5889</v>
      </c>
      <c r="G1004" s="9">
        <f>'[2]2020_Rohdaten'!E140</f>
        <v>224</v>
      </c>
      <c r="H1004" s="9">
        <f>'[2]2020_Rohdaten'!F140</f>
        <v>785</v>
      </c>
      <c r="I1004" s="9">
        <f>'[2]2020_Rohdaten'!G140</f>
        <v>538</v>
      </c>
      <c r="J1004" s="9">
        <f>'[2]2020_Rohdaten'!H140</f>
        <v>412</v>
      </c>
      <c r="K1004" s="9">
        <f>'[2]2020_Rohdaten'!I140</f>
        <v>473</v>
      </c>
      <c r="L1004" s="9">
        <f>'[2]2020_Rohdaten'!J140</f>
        <v>3457</v>
      </c>
      <c r="M1004" s="9">
        <f>'[2]2020_Rohdaten'!K140</f>
        <v>2933</v>
      </c>
      <c r="N1004" s="9">
        <f>'[2]2020_Rohdaten'!L140</f>
        <v>101</v>
      </c>
      <c r="O1004" s="9">
        <f>'[2]2020_Rohdaten'!M140</f>
        <v>376</v>
      </c>
      <c r="P1004" s="9">
        <f>'[2]2020_Rohdaten'!N140</f>
        <v>246</v>
      </c>
      <c r="Q1004" s="9">
        <f>'[2]2020_Rohdaten'!O140</f>
        <v>178</v>
      </c>
      <c r="R1004" s="9">
        <f>'[2]2020_Rohdaten'!P140</f>
        <v>217</v>
      </c>
      <c r="S1004" s="9">
        <f>'[2]2020_Rohdaten'!Q140</f>
        <v>1815</v>
      </c>
      <c r="T1004" s="9">
        <f>'[2]2020_Rohdaten'!R140</f>
        <v>2956</v>
      </c>
      <c r="U1004" s="9">
        <f>'[2]2020_Rohdaten'!S140</f>
        <v>123</v>
      </c>
      <c r="V1004" s="9">
        <f>'[2]2020_Rohdaten'!T140</f>
        <v>409</v>
      </c>
      <c r="W1004" s="9">
        <f>'[2]2020_Rohdaten'!U140</f>
        <v>292</v>
      </c>
      <c r="X1004" s="9">
        <f>'[2]2020_Rohdaten'!V140</f>
        <v>234</v>
      </c>
      <c r="Y1004" s="9">
        <f>'[2]2020_Rohdaten'!W140</f>
        <v>256</v>
      </c>
      <c r="Z1004" s="9">
        <f>'[2]2020_Rohdaten'!X140</f>
        <v>1642</v>
      </c>
    </row>
    <row r="1005" spans="2:26" s="9" customFormat="1" ht="7.8" x14ac:dyDescent="0.15">
      <c r="B1005" s="9">
        <v>840</v>
      </c>
      <c r="C1005" s="9">
        <f>'[2]2020_Rohdaten'!A157</f>
        <v>157</v>
      </c>
      <c r="D1005" s="9" t="str">
        <f>VLOOKUP(C1005,[3]Tabelle1!$A$1:$B$68,2,FALSE)</f>
        <v>Peine</v>
      </c>
      <c r="E1005" s="9">
        <f>'[2]2020_Rohdaten'!C157</f>
        <v>2004</v>
      </c>
      <c r="F1005" s="9">
        <f>'[2]2020_Rohdaten'!D157</f>
        <v>7052</v>
      </c>
      <c r="G1005" s="9">
        <f>'[2]2020_Rohdaten'!E157</f>
        <v>188</v>
      </c>
      <c r="H1005" s="9">
        <f>'[2]2020_Rohdaten'!F157</f>
        <v>812</v>
      </c>
      <c r="I1005" s="9">
        <f>'[2]2020_Rohdaten'!G157</f>
        <v>592</v>
      </c>
      <c r="J1005" s="9">
        <f>'[2]2020_Rohdaten'!H157</f>
        <v>540</v>
      </c>
      <c r="K1005" s="9">
        <f>'[2]2020_Rohdaten'!I157</f>
        <v>553</v>
      </c>
      <c r="L1005" s="9">
        <f>'[2]2020_Rohdaten'!J157</f>
        <v>4367</v>
      </c>
      <c r="M1005" s="9">
        <f>'[2]2020_Rohdaten'!K157</f>
        <v>3621</v>
      </c>
      <c r="N1005" s="9">
        <f>'[2]2020_Rohdaten'!L157</f>
        <v>91</v>
      </c>
      <c r="O1005" s="9">
        <f>'[2]2020_Rohdaten'!M157</f>
        <v>418</v>
      </c>
      <c r="P1005" s="9">
        <f>'[2]2020_Rohdaten'!N157</f>
        <v>284</v>
      </c>
      <c r="Q1005" s="9">
        <f>'[2]2020_Rohdaten'!O157</f>
        <v>265</v>
      </c>
      <c r="R1005" s="9">
        <f>'[2]2020_Rohdaten'!P157</f>
        <v>257</v>
      </c>
      <c r="S1005" s="9">
        <f>'[2]2020_Rohdaten'!Q157</f>
        <v>2306</v>
      </c>
      <c r="T1005" s="9">
        <f>'[2]2020_Rohdaten'!R157</f>
        <v>3431</v>
      </c>
      <c r="U1005" s="9">
        <f>'[2]2020_Rohdaten'!S157</f>
        <v>97</v>
      </c>
      <c r="V1005" s="9">
        <f>'[2]2020_Rohdaten'!T157</f>
        <v>394</v>
      </c>
      <c r="W1005" s="9">
        <f>'[2]2020_Rohdaten'!U157</f>
        <v>308</v>
      </c>
      <c r="X1005" s="9">
        <f>'[2]2020_Rohdaten'!V157</f>
        <v>275</v>
      </c>
      <c r="Y1005" s="9">
        <f>'[2]2020_Rohdaten'!W157</f>
        <v>296</v>
      </c>
      <c r="Z1005" s="9">
        <f>'[2]2020_Rohdaten'!X157</f>
        <v>2061</v>
      </c>
    </row>
    <row r="1006" spans="2:26" s="9" customFormat="1" ht="7.8" x14ac:dyDescent="0.15">
      <c r="B1006" s="9">
        <v>841</v>
      </c>
      <c r="C1006" s="9">
        <f>'[2]2020_Rohdaten'!A174</f>
        <v>158</v>
      </c>
      <c r="D1006" s="9" t="str">
        <f>VLOOKUP(C1006,[3]Tabelle1!$A$1:$B$68,2,FALSE)</f>
        <v>Wolfenbüttel</v>
      </c>
      <c r="E1006" s="9">
        <f>'[2]2020_Rohdaten'!C174</f>
        <v>2004</v>
      </c>
      <c r="F1006" s="9">
        <f>'[2]2020_Rohdaten'!D174</f>
        <v>4969</v>
      </c>
      <c r="G1006" s="9">
        <f>'[2]2020_Rohdaten'!E174</f>
        <v>233</v>
      </c>
      <c r="H1006" s="9">
        <f>'[2]2020_Rohdaten'!F174</f>
        <v>747</v>
      </c>
      <c r="I1006" s="9">
        <f>'[2]2020_Rohdaten'!G174</f>
        <v>479</v>
      </c>
      <c r="J1006" s="9">
        <f>'[2]2020_Rohdaten'!H174</f>
        <v>357</v>
      </c>
      <c r="K1006" s="9">
        <f>'[2]2020_Rohdaten'!I174</f>
        <v>305</v>
      </c>
      <c r="L1006" s="9">
        <f>'[2]2020_Rohdaten'!J174</f>
        <v>2848</v>
      </c>
      <c r="M1006" s="9">
        <f>'[2]2020_Rohdaten'!K174</f>
        <v>2563</v>
      </c>
      <c r="N1006" s="9">
        <f>'[2]2020_Rohdaten'!L174</f>
        <v>118</v>
      </c>
      <c r="O1006" s="9">
        <f>'[2]2020_Rohdaten'!M174</f>
        <v>364</v>
      </c>
      <c r="P1006" s="9">
        <f>'[2]2020_Rohdaten'!N174</f>
        <v>243</v>
      </c>
      <c r="Q1006" s="9">
        <f>'[2]2020_Rohdaten'!O174</f>
        <v>176</v>
      </c>
      <c r="R1006" s="9">
        <f>'[2]2020_Rohdaten'!P174</f>
        <v>152</v>
      </c>
      <c r="S1006" s="9">
        <f>'[2]2020_Rohdaten'!Q174</f>
        <v>1510</v>
      </c>
      <c r="T1006" s="9">
        <f>'[2]2020_Rohdaten'!R174</f>
        <v>2406</v>
      </c>
      <c r="U1006" s="9">
        <f>'[2]2020_Rohdaten'!S174</f>
        <v>115</v>
      </c>
      <c r="V1006" s="9">
        <f>'[2]2020_Rohdaten'!T174</f>
        <v>383</v>
      </c>
      <c r="W1006" s="9">
        <f>'[2]2020_Rohdaten'!U174</f>
        <v>236</v>
      </c>
      <c r="X1006" s="9">
        <f>'[2]2020_Rohdaten'!V174</f>
        <v>181</v>
      </c>
      <c r="Y1006" s="9">
        <f>'[2]2020_Rohdaten'!W174</f>
        <v>153</v>
      </c>
      <c r="Z1006" s="9">
        <f>'[2]2020_Rohdaten'!X174</f>
        <v>1338</v>
      </c>
    </row>
    <row r="1007" spans="2:26" s="9" customFormat="1" ht="7.8" x14ac:dyDescent="0.15">
      <c r="B1007" s="9">
        <v>842</v>
      </c>
      <c r="C1007" s="9">
        <f>'[2]2020_Rohdaten'!A191</f>
        <v>159</v>
      </c>
      <c r="D1007" s="9" t="str">
        <f>VLOOKUP(C1007,[3]Tabelle1!$A$1:$B$68,2,FALSE)</f>
        <v>Göttingen</v>
      </c>
      <c r="E1007" s="9">
        <f>'[2]2020_Rohdaten'!C191</f>
        <v>2004</v>
      </c>
      <c r="F1007" s="9">
        <f>'[2]2020_Rohdaten'!D191</f>
        <v>20481</v>
      </c>
      <c r="G1007" s="9">
        <f>'[2]2020_Rohdaten'!E191</f>
        <v>1511</v>
      </c>
      <c r="H1007" s="9">
        <f>'[2]2020_Rohdaten'!F191</f>
        <v>3605</v>
      </c>
      <c r="I1007" s="9">
        <f>'[2]2020_Rohdaten'!G191</f>
        <v>2213</v>
      </c>
      <c r="J1007" s="9">
        <f>'[2]2020_Rohdaten'!H191</f>
        <v>1487</v>
      </c>
      <c r="K1007" s="9">
        <f>'[2]2020_Rohdaten'!I191</f>
        <v>1416</v>
      </c>
      <c r="L1007" s="9">
        <f>'[2]2020_Rohdaten'!J191</f>
        <v>10249</v>
      </c>
      <c r="M1007" s="9">
        <f>'[2]2020_Rohdaten'!K191</f>
        <v>10240</v>
      </c>
      <c r="N1007" s="9">
        <f>'[2]2020_Rohdaten'!L191</f>
        <v>721</v>
      </c>
      <c r="O1007" s="9">
        <f>'[2]2020_Rohdaten'!M191</f>
        <v>1742</v>
      </c>
      <c r="P1007" s="9">
        <f>'[2]2020_Rohdaten'!N191</f>
        <v>1005</v>
      </c>
      <c r="Q1007" s="9">
        <f>'[2]2020_Rohdaten'!O191</f>
        <v>696</v>
      </c>
      <c r="R1007" s="9">
        <f>'[2]2020_Rohdaten'!P191</f>
        <v>683</v>
      </c>
      <c r="S1007" s="9">
        <f>'[2]2020_Rohdaten'!Q191</f>
        <v>5393</v>
      </c>
      <c r="T1007" s="9">
        <f>'[2]2020_Rohdaten'!R191</f>
        <v>10241</v>
      </c>
      <c r="U1007" s="9">
        <f>'[2]2020_Rohdaten'!S191</f>
        <v>790</v>
      </c>
      <c r="V1007" s="9">
        <f>'[2]2020_Rohdaten'!T191</f>
        <v>1863</v>
      </c>
      <c r="W1007" s="9">
        <f>'[2]2020_Rohdaten'!U191</f>
        <v>1208</v>
      </c>
      <c r="X1007" s="9">
        <f>'[2]2020_Rohdaten'!V191</f>
        <v>791</v>
      </c>
      <c r="Y1007" s="9">
        <f>'[2]2020_Rohdaten'!W191</f>
        <v>733</v>
      </c>
      <c r="Z1007" s="9">
        <f>'[2]2020_Rohdaten'!X191</f>
        <v>4856</v>
      </c>
    </row>
    <row r="1008" spans="2:26" s="10" customFormat="1" ht="16.5" customHeight="1" x14ac:dyDescent="0.3">
      <c r="B1008" s="10">
        <v>843</v>
      </c>
      <c r="C1008" s="10">
        <f>'[2]2020_Rohdaten'!A21</f>
        <v>1</v>
      </c>
      <c r="D1008" s="10" t="str">
        <f>VLOOKUP(C1008,[3]Tabelle1!$A$1:$B$68,2,FALSE)</f>
        <v>Statistische Region Braunschweig</v>
      </c>
      <c r="E1008" s="10">
        <f>'[2]2020_Rohdaten'!C21</f>
        <v>2004</v>
      </c>
      <c r="F1008" s="10">
        <f>'[2]2020_Rohdaten'!D21</f>
        <v>100361</v>
      </c>
      <c r="G1008" s="10">
        <f>'[2]2020_Rohdaten'!E21</f>
        <v>5902</v>
      </c>
      <c r="H1008" s="10">
        <f>'[2]2020_Rohdaten'!F21</f>
        <v>14543</v>
      </c>
      <c r="I1008" s="10">
        <f>'[2]2020_Rohdaten'!G21</f>
        <v>8915</v>
      </c>
      <c r="J1008" s="10">
        <f>'[2]2020_Rohdaten'!H21</f>
        <v>6955</v>
      </c>
      <c r="K1008" s="10">
        <f>'[2]2020_Rohdaten'!I21</f>
        <v>6675</v>
      </c>
      <c r="L1008" s="10">
        <f>'[2]2020_Rohdaten'!J21</f>
        <v>57371</v>
      </c>
      <c r="M1008" s="10">
        <f>'[2]2020_Rohdaten'!K21</f>
        <v>52338</v>
      </c>
      <c r="N1008" s="10">
        <f>'[2]2020_Rohdaten'!L21</f>
        <v>3133</v>
      </c>
      <c r="O1008" s="10">
        <f>'[2]2020_Rohdaten'!M21</f>
        <v>7405</v>
      </c>
      <c r="P1008" s="10">
        <f>'[2]2020_Rohdaten'!N21</f>
        <v>4309</v>
      </c>
      <c r="Q1008" s="10">
        <f>'[2]2020_Rohdaten'!O21</f>
        <v>3298</v>
      </c>
      <c r="R1008" s="10">
        <f>'[2]2020_Rohdaten'!P21</f>
        <v>3202</v>
      </c>
      <c r="S1008" s="10">
        <f>'[2]2020_Rohdaten'!Q21</f>
        <v>30991</v>
      </c>
      <c r="T1008" s="10">
        <f>'[2]2020_Rohdaten'!R21</f>
        <v>48023</v>
      </c>
      <c r="U1008" s="10">
        <f>'[2]2020_Rohdaten'!S21</f>
        <v>2769</v>
      </c>
      <c r="V1008" s="10">
        <f>'[2]2020_Rohdaten'!T21</f>
        <v>7138</v>
      </c>
      <c r="W1008" s="10">
        <f>'[2]2020_Rohdaten'!U21</f>
        <v>4606</v>
      </c>
      <c r="X1008" s="10">
        <f>'[2]2020_Rohdaten'!V21</f>
        <v>3657</v>
      </c>
      <c r="Y1008" s="10">
        <f>'[2]2020_Rohdaten'!W21</f>
        <v>3473</v>
      </c>
      <c r="Z1008" s="10">
        <f>'[2]2020_Rohdaten'!X21</f>
        <v>26380</v>
      </c>
    </row>
    <row r="1009" spans="2:26" s="9" customFormat="1" ht="7.8" x14ac:dyDescent="0.15">
      <c r="B1009" s="9">
        <v>844</v>
      </c>
      <c r="C1009" s="9">
        <f>'[2]2020_Rohdaten'!A242</f>
        <v>241</v>
      </c>
      <c r="D1009" s="9" t="str">
        <f>VLOOKUP(C1009,[3]Tabelle1!$A$1:$B$68,2,FALSE)</f>
        <v>Region Hannover</v>
      </c>
      <c r="E1009" s="9">
        <f>'[2]2020_Rohdaten'!C242</f>
        <v>2004</v>
      </c>
      <c r="F1009" s="9">
        <f>'[2]2020_Rohdaten'!D242</f>
        <v>114821</v>
      </c>
      <c r="G1009" s="9">
        <f>'[2]2020_Rohdaten'!E242</f>
        <v>4044</v>
      </c>
      <c r="H1009" s="9">
        <f>'[2]2020_Rohdaten'!F242</f>
        <v>15166</v>
      </c>
      <c r="I1009" s="9">
        <f>'[2]2020_Rohdaten'!G242</f>
        <v>10397</v>
      </c>
      <c r="J1009" s="9">
        <f>'[2]2020_Rohdaten'!H242</f>
        <v>9837</v>
      </c>
      <c r="K1009" s="9">
        <f>'[2]2020_Rohdaten'!I242</f>
        <v>9778</v>
      </c>
      <c r="L1009" s="9">
        <f>'[2]2020_Rohdaten'!J242</f>
        <v>65599</v>
      </c>
      <c r="M1009" s="9">
        <f>'[2]2020_Rohdaten'!K242</f>
        <v>57892</v>
      </c>
      <c r="N1009" s="9">
        <f>'[2]2020_Rohdaten'!L242</f>
        <v>1848</v>
      </c>
      <c r="O1009" s="9">
        <f>'[2]2020_Rohdaten'!M242</f>
        <v>7079</v>
      </c>
      <c r="P1009" s="9">
        <f>'[2]2020_Rohdaten'!N242</f>
        <v>4659</v>
      </c>
      <c r="Q1009" s="9">
        <f>'[2]2020_Rohdaten'!O242</f>
        <v>4596</v>
      </c>
      <c r="R1009" s="9">
        <f>'[2]2020_Rohdaten'!P242</f>
        <v>4818</v>
      </c>
      <c r="S1009" s="9">
        <f>'[2]2020_Rohdaten'!Q242</f>
        <v>34892</v>
      </c>
      <c r="T1009" s="9">
        <f>'[2]2020_Rohdaten'!R242</f>
        <v>56929</v>
      </c>
      <c r="U1009" s="9">
        <f>'[2]2020_Rohdaten'!S242</f>
        <v>2196</v>
      </c>
      <c r="V1009" s="9">
        <f>'[2]2020_Rohdaten'!T242</f>
        <v>8087</v>
      </c>
      <c r="W1009" s="9">
        <f>'[2]2020_Rohdaten'!U242</f>
        <v>5738</v>
      </c>
      <c r="X1009" s="9">
        <f>'[2]2020_Rohdaten'!V242</f>
        <v>5241</v>
      </c>
      <c r="Y1009" s="9">
        <f>'[2]2020_Rohdaten'!W242</f>
        <v>4960</v>
      </c>
      <c r="Z1009" s="9">
        <f>'[2]2020_Rohdaten'!X242</f>
        <v>30707</v>
      </c>
    </row>
    <row r="1010" spans="2:26" s="9" customFormat="1" ht="7.8" x14ac:dyDescent="0.15">
      <c r="B1010" s="9">
        <v>845</v>
      </c>
      <c r="C1010" s="9">
        <f>'[2]2020_Rohdaten'!A259</f>
        <v>241001</v>
      </c>
      <c r="D1010" s="9" t="str">
        <f>VLOOKUP(C1010,[3]Tabelle1!$A$1:$B$68,2,FALSE)</f>
        <v>dav. Hannover, Lhst.</v>
      </c>
      <c r="E1010" s="9">
        <f>'[2]2020_Rohdaten'!C259</f>
        <v>2004</v>
      </c>
      <c r="F1010" s="9">
        <f>'[2]2020_Rohdaten'!D259</f>
        <v>75152</v>
      </c>
      <c r="G1010" s="9">
        <f>'[2]2020_Rohdaten'!E259</f>
        <v>2873</v>
      </c>
      <c r="H1010" s="9">
        <f>'[2]2020_Rohdaten'!F259</f>
        <v>10510</v>
      </c>
      <c r="I1010" s="9">
        <f>'[2]2020_Rohdaten'!G259</f>
        <v>7072</v>
      </c>
      <c r="J1010" s="9">
        <f>'[2]2020_Rohdaten'!H259</f>
        <v>6695</v>
      </c>
      <c r="K1010" s="9">
        <f>'[2]2020_Rohdaten'!I259</f>
        <v>6623</v>
      </c>
      <c r="L1010" s="9">
        <f>'[2]2020_Rohdaten'!J259</f>
        <v>41379</v>
      </c>
      <c r="M1010" s="9">
        <f>'[2]2020_Rohdaten'!K259</f>
        <v>37916</v>
      </c>
      <c r="N1010" s="9">
        <f>'[2]2020_Rohdaten'!L259</f>
        <v>1315</v>
      </c>
      <c r="O1010" s="9">
        <f>'[2]2020_Rohdaten'!M259</f>
        <v>4977</v>
      </c>
      <c r="P1010" s="9">
        <f>'[2]2020_Rohdaten'!N259</f>
        <v>3187</v>
      </c>
      <c r="Q1010" s="9">
        <f>'[2]2020_Rohdaten'!O259</f>
        <v>3113</v>
      </c>
      <c r="R1010" s="9">
        <f>'[2]2020_Rohdaten'!P259</f>
        <v>3322</v>
      </c>
      <c r="S1010" s="9">
        <f>'[2]2020_Rohdaten'!Q259</f>
        <v>22002</v>
      </c>
      <c r="T1010" s="9">
        <f>'[2]2020_Rohdaten'!R259</f>
        <v>37236</v>
      </c>
      <c r="U1010" s="9">
        <f>'[2]2020_Rohdaten'!S259</f>
        <v>1558</v>
      </c>
      <c r="V1010" s="9">
        <f>'[2]2020_Rohdaten'!T259</f>
        <v>5533</v>
      </c>
      <c r="W1010" s="9">
        <f>'[2]2020_Rohdaten'!U259</f>
        <v>3885</v>
      </c>
      <c r="X1010" s="9">
        <f>'[2]2020_Rohdaten'!V259</f>
        <v>3582</v>
      </c>
      <c r="Y1010" s="9">
        <f>'[2]2020_Rohdaten'!W259</f>
        <v>3301</v>
      </c>
      <c r="Z1010" s="9">
        <f>'[2]2020_Rohdaten'!X259</f>
        <v>19377</v>
      </c>
    </row>
    <row r="1011" spans="2:26" s="9" customFormat="1" ht="7.8" x14ac:dyDescent="0.15">
      <c r="B1011" s="9">
        <v>846</v>
      </c>
      <c r="C1011" s="9">
        <v>241999</v>
      </c>
      <c r="D1011" s="9" t="str">
        <f>VLOOKUP(C1011,[3]Tabelle1!$A$1:$B$68,2,FALSE)</f>
        <v>dav. Hannover, Umland</v>
      </c>
      <c r="E1011" s="9">
        <v>2004</v>
      </c>
      <c r="F1011" s="9">
        <f>F1009-F1010</f>
        <v>39669</v>
      </c>
      <c r="G1011" s="9">
        <f t="shared" ref="G1011:Z1011" si="16">G1009-G1010</f>
        <v>1171</v>
      </c>
      <c r="H1011" s="9">
        <f t="shared" si="16"/>
        <v>4656</v>
      </c>
      <c r="I1011" s="9">
        <f t="shared" si="16"/>
        <v>3325</v>
      </c>
      <c r="J1011" s="9">
        <f t="shared" si="16"/>
        <v>3142</v>
      </c>
      <c r="K1011" s="9">
        <f t="shared" si="16"/>
        <v>3155</v>
      </c>
      <c r="L1011" s="9">
        <f t="shared" si="16"/>
        <v>24220</v>
      </c>
      <c r="M1011" s="9">
        <f t="shared" si="16"/>
        <v>19976</v>
      </c>
      <c r="N1011" s="9">
        <f t="shared" si="16"/>
        <v>533</v>
      </c>
      <c r="O1011" s="9">
        <f t="shared" si="16"/>
        <v>2102</v>
      </c>
      <c r="P1011" s="9">
        <f t="shared" si="16"/>
        <v>1472</v>
      </c>
      <c r="Q1011" s="9">
        <f t="shared" si="16"/>
        <v>1483</v>
      </c>
      <c r="R1011" s="9">
        <f t="shared" si="16"/>
        <v>1496</v>
      </c>
      <c r="S1011" s="9">
        <f t="shared" si="16"/>
        <v>12890</v>
      </c>
      <c r="T1011" s="9">
        <f t="shared" si="16"/>
        <v>19693</v>
      </c>
      <c r="U1011" s="9">
        <f t="shared" si="16"/>
        <v>638</v>
      </c>
      <c r="V1011" s="9">
        <f t="shared" si="16"/>
        <v>2554</v>
      </c>
      <c r="W1011" s="9">
        <f t="shared" si="16"/>
        <v>1853</v>
      </c>
      <c r="X1011" s="9">
        <f t="shared" si="16"/>
        <v>1659</v>
      </c>
      <c r="Y1011" s="9">
        <f t="shared" si="16"/>
        <v>1659</v>
      </c>
      <c r="Z1011" s="9">
        <f t="shared" si="16"/>
        <v>11330</v>
      </c>
    </row>
    <row r="1012" spans="2:26" s="9" customFormat="1" ht="7.8" x14ac:dyDescent="0.15">
      <c r="B1012" s="9">
        <v>847</v>
      </c>
      <c r="C1012" s="9">
        <f>'[2]2020_Rohdaten'!A276</f>
        <v>251</v>
      </c>
      <c r="D1012" s="9" t="str">
        <f>VLOOKUP(C1012,[3]Tabelle1!$A$1:$B$68,2,FALSE)</f>
        <v>Diepholz</v>
      </c>
      <c r="E1012" s="9">
        <f>'[2]2020_Rohdaten'!C276</f>
        <v>2004</v>
      </c>
      <c r="F1012" s="9">
        <f>'[2]2020_Rohdaten'!D276</f>
        <v>8228</v>
      </c>
      <c r="G1012" s="9">
        <f>'[2]2020_Rohdaten'!E276</f>
        <v>378</v>
      </c>
      <c r="H1012" s="9">
        <f>'[2]2020_Rohdaten'!F276</f>
        <v>1137</v>
      </c>
      <c r="I1012" s="9">
        <f>'[2]2020_Rohdaten'!G276</f>
        <v>750</v>
      </c>
      <c r="J1012" s="9">
        <f>'[2]2020_Rohdaten'!H276</f>
        <v>737</v>
      </c>
      <c r="K1012" s="9">
        <f>'[2]2020_Rohdaten'!I276</f>
        <v>693</v>
      </c>
      <c r="L1012" s="9">
        <f>'[2]2020_Rohdaten'!J276</f>
        <v>4533</v>
      </c>
      <c r="M1012" s="9">
        <f>'[2]2020_Rohdaten'!K276</f>
        <v>4095</v>
      </c>
      <c r="N1012" s="9">
        <f>'[2]2020_Rohdaten'!L276</f>
        <v>189</v>
      </c>
      <c r="O1012" s="9">
        <f>'[2]2020_Rohdaten'!M276</f>
        <v>535</v>
      </c>
      <c r="P1012" s="9">
        <f>'[2]2020_Rohdaten'!N276</f>
        <v>326</v>
      </c>
      <c r="Q1012" s="9">
        <f>'[2]2020_Rohdaten'!O276</f>
        <v>351</v>
      </c>
      <c r="R1012" s="9">
        <f>'[2]2020_Rohdaten'!P276</f>
        <v>329</v>
      </c>
      <c r="S1012" s="9">
        <f>'[2]2020_Rohdaten'!Q276</f>
        <v>2365</v>
      </c>
      <c r="T1012" s="9">
        <f>'[2]2020_Rohdaten'!R276</f>
        <v>4133</v>
      </c>
      <c r="U1012" s="9">
        <f>'[2]2020_Rohdaten'!S276</f>
        <v>189</v>
      </c>
      <c r="V1012" s="9">
        <f>'[2]2020_Rohdaten'!T276</f>
        <v>602</v>
      </c>
      <c r="W1012" s="9">
        <f>'[2]2020_Rohdaten'!U276</f>
        <v>424</v>
      </c>
      <c r="X1012" s="9">
        <f>'[2]2020_Rohdaten'!V276</f>
        <v>386</v>
      </c>
      <c r="Y1012" s="9">
        <f>'[2]2020_Rohdaten'!W276</f>
        <v>364</v>
      </c>
      <c r="Z1012" s="9">
        <f>'[2]2020_Rohdaten'!X276</f>
        <v>2168</v>
      </c>
    </row>
    <row r="1013" spans="2:26" s="9" customFormat="1" ht="7.8" x14ac:dyDescent="0.15">
      <c r="B1013" s="9">
        <v>848</v>
      </c>
      <c r="C1013" s="9">
        <f>'[2]2020_Rohdaten'!A293</f>
        <v>252</v>
      </c>
      <c r="D1013" s="9" t="str">
        <f>VLOOKUP(C1013,[3]Tabelle1!$A$1:$B$68,2,FALSE)</f>
        <v>Hameln-Pyrmont</v>
      </c>
      <c r="E1013" s="9">
        <f>'[2]2020_Rohdaten'!C293</f>
        <v>2004</v>
      </c>
      <c r="F1013" s="9">
        <f>'[2]2020_Rohdaten'!D293</f>
        <v>11200</v>
      </c>
      <c r="G1013" s="9">
        <f>'[2]2020_Rohdaten'!E293</f>
        <v>359</v>
      </c>
      <c r="H1013" s="9">
        <f>'[2]2020_Rohdaten'!F293</f>
        <v>1106</v>
      </c>
      <c r="I1013" s="9">
        <f>'[2]2020_Rohdaten'!G293</f>
        <v>846</v>
      </c>
      <c r="J1013" s="9">
        <f>'[2]2020_Rohdaten'!H293</f>
        <v>926</v>
      </c>
      <c r="K1013" s="9">
        <f>'[2]2020_Rohdaten'!I293</f>
        <v>1109</v>
      </c>
      <c r="L1013" s="9">
        <f>'[2]2020_Rohdaten'!J293</f>
        <v>6854</v>
      </c>
      <c r="M1013" s="9">
        <f>'[2]2020_Rohdaten'!K293</f>
        <v>5645</v>
      </c>
      <c r="N1013" s="9">
        <f>'[2]2020_Rohdaten'!L293</f>
        <v>138</v>
      </c>
      <c r="O1013" s="9">
        <f>'[2]2020_Rohdaten'!M293</f>
        <v>469</v>
      </c>
      <c r="P1013" s="9">
        <f>'[2]2020_Rohdaten'!N293</f>
        <v>396</v>
      </c>
      <c r="Q1013" s="9">
        <f>'[2]2020_Rohdaten'!O293</f>
        <v>433</v>
      </c>
      <c r="R1013" s="9">
        <f>'[2]2020_Rohdaten'!P293</f>
        <v>532</v>
      </c>
      <c r="S1013" s="9">
        <f>'[2]2020_Rohdaten'!Q293</f>
        <v>3677</v>
      </c>
      <c r="T1013" s="9">
        <f>'[2]2020_Rohdaten'!R293</f>
        <v>5555</v>
      </c>
      <c r="U1013" s="9">
        <f>'[2]2020_Rohdaten'!S293</f>
        <v>221</v>
      </c>
      <c r="V1013" s="9">
        <f>'[2]2020_Rohdaten'!T293</f>
        <v>637</v>
      </c>
      <c r="W1013" s="9">
        <f>'[2]2020_Rohdaten'!U293</f>
        <v>450</v>
      </c>
      <c r="X1013" s="9">
        <f>'[2]2020_Rohdaten'!V293</f>
        <v>493</v>
      </c>
      <c r="Y1013" s="9">
        <f>'[2]2020_Rohdaten'!W293</f>
        <v>577</v>
      </c>
      <c r="Z1013" s="9">
        <f>'[2]2020_Rohdaten'!X293</f>
        <v>3177</v>
      </c>
    </row>
    <row r="1014" spans="2:26" s="9" customFormat="1" ht="7.8" x14ac:dyDescent="0.15">
      <c r="B1014" s="9">
        <v>849</v>
      </c>
      <c r="C1014" s="9">
        <f>'[2]2020_Rohdaten'!A310</f>
        <v>254</v>
      </c>
      <c r="D1014" s="9" t="str">
        <f>VLOOKUP(C1014,[3]Tabelle1!$A$1:$B$68,2,FALSE)</f>
        <v>Hildesheim</v>
      </c>
      <c r="E1014" s="9">
        <f>'[2]2020_Rohdaten'!C310</f>
        <v>2004</v>
      </c>
      <c r="F1014" s="9">
        <f>'[2]2020_Rohdaten'!D310</f>
        <v>14917</v>
      </c>
      <c r="G1014" s="9">
        <f>'[2]2020_Rohdaten'!E310</f>
        <v>714</v>
      </c>
      <c r="H1014" s="9">
        <f>'[2]2020_Rohdaten'!F310</f>
        <v>2263</v>
      </c>
      <c r="I1014" s="9">
        <f>'[2]2020_Rohdaten'!G310</f>
        <v>1287</v>
      </c>
      <c r="J1014" s="9">
        <f>'[2]2020_Rohdaten'!H310</f>
        <v>1114</v>
      </c>
      <c r="K1014" s="9">
        <f>'[2]2020_Rohdaten'!I310</f>
        <v>1174</v>
      </c>
      <c r="L1014" s="9">
        <f>'[2]2020_Rohdaten'!J310</f>
        <v>8365</v>
      </c>
      <c r="M1014" s="9">
        <f>'[2]2020_Rohdaten'!K310</f>
        <v>7440</v>
      </c>
      <c r="N1014" s="9">
        <f>'[2]2020_Rohdaten'!L310</f>
        <v>289</v>
      </c>
      <c r="O1014" s="9">
        <f>'[2]2020_Rohdaten'!M310</f>
        <v>1027</v>
      </c>
      <c r="P1014" s="9">
        <f>'[2]2020_Rohdaten'!N310</f>
        <v>590</v>
      </c>
      <c r="Q1014" s="9">
        <f>'[2]2020_Rohdaten'!O310</f>
        <v>544</v>
      </c>
      <c r="R1014" s="9">
        <f>'[2]2020_Rohdaten'!P310</f>
        <v>602</v>
      </c>
      <c r="S1014" s="9">
        <f>'[2]2020_Rohdaten'!Q310</f>
        <v>4388</v>
      </c>
      <c r="T1014" s="9">
        <f>'[2]2020_Rohdaten'!R310</f>
        <v>7477</v>
      </c>
      <c r="U1014" s="9">
        <f>'[2]2020_Rohdaten'!S310</f>
        <v>425</v>
      </c>
      <c r="V1014" s="9">
        <f>'[2]2020_Rohdaten'!T310</f>
        <v>1236</v>
      </c>
      <c r="W1014" s="9">
        <f>'[2]2020_Rohdaten'!U310</f>
        <v>697</v>
      </c>
      <c r="X1014" s="9">
        <f>'[2]2020_Rohdaten'!V310</f>
        <v>570</v>
      </c>
      <c r="Y1014" s="9">
        <f>'[2]2020_Rohdaten'!W310</f>
        <v>572</v>
      </c>
      <c r="Z1014" s="9">
        <f>'[2]2020_Rohdaten'!X310</f>
        <v>3977</v>
      </c>
    </row>
    <row r="1015" spans="2:26" s="9" customFormat="1" ht="7.8" x14ac:dyDescent="0.15">
      <c r="B1015" s="9">
        <v>850</v>
      </c>
      <c r="C1015" s="9">
        <f>'[2]2020_Rohdaten'!A344</f>
        <v>255</v>
      </c>
      <c r="D1015" s="9" t="str">
        <f>VLOOKUP(C1015,[3]Tabelle1!$A$1:$B$68,2,FALSE)</f>
        <v>Holzminden</v>
      </c>
      <c r="E1015" s="9">
        <f>'[2]2020_Rohdaten'!C344</f>
        <v>2004</v>
      </c>
      <c r="F1015" s="9">
        <f>'[2]2020_Rohdaten'!D344</f>
        <v>3499</v>
      </c>
      <c r="G1015" s="9">
        <f>'[2]2020_Rohdaten'!E344</f>
        <v>111</v>
      </c>
      <c r="H1015" s="9">
        <f>'[2]2020_Rohdaten'!F344</f>
        <v>366</v>
      </c>
      <c r="I1015" s="9">
        <f>'[2]2020_Rohdaten'!G344</f>
        <v>281</v>
      </c>
      <c r="J1015" s="9">
        <f>'[2]2020_Rohdaten'!H344</f>
        <v>241</v>
      </c>
      <c r="K1015" s="9">
        <f>'[2]2020_Rohdaten'!I344</f>
        <v>285</v>
      </c>
      <c r="L1015" s="9">
        <f>'[2]2020_Rohdaten'!J344</f>
        <v>2215</v>
      </c>
      <c r="M1015" s="9">
        <f>'[2]2020_Rohdaten'!K344</f>
        <v>1799</v>
      </c>
      <c r="N1015" s="9">
        <f>'[2]2020_Rohdaten'!L344</f>
        <v>46</v>
      </c>
      <c r="O1015" s="9">
        <f>'[2]2020_Rohdaten'!M344</f>
        <v>174</v>
      </c>
      <c r="P1015" s="9">
        <f>'[2]2020_Rohdaten'!N344</f>
        <v>129</v>
      </c>
      <c r="Q1015" s="9">
        <f>'[2]2020_Rohdaten'!O344</f>
        <v>110</v>
      </c>
      <c r="R1015" s="9">
        <f>'[2]2020_Rohdaten'!P344</f>
        <v>143</v>
      </c>
      <c r="S1015" s="9">
        <f>'[2]2020_Rohdaten'!Q344</f>
        <v>1197</v>
      </c>
      <c r="T1015" s="9">
        <f>'[2]2020_Rohdaten'!R344</f>
        <v>1700</v>
      </c>
      <c r="U1015" s="9">
        <f>'[2]2020_Rohdaten'!S344</f>
        <v>65</v>
      </c>
      <c r="V1015" s="9">
        <f>'[2]2020_Rohdaten'!T344</f>
        <v>192</v>
      </c>
      <c r="W1015" s="9">
        <f>'[2]2020_Rohdaten'!U344</f>
        <v>152</v>
      </c>
      <c r="X1015" s="9">
        <f>'[2]2020_Rohdaten'!V344</f>
        <v>131</v>
      </c>
      <c r="Y1015" s="9">
        <f>'[2]2020_Rohdaten'!W344</f>
        <v>142</v>
      </c>
      <c r="Z1015" s="9">
        <f>'[2]2020_Rohdaten'!X344</f>
        <v>1018</v>
      </c>
    </row>
    <row r="1016" spans="2:26" s="9" customFormat="1" ht="7.8" x14ac:dyDescent="0.15">
      <c r="B1016" s="9">
        <v>851</v>
      </c>
      <c r="C1016" s="9">
        <f>'[2]2020_Rohdaten'!A361</f>
        <v>256</v>
      </c>
      <c r="D1016" s="9" t="str">
        <f>VLOOKUP(C1016,[3]Tabelle1!$A$1:$B$68,2,FALSE)</f>
        <v>Nienburg (Weser)</v>
      </c>
      <c r="E1016" s="9">
        <f>'[2]2020_Rohdaten'!C361</f>
        <v>2004</v>
      </c>
      <c r="F1016" s="9">
        <f>'[2]2020_Rohdaten'!D361</f>
        <v>5627</v>
      </c>
      <c r="G1016" s="9">
        <f>'[2]2020_Rohdaten'!E361</f>
        <v>236</v>
      </c>
      <c r="H1016" s="9">
        <f>'[2]2020_Rohdaten'!F361</f>
        <v>637</v>
      </c>
      <c r="I1016" s="9">
        <f>'[2]2020_Rohdaten'!G361</f>
        <v>483</v>
      </c>
      <c r="J1016" s="9">
        <f>'[2]2020_Rohdaten'!H361</f>
        <v>440</v>
      </c>
      <c r="K1016" s="9">
        <f>'[2]2020_Rohdaten'!I361</f>
        <v>473</v>
      </c>
      <c r="L1016" s="9">
        <f>'[2]2020_Rohdaten'!J361</f>
        <v>3358</v>
      </c>
      <c r="M1016" s="9">
        <f>'[2]2020_Rohdaten'!K361</f>
        <v>2939</v>
      </c>
      <c r="N1016" s="9">
        <f>'[2]2020_Rohdaten'!L361</f>
        <v>125</v>
      </c>
      <c r="O1016" s="9">
        <f>'[2]2020_Rohdaten'!M361</f>
        <v>292</v>
      </c>
      <c r="P1016" s="9">
        <f>'[2]2020_Rohdaten'!N361</f>
        <v>240</v>
      </c>
      <c r="Q1016" s="9">
        <f>'[2]2020_Rohdaten'!O361</f>
        <v>213</v>
      </c>
      <c r="R1016" s="9">
        <f>'[2]2020_Rohdaten'!P361</f>
        <v>239</v>
      </c>
      <c r="S1016" s="9">
        <f>'[2]2020_Rohdaten'!Q361</f>
        <v>1830</v>
      </c>
      <c r="T1016" s="9">
        <f>'[2]2020_Rohdaten'!R361</f>
        <v>2688</v>
      </c>
      <c r="U1016" s="9">
        <f>'[2]2020_Rohdaten'!S361</f>
        <v>111</v>
      </c>
      <c r="V1016" s="9">
        <f>'[2]2020_Rohdaten'!T361</f>
        <v>345</v>
      </c>
      <c r="W1016" s="9">
        <f>'[2]2020_Rohdaten'!U361</f>
        <v>243</v>
      </c>
      <c r="X1016" s="9">
        <f>'[2]2020_Rohdaten'!V361</f>
        <v>227</v>
      </c>
      <c r="Y1016" s="9">
        <f>'[2]2020_Rohdaten'!W361</f>
        <v>234</v>
      </c>
      <c r="Z1016" s="9">
        <f>'[2]2020_Rohdaten'!X361</f>
        <v>1528</v>
      </c>
    </row>
    <row r="1017" spans="2:26" s="9" customFormat="1" ht="7.8" x14ac:dyDescent="0.15">
      <c r="B1017" s="9">
        <v>852</v>
      </c>
      <c r="C1017" s="9">
        <f>'[2]2020_Rohdaten'!A378</f>
        <v>257</v>
      </c>
      <c r="D1017" s="9" t="str">
        <f>VLOOKUP(C1017,[3]Tabelle1!$A$1:$B$68,2,FALSE)</f>
        <v>Schaumburg</v>
      </c>
      <c r="E1017" s="9">
        <f>'[2]2020_Rohdaten'!C378</f>
        <v>2004</v>
      </c>
      <c r="F1017" s="9">
        <f>'[2]2020_Rohdaten'!D378</f>
        <v>10065</v>
      </c>
      <c r="G1017" s="9">
        <f>'[2]2020_Rohdaten'!E378</f>
        <v>284</v>
      </c>
      <c r="H1017" s="9">
        <f>'[2]2020_Rohdaten'!F378</f>
        <v>959</v>
      </c>
      <c r="I1017" s="9">
        <f>'[2]2020_Rohdaten'!G378</f>
        <v>710</v>
      </c>
      <c r="J1017" s="9">
        <f>'[2]2020_Rohdaten'!H378</f>
        <v>712</v>
      </c>
      <c r="K1017" s="9">
        <f>'[2]2020_Rohdaten'!I378</f>
        <v>771</v>
      </c>
      <c r="L1017" s="9">
        <f>'[2]2020_Rohdaten'!J378</f>
        <v>6629</v>
      </c>
      <c r="M1017" s="9">
        <f>'[2]2020_Rohdaten'!K378</f>
        <v>5198</v>
      </c>
      <c r="N1017" s="9">
        <f>'[2]2020_Rohdaten'!L378</f>
        <v>135</v>
      </c>
      <c r="O1017" s="9">
        <f>'[2]2020_Rohdaten'!M378</f>
        <v>450</v>
      </c>
      <c r="P1017" s="9">
        <f>'[2]2020_Rohdaten'!N378</f>
        <v>320</v>
      </c>
      <c r="Q1017" s="9">
        <f>'[2]2020_Rohdaten'!O378</f>
        <v>318</v>
      </c>
      <c r="R1017" s="9">
        <f>'[2]2020_Rohdaten'!P378</f>
        <v>393</v>
      </c>
      <c r="S1017" s="9">
        <f>'[2]2020_Rohdaten'!Q378</f>
        <v>3582</v>
      </c>
      <c r="T1017" s="9">
        <f>'[2]2020_Rohdaten'!R378</f>
        <v>4867</v>
      </c>
      <c r="U1017" s="9">
        <f>'[2]2020_Rohdaten'!S378</f>
        <v>149</v>
      </c>
      <c r="V1017" s="9">
        <f>'[2]2020_Rohdaten'!T378</f>
        <v>509</v>
      </c>
      <c r="W1017" s="9">
        <f>'[2]2020_Rohdaten'!U378</f>
        <v>390</v>
      </c>
      <c r="X1017" s="9">
        <f>'[2]2020_Rohdaten'!V378</f>
        <v>394</v>
      </c>
      <c r="Y1017" s="9">
        <f>'[2]2020_Rohdaten'!W378</f>
        <v>378</v>
      </c>
      <c r="Z1017" s="9">
        <f>'[2]2020_Rohdaten'!X378</f>
        <v>3047</v>
      </c>
    </row>
    <row r="1018" spans="2:26" s="10" customFormat="1" ht="16.5" customHeight="1" x14ac:dyDescent="0.3">
      <c r="B1018" s="10">
        <v>853</v>
      </c>
      <c r="C1018" s="10">
        <f>'[2]2020_Rohdaten'!A225</f>
        <v>2</v>
      </c>
      <c r="D1018" s="10" t="str">
        <f>VLOOKUP(C1018,[3]Tabelle1!$A$1:$B$68,2,FALSE)</f>
        <v>Statistische Region Hannover</v>
      </c>
      <c r="E1018" s="10">
        <f>'[2]2020_Rohdaten'!C225</f>
        <v>2004</v>
      </c>
      <c r="F1018" s="10">
        <f>'[2]2020_Rohdaten'!D225</f>
        <v>168366</v>
      </c>
      <c r="G1018" s="10">
        <f>'[2]2020_Rohdaten'!E225</f>
        <v>6126</v>
      </c>
      <c r="H1018" s="10">
        <f>'[2]2020_Rohdaten'!F225</f>
        <v>21634</v>
      </c>
      <c r="I1018" s="10">
        <f>'[2]2020_Rohdaten'!G225</f>
        <v>14754</v>
      </c>
      <c r="J1018" s="10">
        <f>'[2]2020_Rohdaten'!H225</f>
        <v>14011</v>
      </c>
      <c r="K1018" s="10">
        <f>'[2]2020_Rohdaten'!I225</f>
        <v>14286</v>
      </c>
      <c r="L1018" s="10">
        <f>'[2]2020_Rohdaten'!J225</f>
        <v>97555</v>
      </c>
      <c r="M1018" s="10">
        <f>'[2]2020_Rohdaten'!K225</f>
        <v>85016</v>
      </c>
      <c r="N1018" s="10">
        <f>'[2]2020_Rohdaten'!L225</f>
        <v>2770</v>
      </c>
      <c r="O1018" s="10">
        <f>'[2]2020_Rohdaten'!M225</f>
        <v>10026</v>
      </c>
      <c r="P1018" s="10">
        <f>'[2]2020_Rohdaten'!N225</f>
        <v>6660</v>
      </c>
      <c r="Q1018" s="10">
        <f>'[2]2020_Rohdaten'!O225</f>
        <v>6568</v>
      </c>
      <c r="R1018" s="10">
        <f>'[2]2020_Rohdaten'!P225</f>
        <v>7059</v>
      </c>
      <c r="S1018" s="10">
        <f>'[2]2020_Rohdaten'!Q225</f>
        <v>51933</v>
      </c>
      <c r="T1018" s="10">
        <f>'[2]2020_Rohdaten'!R225</f>
        <v>83350</v>
      </c>
      <c r="U1018" s="10">
        <f>'[2]2020_Rohdaten'!S225</f>
        <v>3356</v>
      </c>
      <c r="V1018" s="10">
        <f>'[2]2020_Rohdaten'!T225</f>
        <v>11608</v>
      </c>
      <c r="W1018" s="10">
        <f>'[2]2020_Rohdaten'!U225</f>
        <v>8094</v>
      </c>
      <c r="X1018" s="10">
        <f>'[2]2020_Rohdaten'!V225</f>
        <v>7443</v>
      </c>
      <c r="Y1018" s="10">
        <f>'[2]2020_Rohdaten'!W225</f>
        <v>7227</v>
      </c>
      <c r="Z1018" s="10">
        <f>'[2]2020_Rohdaten'!X225</f>
        <v>45622</v>
      </c>
    </row>
    <row r="1019" spans="2:26" s="9" customFormat="1" ht="7.8" x14ac:dyDescent="0.15">
      <c r="B1019" s="9">
        <v>854</v>
      </c>
      <c r="C1019" s="9">
        <f>'[2]2020_Rohdaten'!A412</f>
        <v>351</v>
      </c>
      <c r="D1019" s="9" t="str">
        <f>VLOOKUP(C1019,[3]Tabelle1!$A$1:$B$68,2,FALSE)</f>
        <v>Celle</v>
      </c>
      <c r="E1019" s="9">
        <f>'[2]2020_Rohdaten'!C412</f>
        <v>2004</v>
      </c>
      <c r="F1019" s="9">
        <f>'[2]2020_Rohdaten'!D412</f>
        <v>8029</v>
      </c>
      <c r="G1019" s="9">
        <f>'[2]2020_Rohdaten'!E412</f>
        <v>341</v>
      </c>
      <c r="H1019" s="9">
        <f>'[2]2020_Rohdaten'!F412</f>
        <v>1082</v>
      </c>
      <c r="I1019" s="9">
        <f>'[2]2020_Rohdaten'!G412</f>
        <v>624</v>
      </c>
      <c r="J1019" s="9">
        <f>'[2]2020_Rohdaten'!H412</f>
        <v>623</v>
      </c>
      <c r="K1019" s="9">
        <f>'[2]2020_Rohdaten'!I412</f>
        <v>478</v>
      </c>
      <c r="L1019" s="9">
        <f>'[2]2020_Rohdaten'!J412</f>
        <v>4881</v>
      </c>
      <c r="M1019" s="9">
        <f>'[2]2020_Rohdaten'!K412</f>
        <v>4204</v>
      </c>
      <c r="N1019" s="9">
        <f>'[2]2020_Rohdaten'!L412</f>
        <v>169</v>
      </c>
      <c r="O1019" s="9">
        <f>'[2]2020_Rohdaten'!M412</f>
        <v>525</v>
      </c>
      <c r="P1019" s="9">
        <f>'[2]2020_Rohdaten'!N412</f>
        <v>279</v>
      </c>
      <c r="Q1019" s="9">
        <f>'[2]2020_Rohdaten'!O412</f>
        <v>299</v>
      </c>
      <c r="R1019" s="9">
        <f>'[2]2020_Rohdaten'!P412</f>
        <v>224</v>
      </c>
      <c r="S1019" s="9">
        <f>'[2]2020_Rohdaten'!Q412</f>
        <v>2708</v>
      </c>
      <c r="T1019" s="9">
        <f>'[2]2020_Rohdaten'!R412</f>
        <v>3825</v>
      </c>
      <c r="U1019" s="9">
        <f>'[2]2020_Rohdaten'!S412</f>
        <v>172</v>
      </c>
      <c r="V1019" s="9">
        <f>'[2]2020_Rohdaten'!T412</f>
        <v>557</v>
      </c>
      <c r="W1019" s="9">
        <f>'[2]2020_Rohdaten'!U412</f>
        <v>345</v>
      </c>
      <c r="X1019" s="9">
        <f>'[2]2020_Rohdaten'!V412</f>
        <v>324</v>
      </c>
      <c r="Y1019" s="9">
        <f>'[2]2020_Rohdaten'!W412</f>
        <v>254</v>
      </c>
      <c r="Z1019" s="9">
        <f>'[2]2020_Rohdaten'!X412</f>
        <v>2173</v>
      </c>
    </row>
    <row r="1020" spans="2:26" s="9" customFormat="1" ht="7.8" x14ac:dyDescent="0.15">
      <c r="B1020" s="9">
        <v>855</v>
      </c>
      <c r="C1020" s="9">
        <f>'[2]2020_Rohdaten'!A429</f>
        <v>352</v>
      </c>
      <c r="D1020" s="9" t="str">
        <f>VLOOKUP(C1020,[3]Tabelle1!$A$1:$B$68,2,FALSE)</f>
        <v>Cuxhaven</v>
      </c>
      <c r="E1020" s="9">
        <f>'[2]2020_Rohdaten'!C429</f>
        <v>2004</v>
      </c>
      <c r="F1020" s="9">
        <f>'[2]2020_Rohdaten'!D429</f>
        <v>9075</v>
      </c>
      <c r="G1020" s="9">
        <f>'[2]2020_Rohdaten'!E429</f>
        <v>371</v>
      </c>
      <c r="H1020" s="9">
        <f>'[2]2020_Rohdaten'!F429</f>
        <v>1170</v>
      </c>
      <c r="I1020" s="9">
        <f>'[2]2020_Rohdaten'!G429</f>
        <v>669</v>
      </c>
      <c r="J1020" s="9">
        <f>'[2]2020_Rohdaten'!H429</f>
        <v>604</v>
      </c>
      <c r="K1020" s="9">
        <f>'[2]2020_Rohdaten'!I429</f>
        <v>782</v>
      </c>
      <c r="L1020" s="9">
        <f>'[2]2020_Rohdaten'!J429</f>
        <v>5479</v>
      </c>
      <c r="M1020" s="9">
        <f>'[2]2020_Rohdaten'!K429</f>
        <v>4727</v>
      </c>
      <c r="N1020" s="9">
        <f>'[2]2020_Rohdaten'!L429</f>
        <v>200</v>
      </c>
      <c r="O1020" s="9">
        <f>'[2]2020_Rohdaten'!M429</f>
        <v>651</v>
      </c>
      <c r="P1020" s="9">
        <f>'[2]2020_Rohdaten'!N429</f>
        <v>329</v>
      </c>
      <c r="Q1020" s="9">
        <f>'[2]2020_Rohdaten'!O429</f>
        <v>290</v>
      </c>
      <c r="R1020" s="9">
        <f>'[2]2020_Rohdaten'!P429</f>
        <v>410</v>
      </c>
      <c r="S1020" s="9">
        <f>'[2]2020_Rohdaten'!Q429</f>
        <v>2847</v>
      </c>
      <c r="T1020" s="9">
        <f>'[2]2020_Rohdaten'!R429</f>
        <v>4348</v>
      </c>
      <c r="U1020" s="9">
        <f>'[2]2020_Rohdaten'!S429</f>
        <v>171</v>
      </c>
      <c r="V1020" s="9">
        <f>'[2]2020_Rohdaten'!T429</f>
        <v>519</v>
      </c>
      <c r="W1020" s="9">
        <f>'[2]2020_Rohdaten'!U429</f>
        <v>340</v>
      </c>
      <c r="X1020" s="9">
        <f>'[2]2020_Rohdaten'!V429</f>
        <v>314</v>
      </c>
      <c r="Y1020" s="9">
        <f>'[2]2020_Rohdaten'!W429</f>
        <v>372</v>
      </c>
      <c r="Z1020" s="9">
        <f>'[2]2020_Rohdaten'!X429</f>
        <v>2632</v>
      </c>
    </row>
    <row r="1021" spans="2:26" s="9" customFormat="1" ht="7.8" x14ac:dyDescent="0.15">
      <c r="B1021" s="9">
        <v>856</v>
      </c>
      <c r="C1021" s="9">
        <f>'[2]2020_Rohdaten'!A446</f>
        <v>353</v>
      </c>
      <c r="D1021" s="9" t="str">
        <f>VLOOKUP(C1021,[3]Tabelle1!$A$1:$B$68,2,FALSE)</f>
        <v>Harburg</v>
      </c>
      <c r="E1021" s="9">
        <f>'[2]2020_Rohdaten'!C446</f>
        <v>2004</v>
      </c>
      <c r="F1021" s="9">
        <f>'[2]2020_Rohdaten'!D446</f>
        <v>11271</v>
      </c>
      <c r="G1021" s="9">
        <f>'[2]2020_Rohdaten'!E446</f>
        <v>454</v>
      </c>
      <c r="H1021" s="9">
        <f>'[2]2020_Rohdaten'!F446</f>
        <v>1577</v>
      </c>
      <c r="I1021" s="9">
        <f>'[2]2020_Rohdaten'!G446</f>
        <v>1119</v>
      </c>
      <c r="J1021" s="9">
        <f>'[2]2020_Rohdaten'!H446</f>
        <v>730</v>
      </c>
      <c r="K1021" s="9">
        <f>'[2]2020_Rohdaten'!I446</f>
        <v>992</v>
      </c>
      <c r="L1021" s="9">
        <f>'[2]2020_Rohdaten'!J446</f>
        <v>6399</v>
      </c>
      <c r="M1021" s="9">
        <f>'[2]2020_Rohdaten'!K446</f>
        <v>5541</v>
      </c>
      <c r="N1021" s="9">
        <f>'[2]2020_Rohdaten'!L446</f>
        <v>198</v>
      </c>
      <c r="O1021" s="9">
        <f>'[2]2020_Rohdaten'!M446</f>
        <v>700</v>
      </c>
      <c r="P1021" s="9">
        <f>'[2]2020_Rohdaten'!N446</f>
        <v>514</v>
      </c>
      <c r="Q1021" s="9">
        <f>'[2]2020_Rohdaten'!O446</f>
        <v>315</v>
      </c>
      <c r="R1021" s="9">
        <f>'[2]2020_Rohdaten'!P446</f>
        <v>459</v>
      </c>
      <c r="S1021" s="9">
        <f>'[2]2020_Rohdaten'!Q446</f>
        <v>3355</v>
      </c>
      <c r="T1021" s="9">
        <f>'[2]2020_Rohdaten'!R446</f>
        <v>5730</v>
      </c>
      <c r="U1021" s="9">
        <f>'[2]2020_Rohdaten'!S446</f>
        <v>256</v>
      </c>
      <c r="V1021" s="9">
        <f>'[2]2020_Rohdaten'!T446</f>
        <v>877</v>
      </c>
      <c r="W1021" s="9">
        <f>'[2]2020_Rohdaten'!U446</f>
        <v>605</v>
      </c>
      <c r="X1021" s="9">
        <f>'[2]2020_Rohdaten'!V446</f>
        <v>415</v>
      </c>
      <c r="Y1021" s="9">
        <f>'[2]2020_Rohdaten'!W446</f>
        <v>533</v>
      </c>
      <c r="Z1021" s="9">
        <f>'[2]2020_Rohdaten'!X446</f>
        <v>3044</v>
      </c>
    </row>
    <row r="1022" spans="2:26" s="9" customFormat="1" ht="7.8" x14ac:dyDescent="0.15">
      <c r="B1022" s="9">
        <v>857</v>
      </c>
      <c r="C1022" s="9">
        <f>'[2]2020_Rohdaten'!A463</f>
        <v>354</v>
      </c>
      <c r="D1022" s="9" t="str">
        <f>VLOOKUP(C1022,[3]Tabelle1!$A$1:$B$68,2,FALSE)</f>
        <v>Lüchow-Dannenberg</v>
      </c>
      <c r="E1022" s="9">
        <f>'[2]2020_Rohdaten'!C463</f>
        <v>2004</v>
      </c>
      <c r="F1022" s="9">
        <f>'[2]2020_Rohdaten'!D463</f>
        <v>1298</v>
      </c>
      <c r="G1022" s="9">
        <f>'[2]2020_Rohdaten'!E463</f>
        <v>106</v>
      </c>
      <c r="H1022" s="9">
        <f>'[2]2020_Rohdaten'!F463</f>
        <v>271</v>
      </c>
      <c r="I1022" s="9">
        <f>'[2]2020_Rohdaten'!G463</f>
        <v>112</v>
      </c>
      <c r="J1022" s="9">
        <f>'[2]2020_Rohdaten'!H463</f>
        <v>102</v>
      </c>
      <c r="K1022" s="9">
        <f>'[2]2020_Rohdaten'!I463</f>
        <v>120</v>
      </c>
      <c r="L1022" s="9">
        <f>'[2]2020_Rohdaten'!J463</f>
        <v>587</v>
      </c>
      <c r="M1022" s="9">
        <f>'[2]2020_Rohdaten'!K463</f>
        <v>703</v>
      </c>
      <c r="N1022" s="9">
        <f>'[2]2020_Rohdaten'!L463</f>
        <v>70</v>
      </c>
      <c r="O1022" s="9">
        <f>'[2]2020_Rohdaten'!M463</f>
        <v>171</v>
      </c>
      <c r="P1022" s="9">
        <f>'[2]2020_Rohdaten'!N463</f>
        <v>57</v>
      </c>
      <c r="Q1022" s="9">
        <f>'[2]2020_Rohdaten'!O463</f>
        <v>49</v>
      </c>
      <c r="R1022" s="9">
        <f>'[2]2020_Rohdaten'!P463</f>
        <v>58</v>
      </c>
      <c r="S1022" s="9">
        <f>'[2]2020_Rohdaten'!Q463</f>
        <v>298</v>
      </c>
      <c r="T1022" s="9">
        <f>'[2]2020_Rohdaten'!R463</f>
        <v>595</v>
      </c>
      <c r="U1022" s="9">
        <f>'[2]2020_Rohdaten'!S463</f>
        <v>36</v>
      </c>
      <c r="V1022" s="9">
        <f>'[2]2020_Rohdaten'!T463</f>
        <v>100</v>
      </c>
      <c r="W1022" s="9">
        <f>'[2]2020_Rohdaten'!U463</f>
        <v>55</v>
      </c>
      <c r="X1022" s="9">
        <f>'[2]2020_Rohdaten'!V463</f>
        <v>53</v>
      </c>
      <c r="Y1022" s="9">
        <f>'[2]2020_Rohdaten'!W463</f>
        <v>62</v>
      </c>
      <c r="Z1022" s="9">
        <f>'[2]2020_Rohdaten'!X463</f>
        <v>289</v>
      </c>
    </row>
    <row r="1023" spans="2:26" s="9" customFormat="1" ht="7.8" x14ac:dyDescent="0.15">
      <c r="B1023" s="9">
        <v>858</v>
      </c>
      <c r="C1023" s="9">
        <f>'[2]2020_Rohdaten'!A480</f>
        <v>355</v>
      </c>
      <c r="D1023" s="9" t="str">
        <f>VLOOKUP(C1023,[3]Tabelle1!$A$1:$B$68,2,FALSE)</f>
        <v>Lüneburg</v>
      </c>
      <c r="E1023" s="9">
        <f>'[2]2020_Rohdaten'!C480</f>
        <v>2004</v>
      </c>
      <c r="F1023" s="9">
        <f>'[2]2020_Rohdaten'!D480</f>
        <v>6995</v>
      </c>
      <c r="G1023" s="9">
        <f>'[2]2020_Rohdaten'!E480</f>
        <v>426</v>
      </c>
      <c r="H1023" s="9">
        <f>'[2]2020_Rohdaten'!F480</f>
        <v>1351</v>
      </c>
      <c r="I1023" s="9">
        <f>'[2]2020_Rohdaten'!G480</f>
        <v>674</v>
      </c>
      <c r="J1023" s="9">
        <f>'[2]2020_Rohdaten'!H480</f>
        <v>571</v>
      </c>
      <c r="K1023" s="9">
        <f>'[2]2020_Rohdaten'!I480</f>
        <v>691</v>
      </c>
      <c r="L1023" s="9">
        <f>'[2]2020_Rohdaten'!J480</f>
        <v>3282</v>
      </c>
      <c r="M1023" s="9">
        <f>'[2]2020_Rohdaten'!K480</f>
        <v>3400</v>
      </c>
      <c r="N1023" s="9">
        <f>'[2]2020_Rohdaten'!L480</f>
        <v>165</v>
      </c>
      <c r="O1023" s="9">
        <f>'[2]2020_Rohdaten'!M480</f>
        <v>602</v>
      </c>
      <c r="P1023" s="9">
        <f>'[2]2020_Rohdaten'!N480</f>
        <v>291</v>
      </c>
      <c r="Q1023" s="9">
        <f>'[2]2020_Rohdaten'!O480</f>
        <v>258</v>
      </c>
      <c r="R1023" s="9">
        <f>'[2]2020_Rohdaten'!P480</f>
        <v>338</v>
      </c>
      <c r="S1023" s="9">
        <f>'[2]2020_Rohdaten'!Q480</f>
        <v>1746</v>
      </c>
      <c r="T1023" s="9">
        <f>'[2]2020_Rohdaten'!R480</f>
        <v>3595</v>
      </c>
      <c r="U1023" s="9">
        <f>'[2]2020_Rohdaten'!S480</f>
        <v>261</v>
      </c>
      <c r="V1023" s="9">
        <f>'[2]2020_Rohdaten'!T480</f>
        <v>749</v>
      </c>
      <c r="W1023" s="9">
        <f>'[2]2020_Rohdaten'!U480</f>
        <v>383</v>
      </c>
      <c r="X1023" s="9">
        <f>'[2]2020_Rohdaten'!V480</f>
        <v>313</v>
      </c>
      <c r="Y1023" s="9">
        <f>'[2]2020_Rohdaten'!W480</f>
        <v>353</v>
      </c>
      <c r="Z1023" s="9">
        <f>'[2]2020_Rohdaten'!X480</f>
        <v>1536</v>
      </c>
    </row>
    <row r="1024" spans="2:26" s="9" customFormat="1" ht="7.8" x14ac:dyDescent="0.15">
      <c r="B1024" s="9">
        <v>859</v>
      </c>
      <c r="C1024" s="9">
        <f>'[2]2020_Rohdaten'!A497</f>
        <v>356</v>
      </c>
      <c r="D1024" s="9" t="str">
        <f>VLOOKUP(C1024,[3]Tabelle1!$A$1:$B$68,2,FALSE)</f>
        <v>Osterholz</v>
      </c>
      <c r="E1024" s="9">
        <f>'[2]2020_Rohdaten'!C497</f>
        <v>2004</v>
      </c>
      <c r="F1024" s="9">
        <f>'[2]2020_Rohdaten'!D497</f>
        <v>4045</v>
      </c>
      <c r="G1024" s="9">
        <f>'[2]2020_Rohdaten'!E497</f>
        <v>161</v>
      </c>
      <c r="H1024" s="9">
        <f>'[2]2020_Rohdaten'!F497</f>
        <v>589</v>
      </c>
      <c r="I1024" s="9">
        <f>'[2]2020_Rohdaten'!G497</f>
        <v>326</v>
      </c>
      <c r="J1024" s="9">
        <f>'[2]2020_Rohdaten'!H497</f>
        <v>333</v>
      </c>
      <c r="K1024" s="9">
        <f>'[2]2020_Rohdaten'!I497</f>
        <v>375</v>
      </c>
      <c r="L1024" s="9">
        <f>'[2]2020_Rohdaten'!J497</f>
        <v>2261</v>
      </c>
      <c r="M1024" s="9">
        <f>'[2]2020_Rohdaten'!K497</f>
        <v>1959</v>
      </c>
      <c r="N1024" s="9">
        <f>'[2]2020_Rohdaten'!L497</f>
        <v>69</v>
      </c>
      <c r="O1024" s="9">
        <f>'[2]2020_Rohdaten'!M497</f>
        <v>257</v>
      </c>
      <c r="P1024" s="9">
        <f>'[2]2020_Rohdaten'!N497</f>
        <v>138</v>
      </c>
      <c r="Q1024" s="9">
        <f>'[2]2020_Rohdaten'!O497</f>
        <v>135</v>
      </c>
      <c r="R1024" s="9">
        <f>'[2]2020_Rohdaten'!P497</f>
        <v>174</v>
      </c>
      <c r="S1024" s="9">
        <f>'[2]2020_Rohdaten'!Q497</f>
        <v>1186</v>
      </c>
      <c r="T1024" s="9">
        <f>'[2]2020_Rohdaten'!R497</f>
        <v>2086</v>
      </c>
      <c r="U1024" s="9">
        <f>'[2]2020_Rohdaten'!S497</f>
        <v>92</v>
      </c>
      <c r="V1024" s="9">
        <f>'[2]2020_Rohdaten'!T497</f>
        <v>332</v>
      </c>
      <c r="W1024" s="9">
        <f>'[2]2020_Rohdaten'!U497</f>
        <v>188</v>
      </c>
      <c r="X1024" s="9">
        <f>'[2]2020_Rohdaten'!V497</f>
        <v>198</v>
      </c>
      <c r="Y1024" s="9">
        <f>'[2]2020_Rohdaten'!W497</f>
        <v>201</v>
      </c>
      <c r="Z1024" s="9">
        <f>'[2]2020_Rohdaten'!X497</f>
        <v>1075</v>
      </c>
    </row>
    <row r="1025" spans="2:26" s="9" customFormat="1" ht="7.8" x14ac:dyDescent="0.15">
      <c r="B1025" s="9">
        <v>860</v>
      </c>
      <c r="C1025" s="9">
        <f>'[2]2020_Rohdaten'!A514</f>
        <v>357</v>
      </c>
      <c r="D1025" s="9" t="str">
        <f>VLOOKUP(C1025,[3]Tabelle1!$A$1:$B$68,2,FALSE)</f>
        <v>Rotenburg (Wümme)</v>
      </c>
      <c r="E1025" s="9">
        <f>'[2]2020_Rohdaten'!C514</f>
        <v>2004</v>
      </c>
      <c r="F1025" s="9">
        <f>'[2]2020_Rohdaten'!D514</f>
        <v>6608</v>
      </c>
      <c r="G1025" s="9">
        <f>'[2]2020_Rohdaten'!E514</f>
        <v>396</v>
      </c>
      <c r="H1025" s="9">
        <f>'[2]2020_Rohdaten'!F514</f>
        <v>1069</v>
      </c>
      <c r="I1025" s="9">
        <f>'[2]2020_Rohdaten'!G514</f>
        <v>717</v>
      </c>
      <c r="J1025" s="9">
        <f>'[2]2020_Rohdaten'!H514</f>
        <v>508</v>
      </c>
      <c r="K1025" s="9">
        <f>'[2]2020_Rohdaten'!I514</f>
        <v>611</v>
      </c>
      <c r="L1025" s="9">
        <f>'[2]2020_Rohdaten'!J514</f>
        <v>3307</v>
      </c>
      <c r="M1025" s="9">
        <f>'[2]2020_Rohdaten'!K514</f>
        <v>3496</v>
      </c>
      <c r="N1025" s="9">
        <f>'[2]2020_Rohdaten'!L514</f>
        <v>192</v>
      </c>
      <c r="O1025" s="9">
        <f>'[2]2020_Rohdaten'!M514</f>
        <v>547</v>
      </c>
      <c r="P1025" s="9">
        <f>'[2]2020_Rohdaten'!N514</f>
        <v>347</v>
      </c>
      <c r="Q1025" s="9">
        <f>'[2]2020_Rohdaten'!O514</f>
        <v>249</v>
      </c>
      <c r="R1025" s="9">
        <f>'[2]2020_Rohdaten'!P514</f>
        <v>310</v>
      </c>
      <c r="S1025" s="9">
        <f>'[2]2020_Rohdaten'!Q514</f>
        <v>1851</v>
      </c>
      <c r="T1025" s="9">
        <f>'[2]2020_Rohdaten'!R514</f>
        <v>3112</v>
      </c>
      <c r="U1025" s="9">
        <f>'[2]2020_Rohdaten'!S514</f>
        <v>204</v>
      </c>
      <c r="V1025" s="9">
        <f>'[2]2020_Rohdaten'!T514</f>
        <v>522</v>
      </c>
      <c r="W1025" s="9">
        <f>'[2]2020_Rohdaten'!U514</f>
        <v>370</v>
      </c>
      <c r="X1025" s="9">
        <f>'[2]2020_Rohdaten'!V514</f>
        <v>259</v>
      </c>
      <c r="Y1025" s="9">
        <f>'[2]2020_Rohdaten'!W514</f>
        <v>301</v>
      </c>
      <c r="Z1025" s="9">
        <f>'[2]2020_Rohdaten'!X514</f>
        <v>1456</v>
      </c>
    </row>
    <row r="1026" spans="2:26" s="9" customFormat="1" ht="7.8" x14ac:dyDescent="0.15">
      <c r="B1026" s="9">
        <v>861</v>
      </c>
      <c r="C1026" s="9">
        <f>'[2]2020_Rohdaten'!A531</f>
        <v>358</v>
      </c>
      <c r="D1026" s="9" t="str">
        <f>VLOOKUP(C1026,[3]Tabelle1!$A$1:$B$68,2,FALSE)</f>
        <v>Heidekreis</v>
      </c>
      <c r="E1026" s="9">
        <f>'[2]2020_Rohdaten'!C531</f>
        <v>2004</v>
      </c>
      <c r="F1026" s="9">
        <f>'[2]2020_Rohdaten'!D531</f>
        <v>5961</v>
      </c>
      <c r="G1026" s="9">
        <f>'[2]2020_Rohdaten'!E531</f>
        <v>252</v>
      </c>
      <c r="H1026" s="9">
        <f>'[2]2020_Rohdaten'!F531</f>
        <v>821</v>
      </c>
      <c r="I1026" s="9">
        <f>'[2]2020_Rohdaten'!G531</f>
        <v>546</v>
      </c>
      <c r="J1026" s="9">
        <f>'[2]2020_Rohdaten'!H531</f>
        <v>479</v>
      </c>
      <c r="K1026" s="9">
        <f>'[2]2020_Rohdaten'!I531</f>
        <v>513</v>
      </c>
      <c r="L1026" s="9">
        <f>'[2]2020_Rohdaten'!J531</f>
        <v>3350</v>
      </c>
      <c r="M1026" s="9">
        <f>'[2]2020_Rohdaten'!K531</f>
        <v>3045</v>
      </c>
      <c r="N1026" s="9">
        <f>'[2]2020_Rohdaten'!L531</f>
        <v>113</v>
      </c>
      <c r="O1026" s="9">
        <f>'[2]2020_Rohdaten'!M531</f>
        <v>379</v>
      </c>
      <c r="P1026" s="9">
        <f>'[2]2020_Rohdaten'!N531</f>
        <v>226</v>
      </c>
      <c r="Q1026" s="9">
        <f>'[2]2020_Rohdaten'!O531</f>
        <v>223</v>
      </c>
      <c r="R1026" s="9">
        <f>'[2]2020_Rohdaten'!P531</f>
        <v>245</v>
      </c>
      <c r="S1026" s="9">
        <f>'[2]2020_Rohdaten'!Q531</f>
        <v>1859</v>
      </c>
      <c r="T1026" s="9">
        <f>'[2]2020_Rohdaten'!R531</f>
        <v>2916</v>
      </c>
      <c r="U1026" s="9">
        <f>'[2]2020_Rohdaten'!S531</f>
        <v>139</v>
      </c>
      <c r="V1026" s="9">
        <f>'[2]2020_Rohdaten'!T531</f>
        <v>442</v>
      </c>
      <c r="W1026" s="9">
        <f>'[2]2020_Rohdaten'!U531</f>
        <v>320</v>
      </c>
      <c r="X1026" s="9">
        <f>'[2]2020_Rohdaten'!V531</f>
        <v>256</v>
      </c>
      <c r="Y1026" s="9">
        <f>'[2]2020_Rohdaten'!W531</f>
        <v>268</v>
      </c>
      <c r="Z1026" s="9">
        <f>'[2]2020_Rohdaten'!X531</f>
        <v>1491</v>
      </c>
    </row>
    <row r="1027" spans="2:26" s="9" customFormat="1" ht="7.8" x14ac:dyDescent="0.15">
      <c r="B1027" s="9">
        <v>862</v>
      </c>
      <c r="C1027" s="9">
        <f>'[2]2020_Rohdaten'!A548</f>
        <v>359</v>
      </c>
      <c r="D1027" s="9" t="str">
        <f>VLOOKUP(C1027,[3]Tabelle1!$A$1:$B$68,2,FALSE)</f>
        <v>Stade</v>
      </c>
      <c r="E1027" s="9">
        <f>'[2]2020_Rohdaten'!C548</f>
        <v>2004</v>
      </c>
      <c r="F1027" s="9">
        <f>'[2]2020_Rohdaten'!D548</f>
        <v>8019</v>
      </c>
      <c r="G1027" s="9">
        <f>'[2]2020_Rohdaten'!E548</f>
        <v>364</v>
      </c>
      <c r="H1027" s="9">
        <f>'[2]2020_Rohdaten'!F548</f>
        <v>1281</v>
      </c>
      <c r="I1027" s="9">
        <f>'[2]2020_Rohdaten'!G548</f>
        <v>713</v>
      </c>
      <c r="J1027" s="9">
        <f>'[2]2020_Rohdaten'!H548</f>
        <v>693</v>
      </c>
      <c r="K1027" s="9">
        <f>'[2]2020_Rohdaten'!I548</f>
        <v>678</v>
      </c>
      <c r="L1027" s="9">
        <f>'[2]2020_Rohdaten'!J548</f>
        <v>4290</v>
      </c>
      <c r="M1027" s="9">
        <f>'[2]2020_Rohdaten'!K548</f>
        <v>4192</v>
      </c>
      <c r="N1027" s="9">
        <f>'[2]2020_Rohdaten'!L548</f>
        <v>165</v>
      </c>
      <c r="O1027" s="9">
        <f>'[2]2020_Rohdaten'!M548</f>
        <v>678</v>
      </c>
      <c r="P1027" s="9">
        <f>'[2]2020_Rohdaten'!N548</f>
        <v>338</v>
      </c>
      <c r="Q1027" s="9">
        <f>'[2]2020_Rohdaten'!O548</f>
        <v>332</v>
      </c>
      <c r="R1027" s="9">
        <f>'[2]2020_Rohdaten'!P548</f>
        <v>347</v>
      </c>
      <c r="S1027" s="9">
        <f>'[2]2020_Rohdaten'!Q548</f>
        <v>2332</v>
      </c>
      <c r="T1027" s="9">
        <f>'[2]2020_Rohdaten'!R548</f>
        <v>3827</v>
      </c>
      <c r="U1027" s="9">
        <f>'[2]2020_Rohdaten'!S548</f>
        <v>199</v>
      </c>
      <c r="V1027" s="9">
        <f>'[2]2020_Rohdaten'!T548</f>
        <v>603</v>
      </c>
      <c r="W1027" s="9">
        <f>'[2]2020_Rohdaten'!U548</f>
        <v>375</v>
      </c>
      <c r="X1027" s="9">
        <f>'[2]2020_Rohdaten'!V548</f>
        <v>361</v>
      </c>
      <c r="Y1027" s="9">
        <f>'[2]2020_Rohdaten'!W548</f>
        <v>331</v>
      </c>
      <c r="Z1027" s="9">
        <f>'[2]2020_Rohdaten'!X548</f>
        <v>1958</v>
      </c>
    </row>
    <row r="1028" spans="2:26" s="9" customFormat="1" ht="7.8" x14ac:dyDescent="0.15">
      <c r="B1028" s="9">
        <v>863</v>
      </c>
      <c r="C1028" s="9">
        <f>'[2]2020_Rohdaten'!A565</f>
        <v>360</v>
      </c>
      <c r="D1028" s="9" t="str">
        <f>VLOOKUP(C1028,[3]Tabelle1!$A$1:$B$68,2,FALSE)</f>
        <v>Uelzen</v>
      </c>
      <c r="E1028" s="9">
        <f>'[2]2020_Rohdaten'!C565</f>
        <v>2004</v>
      </c>
      <c r="F1028" s="9">
        <f>'[2]2020_Rohdaten'!D565</f>
        <v>2825</v>
      </c>
      <c r="G1028" s="9">
        <f>'[2]2020_Rohdaten'!E565</f>
        <v>197</v>
      </c>
      <c r="H1028" s="9">
        <f>'[2]2020_Rohdaten'!F565</f>
        <v>542</v>
      </c>
      <c r="I1028" s="9">
        <f>'[2]2020_Rohdaten'!G565</f>
        <v>255</v>
      </c>
      <c r="J1028" s="9">
        <f>'[2]2020_Rohdaten'!H565</f>
        <v>217</v>
      </c>
      <c r="K1028" s="9">
        <f>'[2]2020_Rohdaten'!I565</f>
        <v>209</v>
      </c>
      <c r="L1028" s="9">
        <f>'[2]2020_Rohdaten'!J565</f>
        <v>1405</v>
      </c>
      <c r="M1028" s="9">
        <f>'[2]2020_Rohdaten'!K565</f>
        <v>1433</v>
      </c>
      <c r="N1028" s="9">
        <f>'[2]2020_Rohdaten'!L565</f>
        <v>91</v>
      </c>
      <c r="O1028" s="9">
        <f>'[2]2020_Rohdaten'!M565</f>
        <v>268</v>
      </c>
      <c r="P1028" s="9">
        <f>'[2]2020_Rohdaten'!N565</f>
        <v>113</v>
      </c>
      <c r="Q1028" s="9">
        <f>'[2]2020_Rohdaten'!O565</f>
        <v>108</v>
      </c>
      <c r="R1028" s="9">
        <f>'[2]2020_Rohdaten'!P565</f>
        <v>101</v>
      </c>
      <c r="S1028" s="9">
        <f>'[2]2020_Rohdaten'!Q565</f>
        <v>752</v>
      </c>
      <c r="T1028" s="9">
        <f>'[2]2020_Rohdaten'!R565</f>
        <v>1392</v>
      </c>
      <c r="U1028" s="9">
        <f>'[2]2020_Rohdaten'!S565</f>
        <v>106</v>
      </c>
      <c r="V1028" s="9">
        <f>'[2]2020_Rohdaten'!T565</f>
        <v>274</v>
      </c>
      <c r="W1028" s="9">
        <f>'[2]2020_Rohdaten'!U565</f>
        <v>142</v>
      </c>
      <c r="X1028" s="9">
        <f>'[2]2020_Rohdaten'!V565</f>
        <v>109</v>
      </c>
      <c r="Y1028" s="9">
        <f>'[2]2020_Rohdaten'!W565</f>
        <v>108</v>
      </c>
      <c r="Z1028" s="9">
        <f>'[2]2020_Rohdaten'!X565</f>
        <v>653</v>
      </c>
    </row>
    <row r="1029" spans="2:26" s="9" customFormat="1" ht="7.8" x14ac:dyDescent="0.15">
      <c r="B1029" s="9">
        <v>864</v>
      </c>
      <c r="C1029" s="9">
        <f>'[2]2020_Rohdaten'!A582</f>
        <v>361</v>
      </c>
      <c r="D1029" s="9" t="str">
        <f>VLOOKUP(C1029,[3]Tabelle1!$A$1:$B$68,2,FALSE)</f>
        <v>Verden</v>
      </c>
      <c r="E1029" s="9">
        <f>'[2]2020_Rohdaten'!C582</f>
        <v>2004</v>
      </c>
      <c r="F1029" s="9">
        <f>'[2]2020_Rohdaten'!D582</f>
        <v>6866</v>
      </c>
      <c r="G1029" s="9">
        <f>'[2]2020_Rohdaten'!E582</f>
        <v>198</v>
      </c>
      <c r="H1029" s="9">
        <f>'[2]2020_Rohdaten'!F582</f>
        <v>859</v>
      </c>
      <c r="I1029" s="9">
        <f>'[2]2020_Rohdaten'!G582</f>
        <v>613</v>
      </c>
      <c r="J1029" s="9">
        <f>'[2]2020_Rohdaten'!H582</f>
        <v>518</v>
      </c>
      <c r="K1029" s="9">
        <f>'[2]2020_Rohdaten'!I582</f>
        <v>511</v>
      </c>
      <c r="L1029" s="9">
        <f>'[2]2020_Rohdaten'!J582</f>
        <v>4167</v>
      </c>
      <c r="M1029" s="9">
        <f>'[2]2020_Rohdaten'!K582</f>
        <v>3506</v>
      </c>
      <c r="N1029" s="9">
        <f>'[2]2020_Rohdaten'!L582</f>
        <v>107</v>
      </c>
      <c r="O1029" s="9">
        <f>'[2]2020_Rohdaten'!M582</f>
        <v>451</v>
      </c>
      <c r="P1029" s="9">
        <f>'[2]2020_Rohdaten'!N582</f>
        <v>289</v>
      </c>
      <c r="Q1029" s="9">
        <f>'[2]2020_Rohdaten'!O582</f>
        <v>230</v>
      </c>
      <c r="R1029" s="9">
        <f>'[2]2020_Rohdaten'!P582</f>
        <v>242</v>
      </c>
      <c r="S1029" s="9">
        <f>'[2]2020_Rohdaten'!Q582</f>
        <v>2187</v>
      </c>
      <c r="T1029" s="9">
        <f>'[2]2020_Rohdaten'!R582</f>
        <v>3360</v>
      </c>
      <c r="U1029" s="9">
        <f>'[2]2020_Rohdaten'!S582</f>
        <v>91</v>
      </c>
      <c r="V1029" s="9">
        <f>'[2]2020_Rohdaten'!T582</f>
        <v>408</v>
      </c>
      <c r="W1029" s="9">
        <f>'[2]2020_Rohdaten'!U582</f>
        <v>324</v>
      </c>
      <c r="X1029" s="9">
        <f>'[2]2020_Rohdaten'!V582</f>
        <v>288</v>
      </c>
      <c r="Y1029" s="9">
        <f>'[2]2020_Rohdaten'!W582</f>
        <v>269</v>
      </c>
      <c r="Z1029" s="9">
        <f>'[2]2020_Rohdaten'!X582</f>
        <v>1980</v>
      </c>
    </row>
    <row r="1030" spans="2:26" s="10" customFormat="1" ht="16.5" customHeight="1" x14ac:dyDescent="0.3">
      <c r="B1030" s="10">
        <v>865</v>
      </c>
      <c r="C1030" s="10">
        <f>'[2]2020_Rohdaten'!A395</f>
        <v>3</v>
      </c>
      <c r="D1030" s="10" t="str">
        <f>VLOOKUP(C1030,[3]Tabelle1!$A$1:$B$68,2,FALSE)</f>
        <v>Statistische Region Lüneburg</v>
      </c>
      <c r="E1030" s="10">
        <f>'[2]2020_Rohdaten'!C395</f>
        <v>2004</v>
      </c>
      <c r="F1030" s="10">
        <f>'[2]2020_Rohdaten'!D395</f>
        <v>70993</v>
      </c>
      <c r="G1030" s="10">
        <f>'[2]2020_Rohdaten'!E395</f>
        <v>3266</v>
      </c>
      <c r="H1030" s="10">
        <f>'[2]2020_Rohdaten'!F395</f>
        <v>10612</v>
      </c>
      <c r="I1030" s="10">
        <f>'[2]2020_Rohdaten'!G395</f>
        <v>6368</v>
      </c>
      <c r="J1030" s="10">
        <f>'[2]2020_Rohdaten'!H395</f>
        <v>5378</v>
      </c>
      <c r="K1030" s="10">
        <f>'[2]2020_Rohdaten'!I395</f>
        <v>5961</v>
      </c>
      <c r="L1030" s="10">
        <f>'[2]2020_Rohdaten'!J395</f>
        <v>39408</v>
      </c>
      <c r="M1030" s="10">
        <f>'[2]2020_Rohdaten'!K395</f>
        <v>36207</v>
      </c>
      <c r="N1030" s="10">
        <f>'[2]2020_Rohdaten'!L395</f>
        <v>1539</v>
      </c>
      <c r="O1030" s="10">
        <f>'[2]2020_Rohdaten'!M395</f>
        <v>5229</v>
      </c>
      <c r="P1030" s="10">
        <f>'[2]2020_Rohdaten'!N395</f>
        <v>2921</v>
      </c>
      <c r="Q1030" s="10">
        <f>'[2]2020_Rohdaten'!O395</f>
        <v>2488</v>
      </c>
      <c r="R1030" s="10">
        <f>'[2]2020_Rohdaten'!P395</f>
        <v>2909</v>
      </c>
      <c r="S1030" s="10">
        <f>'[2]2020_Rohdaten'!Q395</f>
        <v>21121</v>
      </c>
      <c r="T1030" s="10">
        <f>'[2]2020_Rohdaten'!R395</f>
        <v>34786</v>
      </c>
      <c r="U1030" s="10">
        <f>'[2]2020_Rohdaten'!S395</f>
        <v>1727</v>
      </c>
      <c r="V1030" s="10">
        <f>'[2]2020_Rohdaten'!T395</f>
        <v>5383</v>
      </c>
      <c r="W1030" s="10">
        <f>'[2]2020_Rohdaten'!U395</f>
        <v>3447</v>
      </c>
      <c r="X1030" s="10">
        <f>'[2]2020_Rohdaten'!V395</f>
        <v>2890</v>
      </c>
      <c r="Y1030" s="10">
        <f>'[2]2020_Rohdaten'!W395</f>
        <v>3052</v>
      </c>
      <c r="Z1030" s="10">
        <f>'[2]2020_Rohdaten'!X395</f>
        <v>18287</v>
      </c>
    </row>
    <row r="1031" spans="2:26" s="9" customFormat="1" ht="7.8" x14ac:dyDescent="0.15">
      <c r="B1031" s="9">
        <v>866</v>
      </c>
      <c r="C1031" s="9">
        <f>'[2]2020_Rohdaten'!A616</f>
        <v>401</v>
      </c>
      <c r="D1031" s="9" t="str">
        <f>VLOOKUP(C1031,[3]Tabelle1!$A$1:$B$68,2,FALSE)</f>
        <v>Delmenhorst, Stadt</v>
      </c>
      <c r="E1031" s="9">
        <f>'[2]2020_Rohdaten'!C616</f>
        <v>2004</v>
      </c>
      <c r="F1031" s="9">
        <f>'[2]2020_Rohdaten'!D616</f>
        <v>6697</v>
      </c>
      <c r="G1031" s="9">
        <f>'[2]2020_Rohdaten'!E616</f>
        <v>174</v>
      </c>
      <c r="H1031" s="9">
        <f>'[2]2020_Rohdaten'!F616</f>
        <v>755</v>
      </c>
      <c r="I1031" s="9">
        <f>'[2]2020_Rohdaten'!G616</f>
        <v>467</v>
      </c>
      <c r="J1031" s="9">
        <f>'[2]2020_Rohdaten'!H616</f>
        <v>544</v>
      </c>
      <c r="K1031" s="9">
        <f>'[2]2020_Rohdaten'!I616</f>
        <v>606</v>
      </c>
      <c r="L1031" s="9">
        <f>'[2]2020_Rohdaten'!J616</f>
        <v>4151</v>
      </c>
      <c r="M1031" s="9">
        <f>'[2]2020_Rohdaten'!K616</f>
        <v>3372</v>
      </c>
      <c r="N1031" s="9">
        <f>'[2]2020_Rohdaten'!L616</f>
        <v>71</v>
      </c>
      <c r="O1031" s="9">
        <f>'[2]2020_Rohdaten'!M616</f>
        <v>333</v>
      </c>
      <c r="P1031" s="9">
        <f>'[2]2020_Rohdaten'!N616</f>
        <v>204</v>
      </c>
      <c r="Q1031" s="9">
        <f>'[2]2020_Rohdaten'!O616</f>
        <v>265</v>
      </c>
      <c r="R1031" s="9">
        <f>'[2]2020_Rohdaten'!P616</f>
        <v>292</v>
      </c>
      <c r="S1031" s="9">
        <f>'[2]2020_Rohdaten'!Q616</f>
        <v>2207</v>
      </c>
      <c r="T1031" s="9">
        <f>'[2]2020_Rohdaten'!R616</f>
        <v>3325</v>
      </c>
      <c r="U1031" s="9">
        <f>'[2]2020_Rohdaten'!S616</f>
        <v>103</v>
      </c>
      <c r="V1031" s="9">
        <f>'[2]2020_Rohdaten'!T616</f>
        <v>422</v>
      </c>
      <c r="W1031" s="9">
        <f>'[2]2020_Rohdaten'!U616</f>
        <v>263</v>
      </c>
      <c r="X1031" s="9">
        <f>'[2]2020_Rohdaten'!V616</f>
        <v>279</v>
      </c>
      <c r="Y1031" s="9">
        <f>'[2]2020_Rohdaten'!W616</f>
        <v>314</v>
      </c>
      <c r="Z1031" s="9">
        <f>'[2]2020_Rohdaten'!X616</f>
        <v>1944</v>
      </c>
    </row>
    <row r="1032" spans="2:26" s="9" customFormat="1" ht="7.8" x14ac:dyDescent="0.15">
      <c r="B1032" s="9">
        <v>867</v>
      </c>
      <c r="C1032" s="9">
        <f>'[2]2020_Rohdaten'!A633</f>
        <v>402</v>
      </c>
      <c r="D1032" s="9" t="str">
        <f>VLOOKUP(C1032,[3]Tabelle1!$A$1:$B$68,2,FALSE)</f>
        <v>Emden, Stadt</v>
      </c>
      <c r="E1032" s="9">
        <f>'[2]2020_Rohdaten'!C633</f>
        <v>2004</v>
      </c>
      <c r="F1032" s="9">
        <f>'[2]2020_Rohdaten'!D633</f>
        <v>2622</v>
      </c>
      <c r="G1032" s="9">
        <f>'[2]2020_Rohdaten'!E633</f>
        <v>242</v>
      </c>
      <c r="H1032" s="9">
        <f>'[2]2020_Rohdaten'!F633</f>
        <v>508</v>
      </c>
      <c r="I1032" s="9">
        <f>'[2]2020_Rohdaten'!G633</f>
        <v>251</v>
      </c>
      <c r="J1032" s="9">
        <f>'[2]2020_Rohdaten'!H633</f>
        <v>155</v>
      </c>
      <c r="K1032" s="9">
        <f>'[2]2020_Rohdaten'!I633</f>
        <v>121</v>
      </c>
      <c r="L1032" s="9">
        <f>'[2]2020_Rohdaten'!J633</f>
        <v>1345</v>
      </c>
      <c r="M1032" s="9">
        <f>'[2]2020_Rohdaten'!K633</f>
        <v>1537</v>
      </c>
      <c r="N1032" s="9">
        <f>'[2]2020_Rohdaten'!L633</f>
        <v>162</v>
      </c>
      <c r="O1032" s="9">
        <f>'[2]2020_Rohdaten'!M633</f>
        <v>307</v>
      </c>
      <c r="P1032" s="9">
        <f>'[2]2020_Rohdaten'!N633</f>
        <v>119</v>
      </c>
      <c r="Q1032" s="9">
        <f>'[2]2020_Rohdaten'!O633</f>
        <v>98</v>
      </c>
      <c r="R1032" s="9">
        <f>'[2]2020_Rohdaten'!P633</f>
        <v>62</v>
      </c>
      <c r="S1032" s="9">
        <f>'[2]2020_Rohdaten'!Q633</f>
        <v>789</v>
      </c>
      <c r="T1032" s="9">
        <f>'[2]2020_Rohdaten'!R633</f>
        <v>1085</v>
      </c>
      <c r="U1032" s="9">
        <f>'[2]2020_Rohdaten'!S633</f>
        <v>80</v>
      </c>
      <c r="V1032" s="9">
        <f>'[2]2020_Rohdaten'!T633</f>
        <v>201</v>
      </c>
      <c r="W1032" s="9">
        <f>'[2]2020_Rohdaten'!U633</f>
        <v>132</v>
      </c>
      <c r="X1032" s="9">
        <f>'[2]2020_Rohdaten'!V633</f>
        <v>57</v>
      </c>
      <c r="Y1032" s="9">
        <f>'[2]2020_Rohdaten'!W633</f>
        <v>59</v>
      </c>
      <c r="Z1032" s="9">
        <f>'[2]2020_Rohdaten'!X633</f>
        <v>556</v>
      </c>
    </row>
    <row r="1033" spans="2:26" s="9" customFormat="1" ht="7.8" x14ac:dyDescent="0.15">
      <c r="B1033" s="9">
        <v>868</v>
      </c>
      <c r="C1033" s="9">
        <f>'[2]2020_Rohdaten'!A650</f>
        <v>403</v>
      </c>
      <c r="D1033" s="9" t="str">
        <f>VLOOKUP(C1033,[3]Tabelle1!$A$1:$B$68,2,FALSE)</f>
        <v>Oldenburg (Oldb), Stadt</v>
      </c>
      <c r="E1033" s="9">
        <f>'[2]2020_Rohdaten'!C650</f>
        <v>2004</v>
      </c>
      <c r="F1033" s="9">
        <f>'[2]2020_Rohdaten'!D650</f>
        <v>8868</v>
      </c>
      <c r="G1033" s="9">
        <f>'[2]2020_Rohdaten'!E650</f>
        <v>630</v>
      </c>
      <c r="H1033" s="9">
        <f>'[2]2020_Rohdaten'!F650</f>
        <v>1609</v>
      </c>
      <c r="I1033" s="9">
        <f>'[2]2020_Rohdaten'!G650</f>
        <v>966</v>
      </c>
      <c r="J1033" s="9">
        <f>'[2]2020_Rohdaten'!H650</f>
        <v>776</v>
      </c>
      <c r="K1033" s="9">
        <f>'[2]2020_Rohdaten'!I650</f>
        <v>666</v>
      </c>
      <c r="L1033" s="9">
        <f>'[2]2020_Rohdaten'!J650</f>
        <v>4221</v>
      </c>
      <c r="M1033" s="9">
        <f>'[2]2020_Rohdaten'!K650</f>
        <v>4545</v>
      </c>
      <c r="N1033" s="9">
        <f>'[2]2020_Rohdaten'!L650</f>
        <v>323</v>
      </c>
      <c r="O1033" s="9">
        <f>'[2]2020_Rohdaten'!M650</f>
        <v>757</v>
      </c>
      <c r="P1033" s="9">
        <f>'[2]2020_Rohdaten'!N650</f>
        <v>474</v>
      </c>
      <c r="Q1033" s="9">
        <f>'[2]2020_Rohdaten'!O650</f>
        <v>407</v>
      </c>
      <c r="R1033" s="9">
        <f>'[2]2020_Rohdaten'!P650</f>
        <v>323</v>
      </c>
      <c r="S1033" s="9">
        <f>'[2]2020_Rohdaten'!Q650</f>
        <v>2261</v>
      </c>
      <c r="T1033" s="9">
        <f>'[2]2020_Rohdaten'!R650</f>
        <v>4323</v>
      </c>
      <c r="U1033" s="9">
        <f>'[2]2020_Rohdaten'!S650</f>
        <v>307</v>
      </c>
      <c r="V1033" s="9">
        <f>'[2]2020_Rohdaten'!T650</f>
        <v>852</v>
      </c>
      <c r="W1033" s="9">
        <f>'[2]2020_Rohdaten'!U650</f>
        <v>492</v>
      </c>
      <c r="X1033" s="9">
        <f>'[2]2020_Rohdaten'!V650</f>
        <v>369</v>
      </c>
      <c r="Y1033" s="9">
        <f>'[2]2020_Rohdaten'!W650</f>
        <v>343</v>
      </c>
      <c r="Z1033" s="9">
        <f>'[2]2020_Rohdaten'!X650</f>
        <v>1960</v>
      </c>
    </row>
    <row r="1034" spans="2:26" s="9" customFormat="1" ht="7.8" x14ac:dyDescent="0.15">
      <c r="B1034" s="9">
        <v>869</v>
      </c>
      <c r="C1034" s="9">
        <f>'[2]2020_Rohdaten'!A667</f>
        <v>404</v>
      </c>
      <c r="D1034" s="9" t="str">
        <f>VLOOKUP(C1034,[3]Tabelle1!$A$1:$B$68,2,FALSE)</f>
        <v>Osnabrück, Stadt</v>
      </c>
      <c r="E1034" s="9">
        <f>'[2]2020_Rohdaten'!C667</f>
        <v>2004</v>
      </c>
      <c r="F1034" s="9">
        <f>'[2]2020_Rohdaten'!D667</f>
        <v>15832</v>
      </c>
      <c r="G1034" s="9">
        <f>'[2]2020_Rohdaten'!E667</f>
        <v>982</v>
      </c>
      <c r="H1034" s="9">
        <f>'[2]2020_Rohdaten'!F667</f>
        <v>2864</v>
      </c>
      <c r="I1034" s="9">
        <f>'[2]2020_Rohdaten'!G667</f>
        <v>1464</v>
      </c>
      <c r="J1034" s="9">
        <f>'[2]2020_Rohdaten'!H667</f>
        <v>1239</v>
      </c>
      <c r="K1034" s="9">
        <f>'[2]2020_Rohdaten'!I667</f>
        <v>1076</v>
      </c>
      <c r="L1034" s="9">
        <f>'[2]2020_Rohdaten'!J667</f>
        <v>8207</v>
      </c>
      <c r="M1034" s="9">
        <f>'[2]2020_Rohdaten'!K667</f>
        <v>8347</v>
      </c>
      <c r="N1034" s="9">
        <f>'[2]2020_Rohdaten'!L667</f>
        <v>500</v>
      </c>
      <c r="O1034" s="9">
        <f>'[2]2020_Rohdaten'!M667</f>
        <v>1384</v>
      </c>
      <c r="P1034" s="9">
        <f>'[2]2020_Rohdaten'!N667</f>
        <v>681</v>
      </c>
      <c r="Q1034" s="9">
        <f>'[2]2020_Rohdaten'!O667</f>
        <v>595</v>
      </c>
      <c r="R1034" s="9">
        <f>'[2]2020_Rohdaten'!P667</f>
        <v>537</v>
      </c>
      <c r="S1034" s="9">
        <f>'[2]2020_Rohdaten'!Q667</f>
        <v>4650</v>
      </c>
      <c r="T1034" s="9">
        <f>'[2]2020_Rohdaten'!R667</f>
        <v>7485</v>
      </c>
      <c r="U1034" s="9">
        <f>'[2]2020_Rohdaten'!S667</f>
        <v>482</v>
      </c>
      <c r="V1034" s="9">
        <f>'[2]2020_Rohdaten'!T667</f>
        <v>1480</v>
      </c>
      <c r="W1034" s="9">
        <f>'[2]2020_Rohdaten'!U667</f>
        <v>783</v>
      </c>
      <c r="X1034" s="9">
        <f>'[2]2020_Rohdaten'!V667</f>
        <v>644</v>
      </c>
      <c r="Y1034" s="9">
        <f>'[2]2020_Rohdaten'!W667</f>
        <v>539</v>
      </c>
      <c r="Z1034" s="9">
        <f>'[2]2020_Rohdaten'!X667</f>
        <v>3557</v>
      </c>
    </row>
    <row r="1035" spans="2:26" s="9" customFormat="1" ht="7.8" x14ac:dyDescent="0.15">
      <c r="B1035" s="9">
        <v>870</v>
      </c>
      <c r="C1035" s="9">
        <f>'[2]2020_Rohdaten'!A684</f>
        <v>405</v>
      </c>
      <c r="D1035" s="9" t="str">
        <f>VLOOKUP(C1035,[3]Tabelle1!$A$1:$B$68,2,FALSE)</f>
        <v>Wilhelmshaven, Stadt</v>
      </c>
      <c r="E1035" s="9">
        <f>'[2]2020_Rohdaten'!C684</f>
        <v>2004</v>
      </c>
      <c r="F1035" s="9">
        <f>'[2]2020_Rohdaten'!D684</f>
        <v>3991</v>
      </c>
      <c r="G1035" s="9">
        <f>'[2]2020_Rohdaten'!E684</f>
        <v>211</v>
      </c>
      <c r="H1035" s="9">
        <f>'[2]2020_Rohdaten'!F684</f>
        <v>583</v>
      </c>
      <c r="I1035" s="9">
        <f>'[2]2020_Rohdaten'!G684</f>
        <v>320</v>
      </c>
      <c r="J1035" s="9">
        <f>'[2]2020_Rohdaten'!H684</f>
        <v>305</v>
      </c>
      <c r="K1035" s="9">
        <f>'[2]2020_Rohdaten'!I684</f>
        <v>242</v>
      </c>
      <c r="L1035" s="9">
        <f>'[2]2020_Rohdaten'!J684</f>
        <v>2330</v>
      </c>
      <c r="M1035" s="9">
        <f>'[2]2020_Rohdaten'!K684</f>
        <v>1972</v>
      </c>
      <c r="N1035" s="9">
        <f>'[2]2020_Rohdaten'!L684</f>
        <v>107</v>
      </c>
      <c r="O1035" s="9">
        <f>'[2]2020_Rohdaten'!M684</f>
        <v>274</v>
      </c>
      <c r="P1035" s="9">
        <f>'[2]2020_Rohdaten'!N684</f>
        <v>139</v>
      </c>
      <c r="Q1035" s="9">
        <f>'[2]2020_Rohdaten'!O684</f>
        <v>147</v>
      </c>
      <c r="R1035" s="9">
        <f>'[2]2020_Rohdaten'!P684</f>
        <v>116</v>
      </c>
      <c r="S1035" s="9">
        <f>'[2]2020_Rohdaten'!Q684</f>
        <v>1189</v>
      </c>
      <c r="T1035" s="9">
        <f>'[2]2020_Rohdaten'!R684</f>
        <v>2019</v>
      </c>
      <c r="U1035" s="9">
        <f>'[2]2020_Rohdaten'!S684</f>
        <v>104</v>
      </c>
      <c r="V1035" s="9">
        <f>'[2]2020_Rohdaten'!T684</f>
        <v>309</v>
      </c>
      <c r="W1035" s="9">
        <f>'[2]2020_Rohdaten'!U684</f>
        <v>181</v>
      </c>
      <c r="X1035" s="9">
        <f>'[2]2020_Rohdaten'!V684</f>
        <v>158</v>
      </c>
      <c r="Y1035" s="9">
        <f>'[2]2020_Rohdaten'!W684</f>
        <v>126</v>
      </c>
      <c r="Z1035" s="9">
        <f>'[2]2020_Rohdaten'!X684</f>
        <v>1141</v>
      </c>
    </row>
    <row r="1036" spans="2:26" s="9" customFormat="1" ht="7.8" x14ac:dyDescent="0.15">
      <c r="B1036" s="9">
        <v>871</v>
      </c>
      <c r="C1036" s="9">
        <f>'[2]2020_Rohdaten'!A701</f>
        <v>451</v>
      </c>
      <c r="D1036" s="9" t="str">
        <f>VLOOKUP(C1036,[3]Tabelle1!$A$1:$B$68,2,FALSE)</f>
        <v>Ammerland</v>
      </c>
      <c r="E1036" s="9">
        <f>'[2]2020_Rohdaten'!C701</f>
        <v>2004</v>
      </c>
      <c r="F1036" s="9">
        <f>'[2]2020_Rohdaten'!D701</f>
        <v>3297</v>
      </c>
      <c r="G1036" s="9">
        <f>'[2]2020_Rohdaten'!E701</f>
        <v>173</v>
      </c>
      <c r="H1036" s="9">
        <f>'[2]2020_Rohdaten'!F701</f>
        <v>566</v>
      </c>
      <c r="I1036" s="9">
        <f>'[2]2020_Rohdaten'!G701</f>
        <v>388</v>
      </c>
      <c r="J1036" s="9">
        <f>'[2]2020_Rohdaten'!H701</f>
        <v>284</v>
      </c>
      <c r="K1036" s="9">
        <f>'[2]2020_Rohdaten'!I701</f>
        <v>211</v>
      </c>
      <c r="L1036" s="9">
        <f>'[2]2020_Rohdaten'!J701</f>
        <v>1675</v>
      </c>
      <c r="M1036" s="9">
        <f>'[2]2020_Rohdaten'!K701</f>
        <v>1695</v>
      </c>
      <c r="N1036" s="9">
        <f>'[2]2020_Rohdaten'!L701</f>
        <v>79</v>
      </c>
      <c r="O1036" s="9">
        <f>'[2]2020_Rohdaten'!M701</f>
        <v>313</v>
      </c>
      <c r="P1036" s="9">
        <f>'[2]2020_Rohdaten'!N701</f>
        <v>206</v>
      </c>
      <c r="Q1036" s="9">
        <f>'[2]2020_Rohdaten'!O701</f>
        <v>144</v>
      </c>
      <c r="R1036" s="9">
        <f>'[2]2020_Rohdaten'!P701</f>
        <v>92</v>
      </c>
      <c r="S1036" s="9">
        <f>'[2]2020_Rohdaten'!Q701</f>
        <v>861</v>
      </c>
      <c r="T1036" s="9">
        <f>'[2]2020_Rohdaten'!R701</f>
        <v>1602</v>
      </c>
      <c r="U1036" s="9">
        <f>'[2]2020_Rohdaten'!S701</f>
        <v>94</v>
      </c>
      <c r="V1036" s="9">
        <f>'[2]2020_Rohdaten'!T701</f>
        <v>253</v>
      </c>
      <c r="W1036" s="9">
        <f>'[2]2020_Rohdaten'!U701</f>
        <v>182</v>
      </c>
      <c r="X1036" s="9">
        <f>'[2]2020_Rohdaten'!V701</f>
        <v>140</v>
      </c>
      <c r="Y1036" s="9">
        <f>'[2]2020_Rohdaten'!W701</f>
        <v>119</v>
      </c>
      <c r="Z1036" s="9">
        <f>'[2]2020_Rohdaten'!X701</f>
        <v>814</v>
      </c>
    </row>
    <row r="1037" spans="2:26" s="9" customFormat="1" ht="7.8" x14ac:dyDescent="0.15">
      <c r="B1037" s="9">
        <v>872</v>
      </c>
      <c r="C1037" s="9">
        <f>'[2]2020_Rohdaten'!A718</f>
        <v>452</v>
      </c>
      <c r="D1037" s="9" t="str">
        <f>VLOOKUP(C1037,[3]Tabelle1!$A$1:$B$68,2,FALSE)</f>
        <v>Aurich</v>
      </c>
      <c r="E1037" s="9">
        <f>'[2]2020_Rohdaten'!C718</f>
        <v>2004</v>
      </c>
      <c r="F1037" s="9">
        <f>'[2]2020_Rohdaten'!D718</f>
        <v>5340</v>
      </c>
      <c r="G1037" s="9">
        <f>'[2]2020_Rohdaten'!E718</f>
        <v>244</v>
      </c>
      <c r="H1037" s="9">
        <f>'[2]2020_Rohdaten'!F718</f>
        <v>931</v>
      </c>
      <c r="I1037" s="9">
        <f>'[2]2020_Rohdaten'!G718</f>
        <v>602</v>
      </c>
      <c r="J1037" s="9">
        <f>'[2]2020_Rohdaten'!H718</f>
        <v>436</v>
      </c>
      <c r="K1037" s="9">
        <f>'[2]2020_Rohdaten'!I718</f>
        <v>418</v>
      </c>
      <c r="L1037" s="9">
        <f>'[2]2020_Rohdaten'!J718</f>
        <v>2709</v>
      </c>
      <c r="M1037" s="9">
        <f>'[2]2020_Rohdaten'!K718</f>
        <v>2697</v>
      </c>
      <c r="N1037" s="9">
        <f>'[2]2020_Rohdaten'!L718</f>
        <v>84</v>
      </c>
      <c r="O1037" s="9">
        <f>'[2]2020_Rohdaten'!M718</f>
        <v>438</v>
      </c>
      <c r="P1037" s="9">
        <f>'[2]2020_Rohdaten'!N718</f>
        <v>273</v>
      </c>
      <c r="Q1037" s="9">
        <f>'[2]2020_Rohdaten'!O718</f>
        <v>200</v>
      </c>
      <c r="R1037" s="9">
        <f>'[2]2020_Rohdaten'!P718</f>
        <v>227</v>
      </c>
      <c r="S1037" s="9">
        <f>'[2]2020_Rohdaten'!Q718</f>
        <v>1475</v>
      </c>
      <c r="T1037" s="9">
        <f>'[2]2020_Rohdaten'!R718</f>
        <v>2643</v>
      </c>
      <c r="U1037" s="9">
        <f>'[2]2020_Rohdaten'!S718</f>
        <v>160</v>
      </c>
      <c r="V1037" s="9">
        <f>'[2]2020_Rohdaten'!T718</f>
        <v>493</v>
      </c>
      <c r="W1037" s="9">
        <f>'[2]2020_Rohdaten'!U718</f>
        <v>329</v>
      </c>
      <c r="X1037" s="9">
        <f>'[2]2020_Rohdaten'!V718</f>
        <v>236</v>
      </c>
      <c r="Y1037" s="9">
        <f>'[2]2020_Rohdaten'!W718</f>
        <v>191</v>
      </c>
      <c r="Z1037" s="9">
        <f>'[2]2020_Rohdaten'!X718</f>
        <v>1234</v>
      </c>
    </row>
    <row r="1038" spans="2:26" s="9" customFormat="1" ht="7.8" x14ac:dyDescent="0.15">
      <c r="B1038" s="9">
        <v>873</v>
      </c>
      <c r="C1038" s="9">
        <f>'[2]2020_Rohdaten'!A735</f>
        <v>453</v>
      </c>
      <c r="D1038" s="9" t="str">
        <f>VLOOKUP(C1038,[3]Tabelle1!$A$1:$B$68,2,FALSE)</f>
        <v>Cloppenburg</v>
      </c>
      <c r="E1038" s="9">
        <f>'[2]2020_Rohdaten'!C735</f>
        <v>2004</v>
      </c>
      <c r="F1038" s="9">
        <f>'[2]2020_Rohdaten'!D735</f>
        <v>5811</v>
      </c>
      <c r="G1038" s="9">
        <f>'[2]2020_Rohdaten'!E735</f>
        <v>472</v>
      </c>
      <c r="H1038" s="9">
        <f>'[2]2020_Rohdaten'!F735</f>
        <v>1177</v>
      </c>
      <c r="I1038" s="9">
        <f>'[2]2020_Rohdaten'!G735</f>
        <v>695</v>
      </c>
      <c r="J1038" s="9">
        <f>'[2]2020_Rohdaten'!H735</f>
        <v>508</v>
      </c>
      <c r="K1038" s="9">
        <f>'[2]2020_Rohdaten'!I735</f>
        <v>470</v>
      </c>
      <c r="L1038" s="9">
        <f>'[2]2020_Rohdaten'!J735</f>
        <v>2489</v>
      </c>
      <c r="M1038" s="9">
        <f>'[2]2020_Rohdaten'!K735</f>
        <v>3220</v>
      </c>
      <c r="N1038" s="9">
        <f>'[2]2020_Rohdaten'!L735</f>
        <v>327</v>
      </c>
      <c r="O1038" s="9">
        <f>'[2]2020_Rohdaten'!M735</f>
        <v>631</v>
      </c>
      <c r="P1038" s="9">
        <f>'[2]2020_Rohdaten'!N735</f>
        <v>360</v>
      </c>
      <c r="Q1038" s="9">
        <f>'[2]2020_Rohdaten'!O735</f>
        <v>285</v>
      </c>
      <c r="R1038" s="9">
        <f>'[2]2020_Rohdaten'!P735</f>
        <v>252</v>
      </c>
      <c r="S1038" s="9">
        <f>'[2]2020_Rohdaten'!Q735</f>
        <v>1365</v>
      </c>
      <c r="T1038" s="9">
        <f>'[2]2020_Rohdaten'!R735</f>
        <v>2591</v>
      </c>
      <c r="U1038" s="9">
        <f>'[2]2020_Rohdaten'!S735</f>
        <v>145</v>
      </c>
      <c r="V1038" s="9">
        <f>'[2]2020_Rohdaten'!T735</f>
        <v>546</v>
      </c>
      <c r="W1038" s="9">
        <f>'[2]2020_Rohdaten'!U735</f>
        <v>335</v>
      </c>
      <c r="X1038" s="9">
        <f>'[2]2020_Rohdaten'!V735</f>
        <v>223</v>
      </c>
      <c r="Y1038" s="9">
        <f>'[2]2020_Rohdaten'!W735</f>
        <v>218</v>
      </c>
      <c r="Z1038" s="9">
        <f>'[2]2020_Rohdaten'!X735</f>
        <v>1124</v>
      </c>
    </row>
    <row r="1039" spans="2:26" s="9" customFormat="1" ht="7.8" x14ac:dyDescent="0.15">
      <c r="B1039" s="9">
        <v>874</v>
      </c>
      <c r="C1039" s="9">
        <f>'[2]2020_Rohdaten'!A752</f>
        <v>454</v>
      </c>
      <c r="D1039" s="9" t="str">
        <f>VLOOKUP(C1039,[3]Tabelle1!$A$1:$B$68,2,FALSE)</f>
        <v>Emsland</v>
      </c>
      <c r="E1039" s="9">
        <f>'[2]2020_Rohdaten'!C752</f>
        <v>2004</v>
      </c>
      <c r="F1039" s="9">
        <f>'[2]2020_Rohdaten'!D752</f>
        <v>12181</v>
      </c>
      <c r="G1039" s="9">
        <f>'[2]2020_Rohdaten'!E752</f>
        <v>1347</v>
      </c>
      <c r="H1039" s="9">
        <f>'[2]2020_Rohdaten'!F752</f>
        <v>2936</v>
      </c>
      <c r="I1039" s="9">
        <f>'[2]2020_Rohdaten'!G752</f>
        <v>1057</v>
      </c>
      <c r="J1039" s="9">
        <f>'[2]2020_Rohdaten'!H752</f>
        <v>805</v>
      </c>
      <c r="K1039" s="9">
        <f>'[2]2020_Rohdaten'!I752</f>
        <v>864</v>
      </c>
      <c r="L1039" s="9">
        <f>'[2]2020_Rohdaten'!J752</f>
        <v>5172</v>
      </c>
      <c r="M1039" s="9">
        <f>'[2]2020_Rohdaten'!K752</f>
        <v>6997</v>
      </c>
      <c r="N1039" s="9">
        <f>'[2]2020_Rohdaten'!L752</f>
        <v>863</v>
      </c>
      <c r="O1039" s="9">
        <f>'[2]2020_Rohdaten'!M752</f>
        <v>1770</v>
      </c>
      <c r="P1039" s="9">
        <f>'[2]2020_Rohdaten'!N752</f>
        <v>595</v>
      </c>
      <c r="Q1039" s="9">
        <f>'[2]2020_Rohdaten'!O752</f>
        <v>422</v>
      </c>
      <c r="R1039" s="9">
        <f>'[2]2020_Rohdaten'!P752</f>
        <v>475</v>
      </c>
      <c r="S1039" s="9">
        <f>'[2]2020_Rohdaten'!Q752</f>
        <v>2872</v>
      </c>
      <c r="T1039" s="9">
        <f>'[2]2020_Rohdaten'!R752</f>
        <v>5184</v>
      </c>
      <c r="U1039" s="9">
        <f>'[2]2020_Rohdaten'!S752</f>
        <v>484</v>
      </c>
      <c r="V1039" s="9">
        <f>'[2]2020_Rohdaten'!T752</f>
        <v>1166</v>
      </c>
      <c r="W1039" s="9">
        <f>'[2]2020_Rohdaten'!U752</f>
        <v>462</v>
      </c>
      <c r="X1039" s="9">
        <f>'[2]2020_Rohdaten'!V752</f>
        <v>383</v>
      </c>
      <c r="Y1039" s="9">
        <f>'[2]2020_Rohdaten'!W752</f>
        <v>389</v>
      </c>
      <c r="Z1039" s="9">
        <f>'[2]2020_Rohdaten'!X752</f>
        <v>2300</v>
      </c>
    </row>
    <row r="1040" spans="2:26" s="9" customFormat="1" ht="7.8" x14ac:dyDescent="0.15">
      <c r="B1040" s="9">
        <v>875</v>
      </c>
      <c r="C1040" s="9">
        <f>'[2]2020_Rohdaten'!A769</f>
        <v>455</v>
      </c>
      <c r="D1040" s="9" t="str">
        <f>VLOOKUP(C1040,[3]Tabelle1!$A$1:$B$68,2,FALSE)</f>
        <v>Friesland</v>
      </c>
      <c r="E1040" s="9">
        <f>'[2]2020_Rohdaten'!C769</f>
        <v>2004</v>
      </c>
      <c r="F1040" s="9">
        <f>'[2]2020_Rohdaten'!D769</f>
        <v>2774</v>
      </c>
      <c r="G1040" s="9">
        <f>'[2]2020_Rohdaten'!E769</f>
        <v>111</v>
      </c>
      <c r="H1040" s="9">
        <f>'[2]2020_Rohdaten'!F769</f>
        <v>393</v>
      </c>
      <c r="I1040" s="9">
        <f>'[2]2020_Rohdaten'!G769</f>
        <v>248</v>
      </c>
      <c r="J1040" s="9">
        <f>'[2]2020_Rohdaten'!H769</f>
        <v>209</v>
      </c>
      <c r="K1040" s="9">
        <f>'[2]2020_Rohdaten'!I769</f>
        <v>169</v>
      </c>
      <c r="L1040" s="9">
        <f>'[2]2020_Rohdaten'!J769</f>
        <v>1644</v>
      </c>
      <c r="M1040" s="9">
        <f>'[2]2020_Rohdaten'!K769</f>
        <v>1375</v>
      </c>
      <c r="N1040" s="9">
        <f>'[2]2020_Rohdaten'!L769</f>
        <v>42</v>
      </c>
      <c r="O1040" s="9">
        <f>'[2]2020_Rohdaten'!M769</f>
        <v>181</v>
      </c>
      <c r="P1040" s="9">
        <f>'[2]2020_Rohdaten'!N769</f>
        <v>111</v>
      </c>
      <c r="Q1040" s="9">
        <f>'[2]2020_Rohdaten'!O769</f>
        <v>97</v>
      </c>
      <c r="R1040" s="9">
        <f>'[2]2020_Rohdaten'!P769</f>
        <v>79</v>
      </c>
      <c r="S1040" s="9">
        <f>'[2]2020_Rohdaten'!Q769</f>
        <v>865</v>
      </c>
      <c r="T1040" s="9">
        <f>'[2]2020_Rohdaten'!R769</f>
        <v>1399</v>
      </c>
      <c r="U1040" s="9">
        <f>'[2]2020_Rohdaten'!S769</f>
        <v>69</v>
      </c>
      <c r="V1040" s="9">
        <f>'[2]2020_Rohdaten'!T769</f>
        <v>212</v>
      </c>
      <c r="W1040" s="9">
        <f>'[2]2020_Rohdaten'!U769</f>
        <v>137</v>
      </c>
      <c r="X1040" s="9">
        <f>'[2]2020_Rohdaten'!V769</f>
        <v>112</v>
      </c>
      <c r="Y1040" s="9">
        <f>'[2]2020_Rohdaten'!W769</f>
        <v>90</v>
      </c>
      <c r="Z1040" s="9">
        <f>'[2]2020_Rohdaten'!X769</f>
        <v>779</v>
      </c>
    </row>
    <row r="1041" spans="2:26" s="9" customFormat="1" ht="7.8" x14ac:dyDescent="0.15">
      <c r="B1041" s="9">
        <v>876</v>
      </c>
      <c r="C1041" s="9">
        <f>'[2]2020_Rohdaten'!A786</f>
        <v>456</v>
      </c>
      <c r="D1041" s="9" t="str">
        <f>VLOOKUP(C1041,[3]Tabelle1!$A$1:$B$68,2,FALSE)</f>
        <v>Grafschaft Bentheim</v>
      </c>
      <c r="E1041" s="9">
        <f>'[2]2020_Rohdaten'!C786</f>
        <v>2004</v>
      </c>
      <c r="F1041" s="9">
        <f>'[2]2020_Rohdaten'!D786</f>
        <v>12538</v>
      </c>
      <c r="G1041" s="9">
        <f>'[2]2020_Rohdaten'!E786</f>
        <v>809</v>
      </c>
      <c r="H1041" s="9">
        <f>'[2]2020_Rohdaten'!F786</f>
        <v>3506</v>
      </c>
      <c r="I1041" s="9">
        <f>'[2]2020_Rohdaten'!G786</f>
        <v>928</v>
      </c>
      <c r="J1041" s="9">
        <f>'[2]2020_Rohdaten'!H786</f>
        <v>619</v>
      </c>
      <c r="K1041" s="9">
        <f>'[2]2020_Rohdaten'!I786</f>
        <v>578</v>
      </c>
      <c r="L1041" s="9">
        <f>'[2]2020_Rohdaten'!J786</f>
        <v>6098</v>
      </c>
      <c r="M1041" s="9">
        <f>'[2]2020_Rohdaten'!K786</f>
        <v>6790</v>
      </c>
      <c r="N1041" s="9">
        <f>'[2]2020_Rohdaten'!L786</f>
        <v>433</v>
      </c>
      <c r="O1041" s="9">
        <f>'[2]2020_Rohdaten'!M786</f>
        <v>1895</v>
      </c>
      <c r="P1041" s="9">
        <f>'[2]2020_Rohdaten'!N786</f>
        <v>488</v>
      </c>
      <c r="Q1041" s="9">
        <f>'[2]2020_Rohdaten'!O786</f>
        <v>329</v>
      </c>
      <c r="R1041" s="9">
        <f>'[2]2020_Rohdaten'!P786</f>
        <v>317</v>
      </c>
      <c r="S1041" s="9">
        <f>'[2]2020_Rohdaten'!Q786</f>
        <v>3328</v>
      </c>
      <c r="T1041" s="9">
        <f>'[2]2020_Rohdaten'!R786</f>
        <v>5748</v>
      </c>
      <c r="U1041" s="9">
        <f>'[2]2020_Rohdaten'!S786</f>
        <v>376</v>
      </c>
      <c r="V1041" s="9">
        <f>'[2]2020_Rohdaten'!T786</f>
        <v>1611</v>
      </c>
      <c r="W1041" s="9">
        <f>'[2]2020_Rohdaten'!U786</f>
        <v>440</v>
      </c>
      <c r="X1041" s="9">
        <f>'[2]2020_Rohdaten'!V786</f>
        <v>290</v>
      </c>
      <c r="Y1041" s="9">
        <f>'[2]2020_Rohdaten'!W786</f>
        <v>261</v>
      </c>
      <c r="Z1041" s="9">
        <f>'[2]2020_Rohdaten'!X786</f>
        <v>2770</v>
      </c>
    </row>
    <row r="1042" spans="2:26" s="9" customFormat="1" ht="7.8" x14ac:dyDescent="0.15">
      <c r="B1042" s="9">
        <v>877</v>
      </c>
      <c r="C1042" s="9">
        <f>'[2]2020_Rohdaten'!A803</f>
        <v>457</v>
      </c>
      <c r="D1042" s="9" t="str">
        <f>VLOOKUP(C1042,[3]Tabelle1!$A$1:$B$68,2,FALSE)</f>
        <v>Leer</v>
      </c>
      <c r="E1042" s="9">
        <f>'[2]2020_Rohdaten'!C803</f>
        <v>2004</v>
      </c>
      <c r="F1042" s="9">
        <f>'[2]2020_Rohdaten'!D803</f>
        <v>6031</v>
      </c>
      <c r="G1042" s="9">
        <f>'[2]2020_Rohdaten'!E803</f>
        <v>486</v>
      </c>
      <c r="H1042" s="9">
        <f>'[2]2020_Rohdaten'!F803</f>
        <v>1255</v>
      </c>
      <c r="I1042" s="9">
        <f>'[2]2020_Rohdaten'!G803</f>
        <v>612</v>
      </c>
      <c r="J1042" s="9">
        <f>'[2]2020_Rohdaten'!H803</f>
        <v>463</v>
      </c>
      <c r="K1042" s="9">
        <f>'[2]2020_Rohdaten'!I803</f>
        <v>562</v>
      </c>
      <c r="L1042" s="9">
        <f>'[2]2020_Rohdaten'!J803</f>
        <v>2653</v>
      </c>
      <c r="M1042" s="9">
        <f>'[2]2020_Rohdaten'!K803</f>
        <v>3161</v>
      </c>
      <c r="N1042" s="9">
        <f>'[2]2020_Rohdaten'!L803</f>
        <v>254</v>
      </c>
      <c r="O1042" s="9">
        <f>'[2]2020_Rohdaten'!M803</f>
        <v>639</v>
      </c>
      <c r="P1042" s="9">
        <f>'[2]2020_Rohdaten'!N803</f>
        <v>319</v>
      </c>
      <c r="Q1042" s="9">
        <f>'[2]2020_Rohdaten'!O803</f>
        <v>235</v>
      </c>
      <c r="R1042" s="9">
        <f>'[2]2020_Rohdaten'!P803</f>
        <v>281</v>
      </c>
      <c r="S1042" s="9">
        <f>'[2]2020_Rohdaten'!Q803</f>
        <v>1433</v>
      </c>
      <c r="T1042" s="9">
        <f>'[2]2020_Rohdaten'!R803</f>
        <v>2870</v>
      </c>
      <c r="U1042" s="9">
        <f>'[2]2020_Rohdaten'!S803</f>
        <v>232</v>
      </c>
      <c r="V1042" s="9">
        <f>'[2]2020_Rohdaten'!T803</f>
        <v>616</v>
      </c>
      <c r="W1042" s="9">
        <f>'[2]2020_Rohdaten'!U803</f>
        <v>293</v>
      </c>
      <c r="X1042" s="9">
        <f>'[2]2020_Rohdaten'!V803</f>
        <v>228</v>
      </c>
      <c r="Y1042" s="9">
        <f>'[2]2020_Rohdaten'!W803</f>
        <v>281</v>
      </c>
      <c r="Z1042" s="9">
        <f>'[2]2020_Rohdaten'!X803</f>
        <v>1220</v>
      </c>
    </row>
    <row r="1043" spans="2:26" s="9" customFormat="1" ht="7.8" x14ac:dyDescent="0.15">
      <c r="B1043" s="9">
        <v>878</v>
      </c>
      <c r="C1043" s="9">
        <f>'[2]2020_Rohdaten'!A820</f>
        <v>458</v>
      </c>
      <c r="D1043" s="9" t="str">
        <f>VLOOKUP(C1043,[3]Tabelle1!$A$1:$B$68,2,FALSE)</f>
        <v>Oldenburg</v>
      </c>
      <c r="E1043" s="9">
        <f>'[2]2020_Rohdaten'!C820</f>
        <v>2004</v>
      </c>
      <c r="F1043" s="9">
        <f>'[2]2020_Rohdaten'!D820</f>
        <v>4197</v>
      </c>
      <c r="G1043" s="9">
        <f>'[2]2020_Rohdaten'!E820</f>
        <v>248</v>
      </c>
      <c r="H1043" s="9">
        <f>'[2]2020_Rohdaten'!F820</f>
        <v>830</v>
      </c>
      <c r="I1043" s="9">
        <f>'[2]2020_Rohdaten'!G820</f>
        <v>465</v>
      </c>
      <c r="J1043" s="9">
        <f>'[2]2020_Rohdaten'!H820</f>
        <v>325</v>
      </c>
      <c r="K1043" s="9">
        <f>'[2]2020_Rohdaten'!I820</f>
        <v>301</v>
      </c>
      <c r="L1043" s="9">
        <f>'[2]2020_Rohdaten'!J820</f>
        <v>2028</v>
      </c>
      <c r="M1043" s="9">
        <f>'[2]2020_Rohdaten'!K820</f>
        <v>2149</v>
      </c>
      <c r="N1043" s="9">
        <f>'[2]2020_Rohdaten'!L820</f>
        <v>147</v>
      </c>
      <c r="O1043" s="9">
        <f>'[2]2020_Rohdaten'!M820</f>
        <v>415</v>
      </c>
      <c r="P1043" s="9">
        <f>'[2]2020_Rohdaten'!N820</f>
        <v>214</v>
      </c>
      <c r="Q1043" s="9">
        <f>'[2]2020_Rohdaten'!O820</f>
        <v>165</v>
      </c>
      <c r="R1043" s="9">
        <f>'[2]2020_Rohdaten'!P820</f>
        <v>139</v>
      </c>
      <c r="S1043" s="9">
        <f>'[2]2020_Rohdaten'!Q820</f>
        <v>1069</v>
      </c>
      <c r="T1043" s="9">
        <f>'[2]2020_Rohdaten'!R820</f>
        <v>2048</v>
      </c>
      <c r="U1043" s="9">
        <f>'[2]2020_Rohdaten'!S820</f>
        <v>101</v>
      </c>
      <c r="V1043" s="9">
        <f>'[2]2020_Rohdaten'!T820</f>
        <v>415</v>
      </c>
      <c r="W1043" s="9">
        <f>'[2]2020_Rohdaten'!U820</f>
        <v>251</v>
      </c>
      <c r="X1043" s="9">
        <f>'[2]2020_Rohdaten'!V820</f>
        <v>160</v>
      </c>
      <c r="Y1043" s="9">
        <f>'[2]2020_Rohdaten'!W820</f>
        <v>162</v>
      </c>
      <c r="Z1043" s="9">
        <f>'[2]2020_Rohdaten'!X820</f>
        <v>959</v>
      </c>
    </row>
    <row r="1044" spans="2:26" s="9" customFormat="1" ht="7.8" x14ac:dyDescent="0.15">
      <c r="B1044" s="9">
        <v>879</v>
      </c>
      <c r="C1044" s="9">
        <f>'[2]2020_Rohdaten'!A837</f>
        <v>459</v>
      </c>
      <c r="D1044" s="9" t="str">
        <f>VLOOKUP(C1044,[3]Tabelle1!$A$1:$B$68,2,FALSE)</f>
        <v>Osnabrück</v>
      </c>
      <c r="E1044" s="9">
        <f>'[2]2020_Rohdaten'!C837</f>
        <v>2004</v>
      </c>
      <c r="F1044" s="9">
        <f>'[2]2020_Rohdaten'!D837</f>
        <v>16235</v>
      </c>
      <c r="G1044" s="9">
        <f>'[2]2020_Rohdaten'!E837</f>
        <v>554</v>
      </c>
      <c r="H1044" s="9">
        <f>'[2]2020_Rohdaten'!F837</f>
        <v>2157</v>
      </c>
      <c r="I1044" s="9">
        <f>'[2]2020_Rohdaten'!G837</f>
        <v>1396</v>
      </c>
      <c r="J1044" s="9">
        <f>'[2]2020_Rohdaten'!H837</f>
        <v>1321</v>
      </c>
      <c r="K1044" s="9">
        <f>'[2]2020_Rohdaten'!I837</f>
        <v>1288</v>
      </c>
      <c r="L1044" s="9">
        <f>'[2]2020_Rohdaten'!J837</f>
        <v>9519</v>
      </c>
      <c r="M1044" s="9">
        <f>'[2]2020_Rohdaten'!K837</f>
        <v>8654</v>
      </c>
      <c r="N1044" s="9">
        <f>'[2]2020_Rohdaten'!L837</f>
        <v>260</v>
      </c>
      <c r="O1044" s="9">
        <f>'[2]2020_Rohdaten'!M837</f>
        <v>1073</v>
      </c>
      <c r="P1044" s="9">
        <f>'[2]2020_Rohdaten'!N837</f>
        <v>666</v>
      </c>
      <c r="Q1044" s="9">
        <f>'[2]2020_Rohdaten'!O837</f>
        <v>664</v>
      </c>
      <c r="R1044" s="9">
        <f>'[2]2020_Rohdaten'!P837</f>
        <v>688</v>
      </c>
      <c r="S1044" s="9">
        <f>'[2]2020_Rohdaten'!Q837</f>
        <v>5303</v>
      </c>
      <c r="T1044" s="9">
        <f>'[2]2020_Rohdaten'!R837</f>
        <v>7581</v>
      </c>
      <c r="U1044" s="9">
        <f>'[2]2020_Rohdaten'!S837</f>
        <v>294</v>
      </c>
      <c r="V1044" s="9">
        <f>'[2]2020_Rohdaten'!T837</f>
        <v>1084</v>
      </c>
      <c r="W1044" s="9">
        <f>'[2]2020_Rohdaten'!U837</f>
        <v>730</v>
      </c>
      <c r="X1044" s="9">
        <f>'[2]2020_Rohdaten'!V837</f>
        <v>657</v>
      </c>
      <c r="Y1044" s="9">
        <f>'[2]2020_Rohdaten'!W837</f>
        <v>600</v>
      </c>
      <c r="Z1044" s="9">
        <f>'[2]2020_Rohdaten'!X837</f>
        <v>4216</v>
      </c>
    </row>
    <row r="1045" spans="2:26" s="9" customFormat="1" ht="7.8" x14ac:dyDescent="0.15">
      <c r="B1045" s="9">
        <v>880</v>
      </c>
      <c r="C1045" s="9">
        <f>'[2]2020_Rohdaten'!A854</f>
        <v>460</v>
      </c>
      <c r="D1045" s="9" t="str">
        <f>VLOOKUP(C1045,[3]Tabelle1!$A$1:$B$68,2,FALSE)</f>
        <v>Vechta</v>
      </c>
      <c r="E1045" s="9">
        <f>'[2]2020_Rohdaten'!C854</f>
        <v>2004</v>
      </c>
      <c r="F1045" s="9">
        <f>'[2]2020_Rohdaten'!D854</f>
        <v>8808</v>
      </c>
      <c r="G1045" s="9">
        <f>'[2]2020_Rohdaten'!E854</f>
        <v>647</v>
      </c>
      <c r="H1045" s="9">
        <f>'[2]2020_Rohdaten'!F854</f>
        <v>1379</v>
      </c>
      <c r="I1045" s="9">
        <f>'[2]2020_Rohdaten'!G854</f>
        <v>990</v>
      </c>
      <c r="J1045" s="9">
        <f>'[2]2020_Rohdaten'!H854</f>
        <v>749</v>
      </c>
      <c r="K1045" s="9">
        <f>'[2]2020_Rohdaten'!I854</f>
        <v>833</v>
      </c>
      <c r="L1045" s="9">
        <f>'[2]2020_Rohdaten'!J854</f>
        <v>4210</v>
      </c>
      <c r="M1045" s="9">
        <f>'[2]2020_Rohdaten'!K854</f>
        <v>4825</v>
      </c>
      <c r="N1045" s="9">
        <f>'[2]2020_Rohdaten'!L854</f>
        <v>357</v>
      </c>
      <c r="O1045" s="9">
        <f>'[2]2020_Rohdaten'!M854</f>
        <v>706</v>
      </c>
      <c r="P1045" s="9">
        <f>'[2]2020_Rohdaten'!N854</f>
        <v>512</v>
      </c>
      <c r="Q1045" s="9">
        <f>'[2]2020_Rohdaten'!O854</f>
        <v>396</v>
      </c>
      <c r="R1045" s="9">
        <f>'[2]2020_Rohdaten'!P854</f>
        <v>458</v>
      </c>
      <c r="S1045" s="9">
        <f>'[2]2020_Rohdaten'!Q854</f>
        <v>2396</v>
      </c>
      <c r="T1045" s="9">
        <f>'[2]2020_Rohdaten'!R854</f>
        <v>3983</v>
      </c>
      <c r="U1045" s="9">
        <f>'[2]2020_Rohdaten'!S854</f>
        <v>290</v>
      </c>
      <c r="V1045" s="9">
        <f>'[2]2020_Rohdaten'!T854</f>
        <v>673</v>
      </c>
      <c r="W1045" s="9">
        <f>'[2]2020_Rohdaten'!U854</f>
        <v>478</v>
      </c>
      <c r="X1045" s="9">
        <f>'[2]2020_Rohdaten'!V854</f>
        <v>353</v>
      </c>
      <c r="Y1045" s="9">
        <f>'[2]2020_Rohdaten'!W854</f>
        <v>375</v>
      </c>
      <c r="Z1045" s="9">
        <f>'[2]2020_Rohdaten'!X854</f>
        <v>1814</v>
      </c>
    </row>
    <row r="1046" spans="2:26" s="9" customFormat="1" ht="7.8" x14ac:dyDescent="0.15">
      <c r="B1046" s="9">
        <v>881</v>
      </c>
      <c r="C1046" s="9">
        <f>'[2]2020_Rohdaten'!A871</f>
        <v>461</v>
      </c>
      <c r="D1046" s="9" t="str">
        <f>VLOOKUP(C1046,[3]Tabelle1!$A$1:$B$68,2,FALSE)</f>
        <v>Wesermarsch</v>
      </c>
      <c r="E1046" s="9">
        <f>'[2]2020_Rohdaten'!C871</f>
        <v>2004</v>
      </c>
      <c r="F1046" s="9">
        <f>'[2]2020_Rohdaten'!D871</f>
        <v>5250</v>
      </c>
      <c r="G1046" s="9">
        <f>'[2]2020_Rohdaten'!E871</f>
        <v>216</v>
      </c>
      <c r="H1046" s="9">
        <f>'[2]2020_Rohdaten'!F871</f>
        <v>866</v>
      </c>
      <c r="I1046" s="9">
        <f>'[2]2020_Rohdaten'!G871</f>
        <v>380</v>
      </c>
      <c r="J1046" s="9">
        <f>'[2]2020_Rohdaten'!H871</f>
        <v>383</v>
      </c>
      <c r="K1046" s="9">
        <f>'[2]2020_Rohdaten'!I871</f>
        <v>441</v>
      </c>
      <c r="L1046" s="9">
        <f>'[2]2020_Rohdaten'!J871</f>
        <v>2964</v>
      </c>
      <c r="M1046" s="9">
        <f>'[2]2020_Rohdaten'!K871</f>
        <v>2805</v>
      </c>
      <c r="N1046" s="9">
        <f>'[2]2020_Rohdaten'!L871</f>
        <v>118</v>
      </c>
      <c r="O1046" s="9">
        <f>'[2]2020_Rohdaten'!M871</f>
        <v>450</v>
      </c>
      <c r="P1046" s="9">
        <f>'[2]2020_Rohdaten'!N871</f>
        <v>200</v>
      </c>
      <c r="Q1046" s="9">
        <f>'[2]2020_Rohdaten'!O871</f>
        <v>179</v>
      </c>
      <c r="R1046" s="9">
        <f>'[2]2020_Rohdaten'!P871</f>
        <v>198</v>
      </c>
      <c r="S1046" s="9">
        <f>'[2]2020_Rohdaten'!Q871</f>
        <v>1660</v>
      </c>
      <c r="T1046" s="9">
        <f>'[2]2020_Rohdaten'!R871</f>
        <v>2445</v>
      </c>
      <c r="U1046" s="9">
        <f>'[2]2020_Rohdaten'!S871</f>
        <v>98</v>
      </c>
      <c r="V1046" s="9">
        <f>'[2]2020_Rohdaten'!T871</f>
        <v>416</v>
      </c>
      <c r="W1046" s="9">
        <f>'[2]2020_Rohdaten'!U871</f>
        <v>180</v>
      </c>
      <c r="X1046" s="9">
        <f>'[2]2020_Rohdaten'!V871</f>
        <v>204</v>
      </c>
      <c r="Y1046" s="9">
        <f>'[2]2020_Rohdaten'!W871</f>
        <v>243</v>
      </c>
      <c r="Z1046" s="9">
        <f>'[2]2020_Rohdaten'!X871</f>
        <v>1304</v>
      </c>
    </row>
    <row r="1047" spans="2:26" s="9" customFormat="1" ht="7.8" x14ac:dyDescent="0.15">
      <c r="B1047" s="9">
        <v>882</v>
      </c>
      <c r="C1047" s="9">
        <f>'[2]2020_Rohdaten'!A888</f>
        <v>462</v>
      </c>
      <c r="D1047" s="9" t="str">
        <f>VLOOKUP(C1047,[3]Tabelle1!$A$1:$B$68,2,FALSE)</f>
        <v>Wittmund</v>
      </c>
      <c r="E1047" s="9">
        <f>'[2]2020_Rohdaten'!C888</f>
        <v>2004</v>
      </c>
      <c r="F1047" s="9">
        <f>'[2]2020_Rohdaten'!D888</f>
        <v>1355</v>
      </c>
      <c r="G1047" s="9">
        <f>'[2]2020_Rohdaten'!E888</f>
        <v>100</v>
      </c>
      <c r="H1047" s="9">
        <f>'[2]2020_Rohdaten'!F888</f>
        <v>239</v>
      </c>
      <c r="I1047" s="9">
        <f>'[2]2020_Rohdaten'!G888</f>
        <v>134</v>
      </c>
      <c r="J1047" s="9">
        <f>'[2]2020_Rohdaten'!H888</f>
        <v>128</v>
      </c>
      <c r="K1047" s="9">
        <f>'[2]2020_Rohdaten'!I888</f>
        <v>62</v>
      </c>
      <c r="L1047" s="9">
        <f>'[2]2020_Rohdaten'!J888</f>
        <v>692</v>
      </c>
      <c r="M1047" s="9">
        <f>'[2]2020_Rohdaten'!K888</f>
        <v>663</v>
      </c>
      <c r="N1047" s="9">
        <f>'[2]2020_Rohdaten'!L888</f>
        <v>54</v>
      </c>
      <c r="O1047" s="9">
        <f>'[2]2020_Rohdaten'!M888</f>
        <v>100</v>
      </c>
      <c r="P1047" s="9">
        <f>'[2]2020_Rohdaten'!N888</f>
        <v>57</v>
      </c>
      <c r="Q1047" s="9">
        <f>'[2]2020_Rohdaten'!O888</f>
        <v>59</v>
      </c>
      <c r="R1047" s="9">
        <f>'[2]2020_Rohdaten'!P888</f>
        <v>24</v>
      </c>
      <c r="S1047" s="9">
        <f>'[2]2020_Rohdaten'!Q888</f>
        <v>369</v>
      </c>
      <c r="T1047" s="9">
        <f>'[2]2020_Rohdaten'!R888</f>
        <v>692</v>
      </c>
      <c r="U1047" s="9">
        <f>'[2]2020_Rohdaten'!S888</f>
        <v>46</v>
      </c>
      <c r="V1047" s="9">
        <f>'[2]2020_Rohdaten'!T888</f>
        <v>139</v>
      </c>
      <c r="W1047" s="9">
        <f>'[2]2020_Rohdaten'!U888</f>
        <v>77</v>
      </c>
      <c r="X1047" s="9">
        <f>'[2]2020_Rohdaten'!V888</f>
        <v>69</v>
      </c>
      <c r="Y1047" s="9">
        <f>'[2]2020_Rohdaten'!W888</f>
        <v>38</v>
      </c>
      <c r="Z1047" s="9">
        <f>'[2]2020_Rohdaten'!X888</f>
        <v>323</v>
      </c>
    </row>
    <row r="1048" spans="2:26" s="10" customFormat="1" ht="16.5" customHeight="1" x14ac:dyDescent="0.3">
      <c r="B1048" s="10">
        <v>883</v>
      </c>
      <c r="C1048" s="10">
        <f>'[2]2020_Rohdaten'!A599</f>
        <v>4</v>
      </c>
      <c r="D1048" s="10" t="str">
        <f>VLOOKUP(C1048,[3]Tabelle1!$A$1:$B$68,2,FALSE)</f>
        <v>Statistische Region Weser-Ems</v>
      </c>
      <c r="E1048" s="10">
        <f>'[2]2020_Rohdaten'!C599</f>
        <v>2004</v>
      </c>
      <c r="F1048" s="10">
        <f>'[2]2020_Rohdaten'!D599</f>
        <v>122663</v>
      </c>
      <c r="G1048" s="10">
        <f>'[2]2020_Rohdaten'!E599</f>
        <v>8133</v>
      </c>
      <c r="H1048" s="10">
        <f>'[2]2020_Rohdaten'!F599</f>
        <v>22651</v>
      </c>
      <c r="I1048" s="10">
        <f>'[2]2020_Rohdaten'!G599</f>
        <v>11410</v>
      </c>
      <c r="J1048" s="10">
        <f>'[2]2020_Rohdaten'!H599</f>
        <v>9294</v>
      </c>
      <c r="K1048" s="10">
        <f>'[2]2020_Rohdaten'!I599</f>
        <v>8939</v>
      </c>
      <c r="L1048" s="10">
        <f>'[2]2020_Rohdaten'!J599</f>
        <v>62236</v>
      </c>
      <c r="M1048" s="10">
        <f>'[2]2020_Rohdaten'!K599</f>
        <v>65411</v>
      </c>
      <c r="N1048" s="10">
        <f>'[2]2020_Rohdaten'!L599</f>
        <v>4529</v>
      </c>
      <c r="O1048" s="10">
        <f>'[2]2020_Rohdaten'!M599</f>
        <v>11735</v>
      </c>
      <c r="P1048" s="10">
        <f>'[2]2020_Rohdaten'!N599</f>
        <v>5654</v>
      </c>
      <c r="Q1048" s="10">
        <f>'[2]2020_Rohdaten'!O599</f>
        <v>4717</v>
      </c>
      <c r="R1048" s="10">
        <f>'[2]2020_Rohdaten'!P599</f>
        <v>4582</v>
      </c>
      <c r="S1048" s="10">
        <f>'[2]2020_Rohdaten'!Q599</f>
        <v>34194</v>
      </c>
      <c r="T1048" s="10">
        <f>'[2]2020_Rohdaten'!R599</f>
        <v>57252</v>
      </c>
      <c r="U1048" s="10">
        <f>'[2]2020_Rohdaten'!S599</f>
        <v>3604</v>
      </c>
      <c r="V1048" s="10">
        <f>'[2]2020_Rohdaten'!T599</f>
        <v>10916</v>
      </c>
      <c r="W1048" s="10">
        <f>'[2]2020_Rohdaten'!U599</f>
        <v>5756</v>
      </c>
      <c r="X1048" s="10">
        <f>'[2]2020_Rohdaten'!V599</f>
        <v>4577</v>
      </c>
      <c r="Y1048" s="10">
        <f>'[2]2020_Rohdaten'!W599</f>
        <v>4357</v>
      </c>
      <c r="Z1048" s="10">
        <f>'[2]2020_Rohdaten'!X599</f>
        <v>28042</v>
      </c>
    </row>
    <row r="1049" spans="2:26" s="10" customFormat="1" ht="16.5" customHeight="1" x14ac:dyDescent="0.3">
      <c r="B1049" s="10">
        <v>884</v>
      </c>
      <c r="C1049" s="10">
        <f>'[2]2020_Rohdaten'!A4</f>
        <v>0</v>
      </c>
      <c r="D1049" s="10" t="str">
        <f>VLOOKUP(C1049,[3]Tabelle1!$A$1:$B$68,2,FALSE)</f>
        <v>Niedersachsen</v>
      </c>
      <c r="E1049" s="10">
        <f>'[2]2020_Rohdaten'!C4</f>
        <v>2004</v>
      </c>
      <c r="F1049" s="10">
        <f>'[2]2020_Rohdaten'!D4</f>
        <v>462383</v>
      </c>
      <c r="G1049" s="10">
        <f>'[2]2020_Rohdaten'!E4</f>
        <v>23427</v>
      </c>
      <c r="H1049" s="10">
        <f>'[2]2020_Rohdaten'!F4</f>
        <v>69440</v>
      </c>
      <c r="I1049" s="10">
        <f>'[2]2020_Rohdaten'!G4</f>
        <v>41447</v>
      </c>
      <c r="J1049" s="10">
        <f>'[2]2020_Rohdaten'!H4</f>
        <v>35638</v>
      </c>
      <c r="K1049" s="10">
        <f>'[2]2020_Rohdaten'!I4</f>
        <v>35861</v>
      </c>
      <c r="L1049" s="10">
        <f>'[2]2020_Rohdaten'!J4</f>
        <v>256570</v>
      </c>
      <c r="M1049" s="10">
        <f>'[2]2020_Rohdaten'!K4</f>
        <v>238972</v>
      </c>
      <c r="N1049" s="10">
        <f>'[2]2020_Rohdaten'!L4</f>
        <v>11971</v>
      </c>
      <c r="O1049" s="10">
        <f>'[2]2020_Rohdaten'!M4</f>
        <v>34395</v>
      </c>
      <c r="P1049" s="10">
        <f>'[2]2020_Rohdaten'!N4</f>
        <v>19544</v>
      </c>
      <c r="Q1049" s="10">
        <f>'[2]2020_Rohdaten'!O4</f>
        <v>17071</v>
      </c>
      <c r="R1049" s="10">
        <f>'[2]2020_Rohdaten'!P4</f>
        <v>17752</v>
      </c>
      <c r="S1049" s="10">
        <f>'[2]2020_Rohdaten'!Q4</f>
        <v>138239</v>
      </c>
      <c r="T1049" s="10">
        <f>'[2]2020_Rohdaten'!R4</f>
        <v>223411</v>
      </c>
      <c r="U1049" s="10">
        <f>'[2]2020_Rohdaten'!S4</f>
        <v>11456</v>
      </c>
      <c r="V1049" s="10">
        <f>'[2]2020_Rohdaten'!T4</f>
        <v>35045</v>
      </c>
      <c r="W1049" s="10">
        <f>'[2]2020_Rohdaten'!U4</f>
        <v>21903</v>
      </c>
      <c r="X1049" s="10">
        <f>'[2]2020_Rohdaten'!V4</f>
        <v>18567</v>
      </c>
      <c r="Y1049" s="10">
        <f>'[2]2020_Rohdaten'!W4</f>
        <v>18109</v>
      </c>
      <c r="Z1049" s="10">
        <f>'[2]2020_Rohdaten'!X4</f>
        <v>118331</v>
      </c>
    </row>
    <row r="1051" spans="2:26" ht="8.25" customHeight="1" x14ac:dyDescent="0.3">
      <c r="D1051" s="11" t="s">
        <v>20</v>
      </c>
    </row>
    <row r="1052" spans="2:26" ht="8.25" customHeight="1" x14ac:dyDescent="0.3"/>
    <row r="1053" spans="2:26" ht="8.25" customHeight="1" x14ac:dyDescent="0.3">
      <c r="D1053" s="12" t="s">
        <v>21</v>
      </c>
    </row>
    <row r="1054" spans="2:26" ht="8.25" customHeight="1" x14ac:dyDescent="0.3">
      <c r="D1054" s="12" t="s">
        <v>22</v>
      </c>
    </row>
    <row r="1055" spans="2:26" ht="8.25" customHeight="1" x14ac:dyDescent="0.3">
      <c r="D1055" s="12" t="s">
        <v>23</v>
      </c>
    </row>
    <row r="1056" spans="2:26" ht="8.25" customHeight="1" x14ac:dyDescent="0.3">
      <c r="D1056" s="13" t="s">
        <v>24</v>
      </c>
    </row>
  </sheetData>
  <mergeCells count="11">
    <mergeCell ref="T6:T7"/>
    <mergeCell ref="U6:Z6"/>
    <mergeCell ref="F8:L8"/>
    <mergeCell ref="M8:S8"/>
    <mergeCell ref="T8:Z8"/>
    <mergeCell ref="D6:D8"/>
    <mergeCell ref="E6:E8"/>
    <mergeCell ref="F6:F7"/>
    <mergeCell ref="G6:L6"/>
    <mergeCell ref="M6:M7"/>
    <mergeCell ref="N6:S6"/>
  </mergeCells>
  <hyperlinks>
    <hyperlink ref="D1056" r:id="rId1" xr:uid="{F10B4D17-E1F5-437F-86BE-757198ADC96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2024-07-18T07:54:36Z</dcterms:created>
  <dcterms:modified xsi:type="dcterms:W3CDTF">2024-07-18T07:56:42Z</dcterms:modified>
</cp:coreProperties>
</file>