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age\Documents\GitHub\inphinity\"/>
    </mc:Choice>
  </mc:AlternateContent>
  <xr:revisionPtr revIDLastSave="0" documentId="13_ncr:1_{C4D59778-F730-4FF9-B4FE-A16A5C5E860A}" xr6:coauthVersionLast="40" xr6:coauthVersionMax="40" xr10:uidLastSave="{00000000-0000-0000-0000-000000000000}"/>
  <bookViews>
    <workbookView xWindow="-20268" yWindow="816" windowWidth="20376" windowHeight="12216" tabRatio="500" activeTab="1" xr2:uid="{00000000-000D-0000-FFFF-FFFF00000000}"/>
  </bookViews>
  <sheets>
    <sheet name="S.aureus" sheetId="1" r:id="rId1"/>
    <sheet name="P.aeruginosa" sheetId="2" r:id="rId2"/>
    <sheet name="A.baumannii" sheetId="3" r:id="rId3"/>
    <sheet name="E.coli" sheetId="9" r:id="rId4"/>
    <sheet name="K.pneumoniae" sheetId="5" r:id="rId5"/>
    <sheet name="Sheet1" sheetId="10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3" i="2"/>
  <c r="N2" i="2"/>
  <c r="B2" i="3"/>
  <c r="N2" i="3"/>
  <c r="B2" i="9"/>
  <c r="B3" i="9"/>
  <c r="J2" i="9"/>
  <c r="B3" i="1"/>
  <c r="I1" i="1"/>
  <c r="B6" i="10"/>
  <c r="B4" i="10"/>
  <c r="C3" i="10"/>
  <c r="B3" i="10"/>
  <c r="C3" i="9"/>
  <c r="C2" i="9"/>
  <c r="C3" i="3"/>
  <c r="C2" i="3"/>
  <c r="D3" i="2"/>
  <c r="D2" i="2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imf</author>
  </authors>
  <commentList>
    <comment ref="A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imf:</t>
        </r>
        <r>
          <rPr>
            <sz val="9"/>
            <color indexed="81"/>
            <rFont val="Tahoma"/>
            <family val="2"/>
          </rPr>
          <t xml:space="preserve">
phages tres pales sur cette bacterie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Léna</author>
  </authors>
  <commentList>
    <comment ref="B4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Léna:</t>
        </r>
        <r>
          <rPr>
            <sz val="9"/>
            <color indexed="81"/>
            <rFont val="Tahoma"/>
            <family val="2"/>
          </rPr>
          <t xml:space="preserve">
la gélose s'autodétruit!</t>
        </r>
      </text>
    </comment>
    <comment ref="B4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Léna:</t>
        </r>
        <r>
          <rPr>
            <sz val="9"/>
            <color indexed="81"/>
            <rFont val="Tahoma"/>
            <family val="2"/>
          </rPr>
          <t xml:space="preserve">
la gélose s'autodétruit!</t>
        </r>
      </text>
    </comment>
    <comment ref="B4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Léna:</t>
        </r>
        <r>
          <rPr>
            <sz val="9"/>
            <color indexed="81"/>
            <rFont val="Tahoma"/>
            <family val="2"/>
          </rPr>
          <t xml:space="preserve">
la gélose s'autodétruit
</t>
        </r>
      </text>
    </comment>
  </commentList>
</comments>
</file>

<file path=xl/sharedStrings.xml><?xml version="1.0" encoding="utf-8"?>
<sst xmlns="http://schemas.openxmlformats.org/spreadsheetml/2006/main" count="644" uniqueCount="315">
  <si>
    <t>P68</t>
  </si>
  <si>
    <t>44AHJD</t>
  </si>
  <si>
    <t>3A</t>
  </si>
  <si>
    <t>K</t>
  </si>
  <si>
    <t>Sb-1</t>
  </si>
  <si>
    <t>8325-4</t>
  </si>
  <si>
    <t>CL</t>
  </si>
  <si>
    <t>SCL</t>
  </si>
  <si>
    <t>COL</t>
  </si>
  <si>
    <t>Sa25Yok</t>
  </si>
  <si>
    <t>Sa45Yok</t>
  </si>
  <si>
    <t>Sa49Yok</t>
  </si>
  <si>
    <t>Sa51Yok</t>
  </si>
  <si>
    <t>CL&amp;2M</t>
  </si>
  <si>
    <t>Sa53Yok</t>
  </si>
  <si>
    <t>SCL&amp;2M</t>
  </si>
  <si>
    <t>Sa72Yok</t>
  </si>
  <si>
    <t>2M</t>
  </si>
  <si>
    <t>OL&amp;2M</t>
  </si>
  <si>
    <t>Sa80Yok</t>
  </si>
  <si>
    <t>OL</t>
  </si>
  <si>
    <t>M3</t>
  </si>
  <si>
    <t>M5</t>
  </si>
  <si>
    <t>M20</t>
  </si>
  <si>
    <t>M37</t>
  </si>
  <si>
    <t>M160</t>
  </si>
  <si>
    <t>M186</t>
  </si>
  <si>
    <t>M192</t>
  </si>
  <si>
    <t>M222</t>
  </si>
  <si>
    <t>M283</t>
  </si>
  <si>
    <t>M308</t>
  </si>
  <si>
    <t>Laus270</t>
  </si>
  <si>
    <t>Laus385</t>
  </si>
  <si>
    <t>Bk</t>
  </si>
  <si>
    <t>G04</t>
  </si>
  <si>
    <t>Jn</t>
  </si>
  <si>
    <t>Jb</t>
  </si>
  <si>
    <t>Je</t>
  </si>
  <si>
    <t>USA300_FPR3757</t>
  </si>
  <si>
    <t>M52</t>
  </si>
  <si>
    <t>M86</t>
  </si>
  <si>
    <t xml:space="preserve">M117 </t>
  </si>
  <si>
    <t>M124</t>
  </si>
  <si>
    <t>M126</t>
  </si>
  <si>
    <t>M159</t>
  </si>
  <si>
    <t>M313</t>
  </si>
  <si>
    <t>M319</t>
  </si>
  <si>
    <t>M323</t>
  </si>
  <si>
    <t>M356</t>
  </si>
  <si>
    <t>I2</t>
  </si>
  <si>
    <t>I29</t>
  </si>
  <si>
    <t>I36</t>
  </si>
  <si>
    <t>I37</t>
  </si>
  <si>
    <t>M2872</t>
  </si>
  <si>
    <t>G01</t>
  </si>
  <si>
    <t>M1172</t>
  </si>
  <si>
    <t xml:space="preserve">G16 </t>
  </si>
  <si>
    <t xml:space="preserve">Fu1 </t>
  </si>
  <si>
    <t xml:space="preserve">G34 </t>
  </si>
  <si>
    <t>G36</t>
  </si>
  <si>
    <t xml:space="preserve">G03 </t>
  </si>
  <si>
    <t>G57</t>
  </si>
  <si>
    <t>9--2</t>
  </si>
  <si>
    <t xml:space="preserve">O100 </t>
  </si>
  <si>
    <t xml:space="preserve">O103 </t>
  </si>
  <si>
    <t xml:space="preserve">109-2 </t>
  </si>
  <si>
    <t>M75</t>
  </si>
  <si>
    <t>M385</t>
  </si>
  <si>
    <t>M534</t>
  </si>
  <si>
    <t>M125</t>
  </si>
  <si>
    <t>M184</t>
  </si>
  <si>
    <t>F60</t>
  </si>
  <si>
    <t>F95</t>
  </si>
  <si>
    <t>Lyse très claire (Clear Lysis = CL)</t>
  </si>
  <si>
    <t>Lyse mi-claire (Semi-Clear Lysis = SCL)</t>
  </si>
  <si>
    <t>Lyse opaque (Opaque Lysis = OL)</t>
  </si>
  <si>
    <t>Lyse mi-claire (Semi-Clear Lysis =SCL) et 2 types de plages de lyse (2 Morphologies = 2M)</t>
  </si>
  <si>
    <t>Lyse très claire (Clear Lysis = CL) et 2 types de plages de lyse (2 Morphologies = 2M)</t>
  </si>
  <si>
    <t>Lyse opaque (Opaque Lysis = OL) et 2 types de plages de lyse (2 Morphologies = 2M)</t>
  </si>
  <si>
    <t>Genbank N°</t>
  </si>
  <si>
    <t>pas de lyse</t>
  </si>
  <si>
    <t>Bactérie / Phage</t>
  </si>
  <si>
    <t>NC_004679</t>
  </si>
  <si>
    <t>NC_004678</t>
  </si>
  <si>
    <t>NC_007053</t>
  </si>
  <si>
    <t>NC_005356</t>
  </si>
  <si>
    <t>NC_007059</t>
  </si>
  <si>
    <t>NC_005880</t>
  </si>
  <si>
    <t>NC_023009</t>
  </si>
  <si>
    <t xml:space="preserve">EOP </t>
  </si>
  <si>
    <t>= CL &gt;1E7pfu/ml</t>
  </si>
  <si>
    <t>= CL &lt; 1E7pfu/ml</t>
  </si>
  <si>
    <t>= SCL &gt; 1E7pfu/ml</t>
  </si>
  <si>
    <t>= SCL &lt; 1E7pfu/ml</t>
  </si>
  <si>
    <t>Muco 1</t>
  </si>
  <si>
    <t>Muco 2</t>
  </si>
  <si>
    <t>Muco 3</t>
  </si>
  <si>
    <t>Muco 7</t>
  </si>
  <si>
    <t>Muco 8</t>
  </si>
  <si>
    <t>Muco 9</t>
  </si>
  <si>
    <t>Muco 12</t>
  </si>
  <si>
    <t>Muco 14</t>
  </si>
  <si>
    <t>Muco 15</t>
  </si>
  <si>
    <t>Muco 16</t>
  </si>
  <si>
    <t>Muco 17</t>
  </si>
  <si>
    <t>Muco 18</t>
  </si>
  <si>
    <t>Muco 20</t>
  </si>
  <si>
    <t>Muco 22</t>
  </si>
  <si>
    <t>Muco 24</t>
  </si>
  <si>
    <t>Muco 26</t>
  </si>
  <si>
    <t>Muco 29</t>
  </si>
  <si>
    <t>Muco 30</t>
  </si>
  <si>
    <t>Muco 31</t>
  </si>
  <si>
    <t>Muco 35</t>
  </si>
  <si>
    <t>Muco 36</t>
  </si>
  <si>
    <t>Muco 37</t>
  </si>
  <si>
    <t>Muco 38</t>
  </si>
  <si>
    <t>Muco 41</t>
  </si>
  <si>
    <t>Muco 42</t>
  </si>
  <si>
    <t>Muco 43</t>
  </si>
  <si>
    <t>Muco 45</t>
  </si>
  <si>
    <t>Muco 46</t>
  </si>
  <si>
    <t>Muco 47</t>
  </si>
  <si>
    <t>Muco 48</t>
  </si>
  <si>
    <t>Muco 49</t>
  </si>
  <si>
    <t>Muco 51</t>
  </si>
  <si>
    <t>Muco 5</t>
  </si>
  <si>
    <t>Muco 19</t>
  </si>
  <si>
    <t>Muco 23</t>
  </si>
  <si>
    <t>Muco 32</t>
  </si>
  <si>
    <t>Muco 33</t>
  </si>
  <si>
    <t>Muco 40</t>
  </si>
  <si>
    <t>Muco 4</t>
  </si>
  <si>
    <t>Muco 6</t>
  </si>
  <si>
    <t>Muco 10</t>
  </si>
  <si>
    <t>Muco 21</t>
  </si>
  <si>
    <t>Muco 25</t>
  </si>
  <si>
    <t>Muco 27</t>
  </si>
  <si>
    <t>Muco 39</t>
  </si>
  <si>
    <t>Muco 44</t>
  </si>
  <si>
    <t>Muco 50</t>
  </si>
  <si>
    <t>Muco13</t>
  </si>
  <si>
    <t>ATCC 9027 (SAMN04045728)</t>
  </si>
  <si>
    <t>ATCC 15442 (SAMN02404646)</t>
  </si>
  <si>
    <t>Ab 26</t>
  </si>
  <si>
    <t>Ab 27</t>
  </si>
  <si>
    <t>Ab 28</t>
  </si>
  <si>
    <t>Ab 29</t>
  </si>
  <si>
    <t>Ab 30</t>
  </si>
  <si>
    <t>Ab 31</t>
  </si>
  <si>
    <t>Ab 32</t>
  </si>
  <si>
    <t>Ab 33</t>
  </si>
  <si>
    <t>Ab 34</t>
  </si>
  <si>
    <t>Ab 35</t>
  </si>
  <si>
    <t>Ab 36</t>
  </si>
  <si>
    <t>Ab 37</t>
  </si>
  <si>
    <t>Ab 38</t>
  </si>
  <si>
    <t>Ab 39</t>
  </si>
  <si>
    <t>Ab 40</t>
  </si>
  <si>
    <t>Ab 42</t>
  </si>
  <si>
    <t>Ab 43</t>
  </si>
  <si>
    <t>Ab 44</t>
  </si>
  <si>
    <t>Ab 45</t>
  </si>
  <si>
    <t>Ab 46</t>
  </si>
  <si>
    <t>Ab 47</t>
  </si>
  <si>
    <t>Ab 48</t>
  </si>
  <si>
    <t>Ab 49</t>
  </si>
  <si>
    <t>Ab 50</t>
  </si>
  <si>
    <t>Ab 51</t>
  </si>
  <si>
    <t>Ab 52</t>
  </si>
  <si>
    <t>Ab 53</t>
  </si>
  <si>
    <t>Ab 54</t>
  </si>
  <si>
    <t>Ab 55</t>
  </si>
  <si>
    <t>Ab 56</t>
  </si>
  <si>
    <t>Ab 57</t>
  </si>
  <si>
    <t>Ab 58</t>
  </si>
  <si>
    <t>Ab 59</t>
  </si>
  <si>
    <t>Ab 60</t>
  </si>
  <si>
    <t>Ab 61</t>
  </si>
  <si>
    <t>Ab 62</t>
  </si>
  <si>
    <t>Ab 63</t>
  </si>
  <si>
    <t>Ab 64</t>
  </si>
  <si>
    <t>Ab 65</t>
  </si>
  <si>
    <t>Ab 66</t>
  </si>
  <si>
    <t>Ab 67</t>
  </si>
  <si>
    <t>Ab 68</t>
  </si>
  <si>
    <t>Ab 69</t>
  </si>
  <si>
    <t>Ab 70</t>
  </si>
  <si>
    <t>Ab 71</t>
  </si>
  <si>
    <t>Ab 72</t>
  </si>
  <si>
    <t>Ab 73</t>
  </si>
  <si>
    <t>Ab 74</t>
  </si>
  <si>
    <t>Ab 75</t>
  </si>
  <si>
    <t>Ab 76</t>
  </si>
  <si>
    <t>Ab 77</t>
  </si>
  <si>
    <t>Ab 78</t>
  </si>
  <si>
    <t>Ab 79</t>
  </si>
  <si>
    <t>Ab 80</t>
  </si>
  <si>
    <t>Ab 81</t>
  </si>
  <si>
    <t>Ab 82</t>
  </si>
  <si>
    <t>Ab 83</t>
  </si>
  <si>
    <t>Ab 84</t>
  </si>
  <si>
    <t>Ab 85</t>
  </si>
  <si>
    <t>Ab 86</t>
  </si>
  <si>
    <t>Ab 87</t>
  </si>
  <si>
    <t>Ab 88</t>
  </si>
  <si>
    <t>Ab 89</t>
  </si>
  <si>
    <t>Ab 90</t>
  </si>
  <si>
    <t>Ab 91</t>
  </si>
  <si>
    <t>Ab 92</t>
  </si>
  <si>
    <t>Ab 93</t>
  </si>
  <si>
    <t>Ab 94</t>
  </si>
  <si>
    <t>Ab 95</t>
  </si>
  <si>
    <t>Ab 96</t>
  </si>
  <si>
    <t>Ab 97</t>
  </si>
  <si>
    <t>Ab 98</t>
  </si>
  <si>
    <t>Ab 99</t>
  </si>
  <si>
    <t>Ab 100</t>
  </si>
  <si>
    <t>Ab SLO</t>
  </si>
  <si>
    <t>Ab FER</t>
  </si>
  <si>
    <t xml:space="preserve">Ab Wallet </t>
  </si>
  <si>
    <t>Ab 183</t>
  </si>
  <si>
    <t>Ab H12555</t>
  </si>
  <si>
    <t>DOV</t>
  </si>
  <si>
    <t>RKI</t>
  </si>
  <si>
    <t>LIL1</t>
  </si>
  <si>
    <t>Sepsis25</t>
  </si>
  <si>
    <t>Sepsis27</t>
  </si>
  <si>
    <t>Sepsis42</t>
  </si>
  <si>
    <t>Sepsis47</t>
  </si>
  <si>
    <t>Sepsis76</t>
  </si>
  <si>
    <t>Sepsis81</t>
  </si>
  <si>
    <t>Sepsis84</t>
  </si>
  <si>
    <t>Sepsis149</t>
  </si>
  <si>
    <t>EcoB</t>
  </si>
  <si>
    <t>CARO</t>
  </si>
  <si>
    <t>AF48</t>
  </si>
  <si>
    <t>UTI589</t>
  </si>
  <si>
    <t>CFT073</t>
  </si>
  <si>
    <t>BL21</t>
  </si>
  <si>
    <t>C15</t>
  </si>
  <si>
    <t>UTI89</t>
  </si>
  <si>
    <t>E2348</t>
  </si>
  <si>
    <t>Eco96</t>
  </si>
  <si>
    <t>E042</t>
  </si>
  <si>
    <t>RS218</t>
  </si>
  <si>
    <t>CFT079</t>
  </si>
  <si>
    <t>D12</t>
  </si>
  <si>
    <t>lambda31886</t>
  </si>
  <si>
    <t>B7A</t>
  </si>
  <si>
    <t>DI14</t>
  </si>
  <si>
    <t>NIHI</t>
  </si>
  <si>
    <t>vB_Eco1006</t>
  </si>
  <si>
    <t>vB_Eco1007</t>
  </si>
  <si>
    <t>vB_Eco1008</t>
  </si>
  <si>
    <t>vB_Eco1010</t>
  </si>
  <si>
    <t>vB_Eco1011</t>
  </si>
  <si>
    <t>vB_Eco1013</t>
  </si>
  <si>
    <t>vB_Eco1014</t>
  </si>
  <si>
    <t>vB_Eco1015</t>
  </si>
  <si>
    <t>vB_Eco1016</t>
  </si>
  <si>
    <t>vB_Eco1017</t>
  </si>
  <si>
    <t>vB_Eco1018</t>
  </si>
  <si>
    <t>vB_Eco1019</t>
  </si>
  <si>
    <t>vB_Eco1020</t>
  </si>
  <si>
    <t>vB_Eco1021</t>
  </si>
  <si>
    <t>vB_Eco1022</t>
  </si>
  <si>
    <t>vB_Eco1024</t>
  </si>
  <si>
    <t>vB_Eco1025</t>
  </si>
  <si>
    <t>vB_Eco1026</t>
  </si>
  <si>
    <t>vB_Eco1027</t>
  </si>
  <si>
    <t>vB_Eco1031</t>
  </si>
  <si>
    <t>vB_Eco1032</t>
  </si>
  <si>
    <t>vB_Eco1033</t>
  </si>
  <si>
    <t>vB_Eco1034</t>
  </si>
  <si>
    <t>vB_Eco1035</t>
  </si>
  <si>
    <t>vB_Eco1036</t>
  </si>
  <si>
    <t>vB_Eco1038</t>
  </si>
  <si>
    <t>vB_Eco1043</t>
  </si>
  <si>
    <t>EC958</t>
  </si>
  <si>
    <t>Phages</t>
  </si>
  <si>
    <t>OK</t>
  </si>
  <si>
    <t>Reste</t>
  </si>
  <si>
    <t>Bactéries</t>
  </si>
  <si>
    <t>à venir</t>
  </si>
  <si>
    <t>Phages/ Bactéries</t>
  </si>
  <si>
    <t>A venir sur PATRIC</t>
  </si>
  <si>
    <t>Disponibles sur PATRIC</t>
  </si>
  <si>
    <t>Dispo sur GenBank</t>
  </si>
  <si>
    <t>Phage/Bactérie</t>
  </si>
  <si>
    <t>Disponibles sur RAST</t>
  </si>
  <si>
    <t>phi3003</t>
  </si>
  <si>
    <t>phi3033</t>
  </si>
  <si>
    <t>phi3040</t>
  </si>
  <si>
    <t>phi3043</t>
  </si>
  <si>
    <t>phi3049</t>
  </si>
  <si>
    <t>phi3060</t>
  </si>
  <si>
    <t>phi3071</t>
  </si>
  <si>
    <t>phi3072</t>
  </si>
  <si>
    <t>phi3073</t>
  </si>
  <si>
    <t>phi3074</t>
  </si>
  <si>
    <t>vB_Aba3090trained</t>
  </si>
  <si>
    <t>Dispo sur PATRIC</t>
  </si>
  <si>
    <t>Nous devrions réceptionner 20 phages d'A. baumannii séquencés par Pourcel</t>
  </si>
  <si>
    <t>Voir avec collaborateurs</t>
  </si>
  <si>
    <t>ADN extrait à séquencer</t>
  </si>
  <si>
    <t>potentiellement en plus</t>
  </si>
  <si>
    <t>+ nous allons recevoir au moins 6 phages d'Intralytix</t>
  </si>
  <si>
    <t>interactions</t>
  </si>
  <si>
    <t>Interactions</t>
  </si>
  <si>
    <t>Total</t>
  </si>
  <si>
    <t>Bacteries</t>
  </si>
  <si>
    <t>PAO1 (NC_002516.2) COMPLETE GENOME</t>
  </si>
  <si>
    <t>Ab 41 *</t>
  </si>
  <si>
    <t>* demander à grég le 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</si>
</sst>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scheme val="minor"/>
    </font>
    <font>
      <sz val="12"/>
      <color theme="1"/>
      <name val="Arial"/>
    </font>
    <font>
      <b/>
      <sz val="12"/>
      <color rgb="FFFF0000"/>
      <name val="Arial"/>
    </font>
    <font>
      <strike/>
      <sz val="12"/>
      <name val="Arial"/>
    </font>
    <font>
      <sz val="12"/>
      <name val="Arial"/>
    </font>
    <font>
      <b/>
      <sz val="12"/>
      <color rgb="FF008000"/>
      <name val="Arial"/>
    </font>
    <font>
      <b/>
      <sz val="12"/>
      <color theme="1"/>
      <name val="Arial"/>
    </font>
    <font>
      <b/>
      <sz val="12"/>
      <name val="Arial"/>
    </font>
    <font>
      <b/>
      <u/>
      <sz val="12"/>
      <name val="Arial"/>
    </font>
    <font>
      <sz val="11"/>
      <color theme="1"/>
      <name val="Arial"/>
    </font>
    <font>
      <sz val="12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rgb="FF008000"/>
      <name val="Calibri"/>
      <scheme val="minor"/>
    </font>
    <font>
      <sz val="12"/>
      <name val="Calibri"/>
      <scheme val="minor"/>
    </font>
    <font>
      <sz val="9"/>
      <name val="Arial"/>
    </font>
    <font>
      <b/>
      <sz val="12"/>
      <color rgb="FFFF6600"/>
      <name val="Arial"/>
    </font>
    <font>
      <b/>
      <sz val="12"/>
      <color rgb="FFFF0000"/>
      <name val="Calibri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11" fontId="0" fillId="1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1" fontId="1" fillId="0" borderId="0" xfId="0" applyNumberFormat="1" applyFont="1" applyAlignment="1">
      <alignment horizontal="left" vertical="center"/>
    </xf>
    <xf numFmtId="0" fontId="1" fillId="0" borderId="0" xfId="0" applyFont="1"/>
    <xf numFmtId="1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1" fontId="10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1" fontId="11" fillId="0" borderId="0" xfId="0" applyNumberFormat="1" applyFont="1" applyAlignment="1" applyProtection="1">
      <alignment horizontal="center"/>
      <protection locked="0"/>
    </xf>
    <xf numFmtId="1" fontId="14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/>
    <xf numFmtId="1" fontId="14" fillId="0" borderId="0" xfId="0" applyNumberFormat="1" applyFont="1" applyProtection="1">
      <protection locked="0"/>
    </xf>
    <xf numFmtId="1" fontId="11" fillId="0" borderId="0" xfId="0" applyNumberFormat="1" applyFont="1" applyProtection="1">
      <protection locked="0"/>
    </xf>
    <xf numFmtId="1" fontId="11" fillId="0" borderId="0" xfId="0" applyNumberFormat="1" applyFont="1" applyAlignment="1" applyProtection="1">
      <alignment horizontal="left"/>
      <protection locked="0"/>
    </xf>
    <xf numFmtId="49" fontId="11" fillId="0" borderId="0" xfId="0" applyNumberFormat="1" applyFont="1" applyProtection="1">
      <protection locked="0"/>
    </xf>
    <xf numFmtId="1" fontId="14" fillId="0" borderId="3" xfId="0" applyNumberFormat="1" applyFont="1" applyBorder="1" applyAlignment="1" applyProtection="1">
      <alignment horizontal="center"/>
      <protection locked="0"/>
    </xf>
    <xf numFmtId="0" fontId="14" fillId="0" borderId="0" xfId="0" applyFont="1"/>
    <xf numFmtId="1" fontId="14" fillId="0" borderId="0" xfId="0" applyNumberFormat="1" applyFon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15" fillId="0" borderId="0" xfId="0" applyNumberFormat="1" applyFont="1" applyProtection="1">
      <protection locked="0"/>
    </xf>
    <xf numFmtId="0" fontId="13" fillId="0" borderId="0" xfId="0" applyFont="1"/>
    <xf numFmtId="0" fontId="8" fillId="0" borderId="0" xfId="0" applyFont="1"/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0" fillId="0" borderId="0" xfId="0" applyFont="1"/>
    <xf numFmtId="0" fontId="17" fillId="0" borderId="0" xfId="0" applyFont="1"/>
    <xf numFmtId="0" fontId="21" fillId="0" borderId="0" xfId="0" applyFont="1"/>
    <xf numFmtId="1" fontId="14" fillId="2" borderId="3" xfId="0" applyNumberFormat="1" applyFont="1" applyFill="1" applyBorder="1" applyAlignment="1" applyProtection="1">
      <alignment horizontal="center"/>
      <protection locked="0"/>
    </xf>
    <xf numFmtId="0" fontId="13" fillId="2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 wrapText="1"/>
    </xf>
    <xf numFmtId="3" fontId="14" fillId="4" borderId="8" xfId="0" applyNumberFormat="1" applyFont="1" applyFill="1" applyBorder="1" applyAlignment="1">
      <alignment horizontal="center" vertical="center" wrapText="1"/>
    </xf>
    <xf numFmtId="1" fontId="14" fillId="2" borderId="7" xfId="0" applyNumberFormat="1" applyFont="1" applyFill="1" applyBorder="1" applyAlignment="1" applyProtection="1">
      <alignment horizontal="center"/>
      <protection locked="0"/>
    </xf>
    <xf numFmtId="0" fontId="13" fillId="3" borderId="4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0" xfId="0" applyFont="1"/>
    <xf numFmtId="0" fontId="8" fillId="3" borderId="0" xfId="0" applyFont="1" applyFill="1"/>
    <xf numFmtId="0" fontId="9" fillId="3" borderId="0" xfId="0" applyFont="1" applyFill="1"/>
    <xf numFmtId="1" fontId="23" fillId="0" borderId="0" xfId="0" applyNumberFormat="1" applyFont="1" applyAlignment="1" applyProtection="1">
      <alignment horizontal="center"/>
      <protection locked="0"/>
    </xf>
    <xf numFmtId="1" fontId="20" fillId="0" borderId="0" xfId="0" applyNumberFormat="1" applyFont="1"/>
    <xf numFmtId="0" fontId="23" fillId="3" borderId="3" xfId="0" applyFont="1" applyFill="1" applyBorder="1" applyAlignment="1">
      <alignment horizontal="center" vertical="center"/>
    </xf>
    <xf numFmtId="0" fontId="24" fillId="3" borderId="0" xfId="0" quotePrefix="1" applyFont="1" applyFill="1"/>
    <xf numFmtId="0" fontId="24" fillId="3" borderId="0" xfId="0" applyFont="1" applyFill="1"/>
    <xf numFmtId="1" fontId="0" fillId="0" borderId="0" xfId="0" applyNumberFormat="1"/>
    <xf numFmtId="3" fontId="25" fillId="4" borderId="4" xfId="0" applyNumberFormat="1" applyFont="1" applyFill="1" applyBorder="1" applyAlignment="1">
      <alignment horizontal="center" vertical="center" wrapText="1"/>
    </xf>
    <xf numFmtId="3" fontId="25" fillId="4" borderId="7" xfId="0" applyNumberFormat="1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/>
    </xf>
    <xf numFmtId="0" fontId="26" fillId="0" borderId="0" xfId="0" applyFont="1"/>
    <xf numFmtId="0" fontId="11" fillId="2" borderId="6" xfId="0" applyFont="1" applyFill="1" applyBorder="1" applyAlignment="1">
      <alignment horizontal="center" vertical="center" textRotation="90"/>
    </xf>
    <xf numFmtId="0" fontId="11" fillId="2" borderId="0" xfId="0" applyFont="1" applyFill="1" applyAlignment="1">
      <alignment horizontal="center" vertical="center" textRotation="90"/>
    </xf>
    <xf numFmtId="0" fontId="11" fillId="2" borderId="3" xfId="0" applyFont="1" applyFill="1" applyBorder="1" applyAlignment="1">
      <alignment horizontal="center" vertical="center" textRotation="90"/>
    </xf>
    <xf numFmtId="0" fontId="22" fillId="4" borderId="6" xfId="0" applyFont="1" applyFill="1" applyBorder="1" applyAlignment="1">
      <alignment horizontal="center" textRotation="90" wrapText="1"/>
    </xf>
    <xf numFmtId="0" fontId="22" fillId="4" borderId="0" xfId="0" applyFont="1" applyFill="1" applyAlignment="1">
      <alignment horizontal="center" textRotation="90" wrapText="1"/>
    </xf>
    <xf numFmtId="0" fontId="22" fillId="4" borderId="3" xfId="0" applyFont="1" applyFill="1" applyBorder="1" applyAlignment="1">
      <alignment horizontal="center" textRotation="90" wrapText="1"/>
    </xf>
    <xf numFmtId="1" fontId="11" fillId="2" borderId="2" xfId="0" applyNumberFormat="1" applyFont="1" applyFill="1" applyBorder="1" applyAlignment="1" applyProtection="1">
      <alignment horizontal="center" vertical="center"/>
      <protection locked="0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4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 textRotation="90" wrapText="1"/>
    </xf>
    <xf numFmtId="0" fontId="8" fillId="2" borderId="0" xfId="0" applyFont="1" applyFill="1" applyAlignment="1">
      <alignment horizontal="center" vertical="center" textRotation="90" wrapText="1"/>
    </xf>
    <xf numFmtId="0" fontId="8" fillId="2" borderId="3" xfId="0" applyFont="1" applyFill="1" applyBorder="1" applyAlignment="1">
      <alignment horizontal="center" vertical="center" textRotation="90" wrapText="1"/>
    </xf>
    <xf numFmtId="0" fontId="8" fillId="3" borderId="6" xfId="0" applyFont="1" applyFill="1" applyBorder="1" applyAlignment="1">
      <alignment horizontal="center" vertical="center" textRotation="90"/>
    </xf>
    <xf numFmtId="0" fontId="8" fillId="3" borderId="0" xfId="0" applyFont="1" applyFill="1" applyAlignment="1">
      <alignment horizontal="center" vertical="center" textRotation="90"/>
    </xf>
    <xf numFmtId="0" fontId="8" fillId="3" borderId="3" xfId="0" applyFont="1" applyFill="1" applyBorder="1" applyAlignment="1">
      <alignment horizontal="center" vertical="center" textRotation="90"/>
    </xf>
    <xf numFmtId="0" fontId="8" fillId="2" borderId="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 textRotation="90"/>
    </xf>
    <xf numFmtId="0" fontId="8" fillId="2" borderId="4" xfId="0" applyFont="1" applyFill="1" applyBorder="1" applyAlignment="1">
      <alignment horizontal="center"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10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</cellXfs>
  <cellStyles count="9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Lien hypertexte visité" xfId="58" builtinId="9" hidden="1"/>
    <cellStyle name="Lien hypertexte visité" xfId="59" builtinId="9" hidden="1"/>
    <cellStyle name="Lien hypertexte visité" xfId="60" builtinId="9" hidden="1"/>
    <cellStyle name="Lien hypertexte visité" xfId="61" builtinId="9" hidden="1"/>
    <cellStyle name="Lien hypertexte visité" xfId="62" builtinId="9" hidden="1"/>
    <cellStyle name="Lien hypertexte visité" xfId="63" builtinId="9" hidden="1"/>
    <cellStyle name="Lien hypertexte visité" xfId="64" builtinId="9" hidden="1"/>
    <cellStyle name="Lien hypertexte visité" xfId="65" builtinId="9" hidden="1"/>
    <cellStyle name="Lien hypertexte visité" xfId="66" builtinId="9" hidden="1"/>
    <cellStyle name="Lien hypertexte visité" xfId="67" builtinId="9" hidden="1"/>
    <cellStyle name="Lien hypertexte visité" xfId="68" builtinId="9" hidden="1"/>
    <cellStyle name="Lien hypertexte visité" xfId="69" builtinId="9" hidden="1"/>
    <cellStyle name="Lien hypertexte visité" xfId="70" builtinId="9" hidden="1"/>
    <cellStyle name="Lien hypertexte visité" xfId="71" builtinId="9" hidden="1"/>
    <cellStyle name="Lien hypertexte visité" xfId="72" builtinId="9" hidden="1"/>
    <cellStyle name="Lien hypertexte visité" xfId="73" builtinId="9" hidden="1"/>
    <cellStyle name="Lien hypertexte visité" xfId="74" builtinId="9" hidden="1"/>
    <cellStyle name="Lien hypertexte visité" xfId="75" builtinId="9" hidden="1"/>
    <cellStyle name="Lien hypertexte visité" xfId="76" builtinId="9" hidden="1"/>
    <cellStyle name="Lien hypertexte visité" xfId="77" builtinId="9" hidden="1"/>
    <cellStyle name="Lien hypertexte visité" xfId="78" builtinId="9" hidden="1"/>
    <cellStyle name="Lien hypertexte visité" xfId="79" builtinId="9" hidden="1"/>
    <cellStyle name="Lien hypertexte visité" xfId="80" builtinId="9" hidden="1"/>
    <cellStyle name="Lien hypertexte visité" xfId="81" builtinId="9" hidden="1"/>
    <cellStyle name="Lien hypertexte visité" xfId="82" builtinId="9" hidden="1"/>
    <cellStyle name="Lien hypertexte visité" xfId="83" builtinId="9" hidden="1"/>
    <cellStyle name="Lien hypertexte visité" xfId="84" builtinId="9" hidden="1"/>
    <cellStyle name="Lien hypertexte visité" xfId="85" builtinId="9" hidden="1"/>
    <cellStyle name="Lien hypertexte visité" xfId="86" builtinId="9" hidden="1"/>
    <cellStyle name="Lien hypertexte visité" xfId="87" builtinId="9" hidden="1"/>
    <cellStyle name="Lien hypertexte visité" xfId="88" builtinId="9" hidden="1"/>
    <cellStyle name="Lien hypertexte visité" xfId="89" builtinId="9" hidden="1"/>
    <cellStyle name="Lien hypertexte visité" xfId="90" builtinId="9" hidden="1"/>
    <cellStyle name="Lien hypertexte visité" xfId="91" builtinId="9" hidden="1"/>
    <cellStyle name="Normal" xfId="0" builtinId="0"/>
  </cellStyles>
  <dxfs count="46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entrez/viewer.fcgi??db=nucleotide&amp;val=NC_007053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ncbi.nlm.nih.gov/entrez/viewer.fcgi??db=nucleotide&amp;val=NC_004678" TargetMode="External"/><Relationship Id="rId1" Type="http://schemas.openxmlformats.org/officeDocument/2006/relationships/hyperlink" Target="http://www.ncbi.nlm.nih.gov/entrez/viewer.fcgi??db=nucleotide&amp;val=NC_004679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://www.ncbi.nlm.nih.gov/entrez/viewer.fcgi??db=nucleotide&amp;val=NC_007059" TargetMode="External"/><Relationship Id="rId4" Type="http://schemas.openxmlformats.org/officeDocument/2006/relationships/hyperlink" Target="http://www.ncbi.nlm.nih.gov/entrez/viewer.fcgi??db=nucleotide&amp;val=NC_00535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opLeftCell="A61" zoomScale="150" zoomScaleNormal="150" zoomScalePageLayoutView="150" workbookViewId="0">
      <selection activeCell="I1" sqref="I1"/>
    </sheetView>
  </sheetViews>
  <sheetFormatPr baseColWidth="10" defaultRowHeight="15.6" x14ac:dyDescent="0.3"/>
  <cols>
    <col min="1" max="1" width="20.09765625" bestFit="1" customWidth="1"/>
    <col min="2" max="2" width="11.09765625" bestFit="1" customWidth="1"/>
    <col min="3" max="3" width="8.09765625" bestFit="1" customWidth="1"/>
    <col min="4" max="4" width="7.09765625" bestFit="1" customWidth="1"/>
    <col min="5" max="6" width="8.09765625" bestFit="1" customWidth="1"/>
    <col min="7" max="8" width="7.09765625" bestFit="1" customWidth="1"/>
  </cols>
  <sheetData>
    <row r="1" spans="1:10" x14ac:dyDescent="0.3">
      <c r="B1" t="s">
        <v>281</v>
      </c>
      <c r="C1" t="s">
        <v>282</v>
      </c>
      <c r="G1" t="s">
        <v>308</v>
      </c>
      <c r="I1">
        <f>B2*B3</f>
        <v>427</v>
      </c>
    </row>
    <row r="2" spans="1:10" x14ac:dyDescent="0.3">
      <c r="A2" t="s">
        <v>280</v>
      </c>
      <c r="B2" s="36">
        <v>7</v>
      </c>
      <c r="C2" s="37">
        <f>40-B2</f>
        <v>33</v>
      </c>
    </row>
    <row r="3" spans="1:10" x14ac:dyDescent="0.3">
      <c r="A3" t="s">
        <v>283</v>
      </c>
      <c r="B3" s="35">
        <f>COUNTA(A9:A69)</f>
        <v>61</v>
      </c>
      <c r="C3">
        <f>50-B3</f>
        <v>-11</v>
      </c>
    </row>
    <row r="5" spans="1:10" x14ac:dyDescent="0.3">
      <c r="B5" s="71" t="s">
        <v>307</v>
      </c>
      <c r="C5" s="72"/>
      <c r="D5" s="72"/>
      <c r="E5" s="72"/>
      <c r="F5" s="72"/>
      <c r="G5" s="72"/>
    </row>
    <row r="8" spans="1:10" x14ac:dyDescent="0.3">
      <c r="A8" s="1" t="s">
        <v>81</v>
      </c>
      <c r="B8" s="1" t="s">
        <v>0</v>
      </c>
      <c r="C8" s="1" t="s">
        <v>1</v>
      </c>
      <c r="D8" s="1" t="s">
        <v>2</v>
      </c>
      <c r="E8" s="1">
        <v>71</v>
      </c>
      <c r="F8" s="1">
        <v>77</v>
      </c>
      <c r="G8" s="1" t="s">
        <v>3</v>
      </c>
      <c r="H8" s="1" t="s">
        <v>4</v>
      </c>
    </row>
    <row r="9" spans="1:10" x14ac:dyDescent="0.3">
      <c r="A9" s="10" t="s">
        <v>5</v>
      </c>
      <c r="B9" s="2" t="s">
        <v>6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J9" s="8"/>
    </row>
    <row r="10" spans="1:10" x14ac:dyDescent="0.3">
      <c r="A10" s="11" t="s">
        <v>8</v>
      </c>
      <c r="B10" s="3"/>
      <c r="C10" s="3"/>
      <c r="D10" s="2" t="s">
        <v>7</v>
      </c>
      <c r="E10" s="3"/>
      <c r="F10" s="2" t="s">
        <v>7</v>
      </c>
      <c r="G10" s="2" t="s">
        <v>7</v>
      </c>
      <c r="H10" s="2" t="s">
        <v>7</v>
      </c>
    </row>
    <row r="11" spans="1:10" x14ac:dyDescent="0.3">
      <c r="A11" s="12" t="s">
        <v>9</v>
      </c>
      <c r="B11" s="3"/>
      <c r="C11" s="3"/>
      <c r="D11" s="3"/>
      <c r="E11" s="3"/>
      <c r="F11" s="3"/>
      <c r="G11" s="3"/>
      <c r="H11" s="3"/>
    </row>
    <row r="12" spans="1:10" x14ac:dyDescent="0.3">
      <c r="A12" s="10" t="s">
        <v>10</v>
      </c>
      <c r="B12" s="2" t="s">
        <v>6</v>
      </c>
      <c r="C12" s="2" t="s">
        <v>6</v>
      </c>
      <c r="D12" s="2" t="s">
        <v>6</v>
      </c>
      <c r="E12" s="2" t="s">
        <v>6</v>
      </c>
      <c r="F12" s="3"/>
      <c r="G12" s="2" t="s">
        <v>6</v>
      </c>
      <c r="H12" s="3"/>
    </row>
    <row r="13" spans="1:10" x14ac:dyDescent="0.3">
      <c r="A13" s="10" t="s">
        <v>11</v>
      </c>
      <c r="B13" s="2" t="s">
        <v>6</v>
      </c>
      <c r="C13" s="2" t="s">
        <v>7</v>
      </c>
      <c r="D13" s="2" t="s">
        <v>6</v>
      </c>
      <c r="E13" s="2" t="s">
        <v>6</v>
      </c>
      <c r="F13" s="2" t="s">
        <v>20</v>
      </c>
      <c r="G13" s="2" t="s">
        <v>6</v>
      </c>
      <c r="H13" s="2" t="s">
        <v>6</v>
      </c>
    </row>
    <row r="14" spans="1:10" x14ac:dyDescent="0.3">
      <c r="A14" s="10" t="s">
        <v>12</v>
      </c>
      <c r="B14" s="2" t="s">
        <v>6</v>
      </c>
      <c r="C14" s="2" t="s">
        <v>6</v>
      </c>
      <c r="D14" s="2" t="s">
        <v>6</v>
      </c>
      <c r="E14" s="2" t="s">
        <v>6</v>
      </c>
      <c r="F14" s="3"/>
      <c r="G14" s="2" t="s">
        <v>6</v>
      </c>
      <c r="H14" s="2" t="s">
        <v>6</v>
      </c>
    </row>
    <row r="15" spans="1:10" x14ac:dyDescent="0.3">
      <c r="A15" s="10" t="s">
        <v>14</v>
      </c>
      <c r="B15" s="2" t="s">
        <v>6</v>
      </c>
      <c r="C15" s="2" t="s">
        <v>13</v>
      </c>
      <c r="D15" s="2" t="s">
        <v>6</v>
      </c>
      <c r="E15" s="2" t="s">
        <v>6</v>
      </c>
      <c r="F15" s="3"/>
      <c r="G15" s="2" t="s">
        <v>6</v>
      </c>
      <c r="H15" s="2" t="s">
        <v>6</v>
      </c>
    </row>
    <row r="16" spans="1:10" x14ac:dyDescent="0.3">
      <c r="A16" s="10" t="s">
        <v>16</v>
      </c>
      <c r="B16" s="2" t="s">
        <v>17</v>
      </c>
      <c r="C16" s="2" t="s">
        <v>15</v>
      </c>
      <c r="D16" s="2" t="s">
        <v>6</v>
      </c>
      <c r="E16" s="2" t="s">
        <v>18</v>
      </c>
      <c r="F16" s="2" t="s">
        <v>18</v>
      </c>
      <c r="G16" s="2" t="s">
        <v>13</v>
      </c>
      <c r="H16" s="2" t="s">
        <v>6</v>
      </c>
    </row>
    <row r="17" spans="1:11" x14ac:dyDescent="0.3">
      <c r="A17" s="10" t="s">
        <v>19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20</v>
      </c>
      <c r="G17" s="2" t="s">
        <v>6</v>
      </c>
      <c r="H17" s="2" t="s">
        <v>6</v>
      </c>
    </row>
    <row r="18" spans="1:11" x14ac:dyDescent="0.3">
      <c r="A18" s="10" t="s">
        <v>21</v>
      </c>
      <c r="B18" s="2" t="s">
        <v>6</v>
      </c>
      <c r="C18" s="2" t="s">
        <v>6</v>
      </c>
      <c r="D18" s="2" t="s">
        <v>13</v>
      </c>
      <c r="E18" s="2" t="s">
        <v>6</v>
      </c>
      <c r="F18" s="2" t="s">
        <v>15</v>
      </c>
      <c r="G18" s="2" t="s">
        <v>13</v>
      </c>
      <c r="H18" s="2" t="s">
        <v>7</v>
      </c>
    </row>
    <row r="19" spans="1:11" x14ac:dyDescent="0.3">
      <c r="A19" s="10" t="s">
        <v>22</v>
      </c>
      <c r="B19" s="3"/>
      <c r="C19" s="3"/>
      <c r="D19" s="2" t="s">
        <v>6</v>
      </c>
      <c r="E19" s="3"/>
      <c r="F19" s="3"/>
      <c r="G19" s="2" t="s">
        <v>6</v>
      </c>
      <c r="H19" s="2" t="s">
        <v>6</v>
      </c>
    </row>
    <row r="20" spans="1:11" x14ac:dyDescent="0.3">
      <c r="A20" s="10" t="s">
        <v>23</v>
      </c>
      <c r="B20" s="3"/>
      <c r="C20" s="3"/>
      <c r="D20" s="2" t="s">
        <v>6</v>
      </c>
      <c r="E20" s="2" t="s">
        <v>20</v>
      </c>
      <c r="F20" s="3"/>
      <c r="G20" s="2" t="s">
        <v>6</v>
      </c>
      <c r="H20" s="2" t="s">
        <v>6</v>
      </c>
    </row>
    <row r="21" spans="1:11" x14ac:dyDescent="0.3">
      <c r="A21" s="10" t="s">
        <v>24</v>
      </c>
      <c r="B21" s="3"/>
      <c r="C21" s="3"/>
      <c r="D21" s="2" t="s">
        <v>7</v>
      </c>
      <c r="E21" s="3"/>
      <c r="F21" s="3"/>
      <c r="G21" s="2" t="s">
        <v>7</v>
      </c>
      <c r="H21" s="2" t="s">
        <v>7</v>
      </c>
    </row>
    <row r="22" spans="1:11" x14ac:dyDescent="0.3">
      <c r="A22" s="10" t="s">
        <v>25</v>
      </c>
      <c r="B22" s="3"/>
      <c r="C22" s="3"/>
      <c r="D22" s="2" t="s">
        <v>6</v>
      </c>
      <c r="E22" s="2" t="s">
        <v>20</v>
      </c>
      <c r="F22" s="3"/>
      <c r="G22" s="2" t="s">
        <v>6</v>
      </c>
      <c r="H22" s="2" t="s">
        <v>6</v>
      </c>
    </row>
    <row r="23" spans="1:11" x14ac:dyDescent="0.3">
      <c r="A23" s="10" t="s">
        <v>26</v>
      </c>
      <c r="B23" s="2" t="s">
        <v>20</v>
      </c>
      <c r="C23" s="2" t="s">
        <v>20</v>
      </c>
      <c r="D23" s="2" t="s">
        <v>6</v>
      </c>
      <c r="E23" s="2" t="s">
        <v>7</v>
      </c>
      <c r="F23" s="2" t="s">
        <v>7</v>
      </c>
      <c r="G23" s="2" t="s">
        <v>6</v>
      </c>
      <c r="H23" s="2" t="s">
        <v>6</v>
      </c>
    </row>
    <row r="24" spans="1:11" x14ac:dyDescent="0.3">
      <c r="A24" s="10" t="s">
        <v>27</v>
      </c>
      <c r="B24" s="3"/>
      <c r="C24" s="3"/>
      <c r="D24" s="2" t="s">
        <v>6</v>
      </c>
      <c r="E24" s="3"/>
      <c r="F24" s="3"/>
      <c r="G24" s="2" t="s">
        <v>6</v>
      </c>
      <c r="H24" s="2" t="s">
        <v>6</v>
      </c>
      <c r="K24" s="7"/>
    </row>
    <row r="25" spans="1:11" x14ac:dyDescent="0.3">
      <c r="A25" s="10" t="s">
        <v>28</v>
      </c>
      <c r="B25" s="3"/>
      <c r="C25" s="3"/>
      <c r="D25" s="2" t="s">
        <v>6</v>
      </c>
      <c r="E25" s="3"/>
      <c r="F25" s="3"/>
      <c r="G25" s="2" t="s">
        <v>6</v>
      </c>
      <c r="H25" s="2" t="s">
        <v>6</v>
      </c>
    </row>
    <row r="26" spans="1:11" x14ac:dyDescent="0.3">
      <c r="A26" s="10" t="s">
        <v>29</v>
      </c>
      <c r="B26" s="3"/>
      <c r="C26" s="3"/>
      <c r="D26" s="2" t="s">
        <v>6</v>
      </c>
      <c r="E26" s="3"/>
      <c r="F26" s="3"/>
      <c r="G26" s="2" t="s">
        <v>6</v>
      </c>
      <c r="H26" s="2" t="s">
        <v>6</v>
      </c>
    </row>
    <row r="27" spans="1:11" x14ac:dyDescent="0.3">
      <c r="A27" s="10" t="s">
        <v>30</v>
      </c>
      <c r="B27" s="3"/>
      <c r="C27" s="3"/>
      <c r="D27" s="2" t="s">
        <v>6</v>
      </c>
      <c r="E27" s="3"/>
      <c r="F27" s="3"/>
      <c r="G27" s="2" t="s">
        <v>6</v>
      </c>
      <c r="H27" s="2" t="s">
        <v>6</v>
      </c>
    </row>
    <row r="28" spans="1:11" x14ac:dyDescent="0.3">
      <c r="A28" s="10" t="s">
        <v>31</v>
      </c>
      <c r="B28" s="3"/>
      <c r="C28" s="3"/>
      <c r="D28" s="2" t="s">
        <v>6</v>
      </c>
      <c r="E28" s="3"/>
      <c r="F28" s="3"/>
      <c r="G28" s="2" t="s">
        <v>6</v>
      </c>
      <c r="H28" s="3"/>
    </row>
    <row r="29" spans="1:11" x14ac:dyDescent="0.3">
      <c r="A29" s="10" t="s">
        <v>32</v>
      </c>
      <c r="B29" s="2" t="s">
        <v>20</v>
      </c>
      <c r="C29" s="2" t="s">
        <v>20</v>
      </c>
      <c r="D29" s="2" t="s">
        <v>6</v>
      </c>
      <c r="E29" s="2" t="s">
        <v>6</v>
      </c>
      <c r="F29" s="2" t="s">
        <v>7</v>
      </c>
      <c r="G29" s="2" t="s">
        <v>6</v>
      </c>
      <c r="H29" s="2" t="s">
        <v>6</v>
      </c>
    </row>
    <row r="30" spans="1:11" x14ac:dyDescent="0.3">
      <c r="A30" s="13" t="s">
        <v>33</v>
      </c>
      <c r="B30" s="3"/>
      <c r="C30" s="3"/>
      <c r="D30" s="3"/>
      <c r="E30" s="3"/>
      <c r="F30" s="3"/>
      <c r="G30" s="3"/>
      <c r="H30" s="2" t="s">
        <v>7</v>
      </c>
    </row>
    <row r="31" spans="1:11" x14ac:dyDescent="0.3">
      <c r="A31" s="13" t="s">
        <v>34</v>
      </c>
      <c r="B31" s="3"/>
      <c r="C31" s="3"/>
      <c r="D31" s="2" t="s">
        <v>20</v>
      </c>
      <c r="E31" s="3"/>
      <c r="F31" s="3"/>
      <c r="G31" s="2" t="s">
        <v>20</v>
      </c>
      <c r="H31" s="2" t="s">
        <v>7</v>
      </c>
    </row>
    <row r="32" spans="1:11" x14ac:dyDescent="0.3">
      <c r="A32" s="10" t="s">
        <v>35</v>
      </c>
      <c r="B32" s="2" t="s">
        <v>20</v>
      </c>
      <c r="C32" s="2" t="s">
        <v>20</v>
      </c>
      <c r="D32" s="2" t="s">
        <v>6</v>
      </c>
      <c r="E32" s="2" t="s">
        <v>20</v>
      </c>
      <c r="F32" s="2" t="s">
        <v>20</v>
      </c>
      <c r="G32" s="2" t="s">
        <v>6</v>
      </c>
      <c r="H32" s="2" t="s">
        <v>6</v>
      </c>
    </row>
    <row r="33" spans="1:8" x14ac:dyDescent="0.3">
      <c r="A33" s="10" t="s">
        <v>36</v>
      </c>
      <c r="B33" s="2" t="s">
        <v>20</v>
      </c>
      <c r="C33" s="3"/>
      <c r="D33" s="2" t="s">
        <v>7</v>
      </c>
      <c r="E33" s="2" t="s">
        <v>20</v>
      </c>
      <c r="F33" s="3"/>
      <c r="G33" s="2" t="s">
        <v>7</v>
      </c>
      <c r="H33" s="2" t="s">
        <v>7</v>
      </c>
    </row>
    <row r="34" spans="1:8" x14ac:dyDescent="0.3">
      <c r="A34" s="10" t="s">
        <v>37</v>
      </c>
      <c r="B34" s="2" t="s">
        <v>7</v>
      </c>
      <c r="C34" s="3"/>
      <c r="D34" s="2" t="s">
        <v>13</v>
      </c>
      <c r="E34" s="2" t="s">
        <v>6</v>
      </c>
      <c r="F34" s="3"/>
      <c r="G34" s="2" t="s">
        <v>6</v>
      </c>
      <c r="H34" s="2" t="s">
        <v>6</v>
      </c>
    </row>
    <row r="35" spans="1:8" x14ac:dyDescent="0.3">
      <c r="A35" s="10" t="s">
        <v>38</v>
      </c>
      <c r="B35" s="2" t="s">
        <v>7</v>
      </c>
      <c r="C35" s="2" t="s">
        <v>7</v>
      </c>
      <c r="D35" s="2" t="s">
        <v>7</v>
      </c>
      <c r="E35" s="2" t="s">
        <v>7</v>
      </c>
      <c r="F35" s="2" t="s">
        <v>7</v>
      </c>
      <c r="G35" s="2" t="s">
        <v>7</v>
      </c>
      <c r="H35" s="2" t="s">
        <v>7</v>
      </c>
    </row>
    <row r="36" spans="1:8" x14ac:dyDescent="0.3">
      <c r="A36" s="13" t="s">
        <v>39</v>
      </c>
      <c r="B36" s="2" t="s">
        <v>6</v>
      </c>
      <c r="C36" s="3"/>
      <c r="D36" s="2" t="s">
        <v>13</v>
      </c>
      <c r="E36" s="2" t="s">
        <v>6</v>
      </c>
      <c r="F36" s="2" t="s">
        <v>20</v>
      </c>
      <c r="G36" s="2" t="s">
        <v>13</v>
      </c>
      <c r="H36" s="2" t="s">
        <v>7</v>
      </c>
    </row>
    <row r="37" spans="1:8" x14ac:dyDescent="0.3">
      <c r="A37" s="13" t="s">
        <v>40</v>
      </c>
      <c r="B37" s="3"/>
      <c r="C37" s="3"/>
      <c r="D37" s="2" t="s">
        <v>6</v>
      </c>
      <c r="E37" s="3"/>
      <c r="F37" s="3"/>
      <c r="G37" s="2" t="s">
        <v>6</v>
      </c>
      <c r="H37" s="2" t="s">
        <v>6</v>
      </c>
    </row>
    <row r="38" spans="1:8" x14ac:dyDescent="0.3">
      <c r="A38" s="13" t="s">
        <v>41</v>
      </c>
      <c r="B38" s="3"/>
      <c r="C38" s="3"/>
      <c r="D38" s="2" t="s">
        <v>6</v>
      </c>
      <c r="E38" s="3"/>
      <c r="F38" s="3"/>
      <c r="G38" s="2" t="s">
        <v>13</v>
      </c>
      <c r="H38" s="2" t="s">
        <v>13</v>
      </c>
    </row>
    <row r="39" spans="1:8" x14ac:dyDescent="0.3">
      <c r="A39" s="13" t="s">
        <v>42</v>
      </c>
      <c r="B39" s="3"/>
      <c r="C39" s="3"/>
      <c r="D39" s="2" t="s">
        <v>6</v>
      </c>
      <c r="E39" s="2" t="s">
        <v>20</v>
      </c>
      <c r="F39" s="2" t="s">
        <v>20</v>
      </c>
      <c r="G39" s="2" t="s">
        <v>6</v>
      </c>
      <c r="H39" s="2" t="s">
        <v>6</v>
      </c>
    </row>
    <row r="40" spans="1:8" x14ac:dyDescent="0.3">
      <c r="A40" s="13" t="s">
        <v>43</v>
      </c>
      <c r="B40" s="2" t="s">
        <v>6</v>
      </c>
      <c r="C40" s="2" t="s">
        <v>6</v>
      </c>
      <c r="D40" s="2" t="s">
        <v>6</v>
      </c>
      <c r="E40" s="2" t="s">
        <v>6</v>
      </c>
      <c r="F40" s="3"/>
      <c r="G40" s="2" t="s">
        <v>13</v>
      </c>
      <c r="H40" s="2" t="s">
        <v>7</v>
      </c>
    </row>
    <row r="41" spans="1:8" x14ac:dyDescent="0.3">
      <c r="A41" s="13" t="s">
        <v>44</v>
      </c>
      <c r="B41" s="2" t="s">
        <v>6</v>
      </c>
      <c r="C41" s="2" t="s">
        <v>6</v>
      </c>
      <c r="D41" s="2" t="s">
        <v>6</v>
      </c>
      <c r="E41" s="2" t="s">
        <v>6</v>
      </c>
      <c r="F41" s="3"/>
      <c r="G41" s="2" t="s">
        <v>6</v>
      </c>
      <c r="H41" s="2" t="s">
        <v>6</v>
      </c>
    </row>
    <row r="42" spans="1:8" x14ac:dyDescent="0.3">
      <c r="A42" s="13" t="s">
        <v>45</v>
      </c>
      <c r="B42" s="3"/>
      <c r="C42" s="3"/>
      <c r="D42" s="2" t="s">
        <v>6</v>
      </c>
      <c r="E42" s="3"/>
      <c r="F42" s="3"/>
      <c r="G42" s="2" t="s">
        <v>6</v>
      </c>
      <c r="H42" s="2" t="s">
        <v>6</v>
      </c>
    </row>
    <row r="43" spans="1:8" x14ac:dyDescent="0.3">
      <c r="A43" s="13" t="s">
        <v>46</v>
      </c>
      <c r="B43" s="2" t="s">
        <v>7</v>
      </c>
      <c r="C43" s="2" t="s">
        <v>7</v>
      </c>
      <c r="D43" s="2" t="s">
        <v>6</v>
      </c>
      <c r="E43" s="2" t="s">
        <v>7</v>
      </c>
      <c r="F43" s="3"/>
      <c r="G43" s="2" t="s">
        <v>6</v>
      </c>
      <c r="H43" s="2" t="s">
        <v>6</v>
      </c>
    </row>
    <row r="44" spans="1:8" x14ac:dyDescent="0.3">
      <c r="A44" s="13" t="s">
        <v>47</v>
      </c>
      <c r="B44" s="2" t="s">
        <v>6</v>
      </c>
      <c r="C44" s="2" t="s">
        <v>6</v>
      </c>
      <c r="D44" s="2" t="s">
        <v>6</v>
      </c>
      <c r="E44" s="2" t="s">
        <v>6</v>
      </c>
      <c r="F44" s="3"/>
      <c r="G44" s="2" t="s">
        <v>6</v>
      </c>
      <c r="H44" s="2" t="s">
        <v>6</v>
      </c>
    </row>
    <row r="45" spans="1:8" x14ac:dyDescent="0.3">
      <c r="A45" s="13" t="s">
        <v>48</v>
      </c>
      <c r="B45" s="2" t="s">
        <v>6</v>
      </c>
      <c r="C45" s="2" t="s">
        <v>6</v>
      </c>
      <c r="D45" s="2" t="s">
        <v>6</v>
      </c>
      <c r="E45" s="2" t="s">
        <v>6</v>
      </c>
      <c r="F45" s="2" t="s">
        <v>6</v>
      </c>
      <c r="G45" s="2" t="s">
        <v>6</v>
      </c>
      <c r="H45" s="2" t="s">
        <v>6</v>
      </c>
    </row>
    <row r="46" spans="1:8" x14ac:dyDescent="0.3">
      <c r="A46" s="13" t="s">
        <v>49</v>
      </c>
      <c r="B46" s="2" t="s">
        <v>7</v>
      </c>
      <c r="C46" s="2" t="s">
        <v>7</v>
      </c>
      <c r="D46" s="2" t="s">
        <v>7</v>
      </c>
      <c r="E46" s="2" t="s">
        <v>7</v>
      </c>
      <c r="F46" s="3"/>
      <c r="G46" s="2" t="s">
        <v>6</v>
      </c>
      <c r="H46" s="2" t="s">
        <v>6</v>
      </c>
    </row>
    <row r="47" spans="1:8" x14ac:dyDescent="0.3">
      <c r="A47" s="13" t="s">
        <v>50</v>
      </c>
      <c r="B47" s="2" t="s">
        <v>7</v>
      </c>
      <c r="C47" s="2" t="s">
        <v>7</v>
      </c>
      <c r="D47" s="2" t="s">
        <v>6</v>
      </c>
      <c r="E47" s="2" t="s">
        <v>15</v>
      </c>
      <c r="F47" s="3"/>
      <c r="G47" s="2" t="s">
        <v>6</v>
      </c>
      <c r="H47" s="3"/>
    </row>
    <row r="48" spans="1:8" x14ac:dyDescent="0.3">
      <c r="A48" s="13" t="s">
        <v>51</v>
      </c>
      <c r="B48" s="2" t="s">
        <v>7</v>
      </c>
      <c r="C48" s="2" t="s">
        <v>7</v>
      </c>
      <c r="D48" s="2" t="s">
        <v>7</v>
      </c>
      <c r="E48" s="2" t="s">
        <v>7</v>
      </c>
      <c r="F48" s="2" t="s">
        <v>20</v>
      </c>
      <c r="G48" s="2" t="s">
        <v>6</v>
      </c>
      <c r="H48" s="2" t="s">
        <v>6</v>
      </c>
    </row>
    <row r="49" spans="1:9" x14ac:dyDescent="0.3">
      <c r="A49" s="13" t="s">
        <v>52</v>
      </c>
      <c r="B49" s="2" t="s">
        <v>7</v>
      </c>
      <c r="C49" s="2" t="s">
        <v>7</v>
      </c>
      <c r="D49" s="2" t="s">
        <v>6</v>
      </c>
      <c r="E49" s="2" t="s">
        <v>6</v>
      </c>
      <c r="F49" s="2" t="s">
        <v>7</v>
      </c>
      <c r="G49" s="2" t="s">
        <v>7</v>
      </c>
      <c r="H49" s="2" t="s">
        <v>6</v>
      </c>
    </row>
    <row r="50" spans="1:9" x14ac:dyDescent="0.3">
      <c r="A50" s="13" t="s">
        <v>53</v>
      </c>
      <c r="B50" s="3"/>
      <c r="C50" s="3"/>
      <c r="D50" s="2" t="s">
        <v>6</v>
      </c>
      <c r="E50" s="2" t="s">
        <v>20</v>
      </c>
      <c r="F50" s="2" t="s">
        <v>20</v>
      </c>
      <c r="G50" s="2" t="s">
        <v>6</v>
      </c>
      <c r="H50" s="2" t="s">
        <v>6</v>
      </c>
    </row>
    <row r="51" spans="1:9" x14ac:dyDescent="0.3">
      <c r="A51" s="13" t="s">
        <v>54</v>
      </c>
      <c r="B51" s="2" t="s">
        <v>7</v>
      </c>
      <c r="C51" s="2" t="s">
        <v>7</v>
      </c>
      <c r="D51" s="2" t="s">
        <v>6</v>
      </c>
      <c r="E51" s="2" t="s">
        <v>6</v>
      </c>
      <c r="F51" s="3"/>
      <c r="G51" s="2" t="s">
        <v>7</v>
      </c>
      <c r="H51" s="2" t="s">
        <v>7</v>
      </c>
    </row>
    <row r="52" spans="1:9" x14ac:dyDescent="0.3">
      <c r="A52" s="13" t="s">
        <v>55</v>
      </c>
      <c r="B52" s="3"/>
      <c r="C52" s="3"/>
      <c r="D52" s="2" t="s">
        <v>6</v>
      </c>
      <c r="E52" s="2" t="s">
        <v>7</v>
      </c>
      <c r="F52" s="2" t="s">
        <v>7</v>
      </c>
      <c r="G52" s="2" t="s">
        <v>6</v>
      </c>
      <c r="H52" s="2" t="s">
        <v>6</v>
      </c>
    </row>
    <row r="53" spans="1:9" x14ac:dyDescent="0.3">
      <c r="A53" s="13" t="s">
        <v>56</v>
      </c>
      <c r="B53" s="3"/>
      <c r="C53" s="3"/>
      <c r="D53" s="2" t="s">
        <v>7</v>
      </c>
      <c r="E53" s="2" t="s">
        <v>20</v>
      </c>
      <c r="F53" s="2" t="s">
        <v>20</v>
      </c>
      <c r="G53" s="2" t="s">
        <v>6</v>
      </c>
      <c r="H53" s="2" t="s">
        <v>6</v>
      </c>
    </row>
    <row r="54" spans="1:9" x14ac:dyDescent="0.3">
      <c r="A54" s="13" t="s">
        <v>57</v>
      </c>
      <c r="B54" s="3"/>
      <c r="C54" s="3"/>
      <c r="D54" s="2" t="s">
        <v>6</v>
      </c>
      <c r="E54" s="3"/>
      <c r="F54" s="3"/>
      <c r="G54" s="2" t="s">
        <v>6</v>
      </c>
      <c r="H54" s="2" t="s">
        <v>6</v>
      </c>
    </row>
    <row r="55" spans="1:9" x14ac:dyDescent="0.3">
      <c r="A55" s="13" t="s">
        <v>58</v>
      </c>
      <c r="B55" s="3"/>
      <c r="C55" s="3"/>
      <c r="D55" s="2" t="s">
        <v>6</v>
      </c>
      <c r="E55" s="3"/>
      <c r="F55" s="3"/>
      <c r="G55" s="2" t="s">
        <v>6</v>
      </c>
      <c r="H55" s="2" t="s">
        <v>6</v>
      </c>
    </row>
    <row r="56" spans="1:9" x14ac:dyDescent="0.3">
      <c r="A56" s="13" t="s">
        <v>59</v>
      </c>
      <c r="B56" s="3"/>
      <c r="C56" s="3"/>
      <c r="D56" s="2" t="s">
        <v>6</v>
      </c>
      <c r="E56" s="3"/>
      <c r="F56" s="3"/>
      <c r="G56" s="2" t="s">
        <v>6</v>
      </c>
      <c r="H56" s="2" t="s">
        <v>6</v>
      </c>
    </row>
    <row r="57" spans="1:9" x14ac:dyDescent="0.3">
      <c r="A57" s="13" t="s">
        <v>60</v>
      </c>
      <c r="B57" s="3"/>
      <c r="C57" s="3"/>
      <c r="D57" s="2" t="s">
        <v>6</v>
      </c>
      <c r="E57" s="3"/>
      <c r="F57" s="3"/>
      <c r="G57" s="2" t="s">
        <v>6</v>
      </c>
      <c r="H57" s="2" t="s">
        <v>6</v>
      </c>
    </row>
    <row r="58" spans="1:9" x14ac:dyDescent="0.3">
      <c r="A58" s="13" t="s">
        <v>61</v>
      </c>
      <c r="B58" s="3"/>
      <c r="C58" s="3"/>
      <c r="D58" s="2" t="s">
        <v>6</v>
      </c>
      <c r="E58" s="3"/>
      <c r="F58" s="3"/>
      <c r="G58" s="2" t="s">
        <v>6</v>
      </c>
      <c r="H58" s="2" t="s">
        <v>6</v>
      </c>
    </row>
    <row r="59" spans="1:9" x14ac:dyDescent="0.3">
      <c r="A59" s="13" t="s">
        <v>62</v>
      </c>
      <c r="B59" s="3"/>
      <c r="C59" s="3"/>
      <c r="D59" s="2" t="s">
        <v>6</v>
      </c>
      <c r="E59" s="2" t="s">
        <v>7</v>
      </c>
      <c r="F59" s="2" t="s">
        <v>7</v>
      </c>
      <c r="G59" s="2" t="s">
        <v>6</v>
      </c>
      <c r="H59" s="2" t="s">
        <v>6</v>
      </c>
    </row>
    <row r="60" spans="1:9" x14ac:dyDescent="0.3">
      <c r="A60" s="13" t="s">
        <v>63</v>
      </c>
      <c r="B60" s="3"/>
      <c r="C60" s="3"/>
      <c r="D60" s="2" t="s">
        <v>6</v>
      </c>
      <c r="E60" s="3"/>
      <c r="F60" s="3"/>
      <c r="G60" s="2" t="s">
        <v>6</v>
      </c>
      <c r="H60" s="2" t="s">
        <v>6</v>
      </c>
    </row>
    <row r="61" spans="1:9" x14ac:dyDescent="0.3">
      <c r="A61" s="13" t="s">
        <v>64</v>
      </c>
      <c r="B61" s="2" t="s">
        <v>20</v>
      </c>
      <c r="C61" s="3"/>
      <c r="D61" s="2" t="s">
        <v>6</v>
      </c>
      <c r="E61" s="2" t="s">
        <v>20</v>
      </c>
      <c r="F61" s="3"/>
      <c r="G61" s="2" t="s">
        <v>6</v>
      </c>
      <c r="H61" s="2" t="s">
        <v>6</v>
      </c>
    </row>
    <row r="62" spans="1:9" x14ac:dyDescent="0.3">
      <c r="A62" s="13" t="s">
        <v>65</v>
      </c>
      <c r="B62" s="2" t="s">
        <v>7</v>
      </c>
      <c r="C62" s="2" t="s">
        <v>7</v>
      </c>
      <c r="D62" s="2" t="s">
        <v>13</v>
      </c>
      <c r="E62" s="2" t="s">
        <v>15</v>
      </c>
      <c r="F62" s="2" t="s">
        <v>7</v>
      </c>
      <c r="G62" s="2" t="s">
        <v>13</v>
      </c>
      <c r="H62" s="2" t="s">
        <v>6</v>
      </c>
      <c r="I62" s="5"/>
    </row>
    <row r="63" spans="1:9" x14ac:dyDescent="0.3">
      <c r="A63" s="13" t="s">
        <v>66</v>
      </c>
      <c r="B63" s="2" t="s">
        <v>6</v>
      </c>
      <c r="C63" s="2" t="s">
        <v>6</v>
      </c>
      <c r="D63" s="2" t="s">
        <v>6</v>
      </c>
      <c r="E63" s="2" t="s">
        <v>6</v>
      </c>
      <c r="F63" s="3"/>
      <c r="G63" s="2" t="s">
        <v>6</v>
      </c>
      <c r="H63" s="2" t="s">
        <v>7</v>
      </c>
    </row>
    <row r="64" spans="1:9" x14ac:dyDescent="0.3">
      <c r="A64" s="13" t="s">
        <v>67</v>
      </c>
      <c r="B64" s="3"/>
      <c r="C64" s="3"/>
      <c r="D64" s="2" t="s">
        <v>6</v>
      </c>
      <c r="E64" s="2" t="s">
        <v>7</v>
      </c>
      <c r="F64" s="2" t="s">
        <v>7</v>
      </c>
      <c r="G64" s="2" t="s">
        <v>6</v>
      </c>
      <c r="H64" s="2" t="s">
        <v>6</v>
      </c>
    </row>
    <row r="65" spans="1:8" x14ac:dyDescent="0.3">
      <c r="A65" s="13" t="s">
        <v>68</v>
      </c>
      <c r="B65" s="2" t="s">
        <v>7</v>
      </c>
      <c r="C65" s="2" t="s">
        <v>7</v>
      </c>
      <c r="D65" s="2" t="s">
        <v>6</v>
      </c>
      <c r="E65" s="2" t="s">
        <v>7</v>
      </c>
      <c r="F65" s="3"/>
      <c r="G65" s="2" t="s">
        <v>6</v>
      </c>
      <c r="H65" s="2" t="s">
        <v>6</v>
      </c>
    </row>
    <row r="66" spans="1:8" x14ac:dyDescent="0.3">
      <c r="A66" s="13" t="s">
        <v>69</v>
      </c>
      <c r="B66" s="3"/>
      <c r="C66" s="3"/>
      <c r="D66" s="2" t="s">
        <v>6</v>
      </c>
      <c r="E66" s="2" t="s">
        <v>20</v>
      </c>
      <c r="F66" s="2" t="s">
        <v>20</v>
      </c>
      <c r="G66" s="2" t="s">
        <v>6</v>
      </c>
      <c r="H66" s="2" t="s">
        <v>6</v>
      </c>
    </row>
    <row r="67" spans="1:8" x14ac:dyDescent="0.3">
      <c r="A67" s="13" t="s">
        <v>70</v>
      </c>
      <c r="B67" s="3"/>
      <c r="C67" s="3"/>
      <c r="D67" s="2" t="s">
        <v>6</v>
      </c>
      <c r="E67" s="3"/>
      <c r="F67" s="3"/>
      <c r="G67" s="2" t="s">
        <v>6</v>
      </c>
      <c r="H67" s="2" t="s">
        <v>6</v>
      </c>
    </row>
    <row r="68" spans="1:8" x14ac:dyDescent="0.3">
      <c r="A68" s="13" t="s">
        <v>71</v>
      </c>
      <c r="B68" s="2" t="s">
        <v>15</v>
      </c>
      <c r="C68" s="2" t="s">
        <v>15</v>
      </c>
      <c r="D68" s="2" t="s">
        <v>6</v>
      </c>
      <c r="E68" s="2" t="s">
        <v>7</v>
      </c>
      <c r="F68" s="3"/>
      <c r="G68" s="2" t="s">
        <v>6</v>
      </c>
      <c r="H68" s="2" t="s">
        <v>6</v>
      </c>
    </row>
    <row r="69" spans="1:8" x14ac:dyDescent="0.3">
      <c r="A69" s="13" t="s">
        <v>72</v>
      </c>
      <c r="B69" s="2" t="s">
        <v>7</v>
      </c>
      <c r="C69" s="2" t="s">
        <v>7</v>
      </c>
      <c r="D69" s="2" t="s">
        <v>6</v>
      </c>
      <c r="E69" s="2" t="s">
        <v>15</v>
      </c>
      <c r="F69" s="3"/>
      <c r="G69" s="2" t="s">
        <v>6</v>
      </c>
      <c r="H69" s="2" t="s">
        <v>6</v>
      </c>
    </row>
    <row r="71" spans="1:8" x14ac:dyDescent="0.3">
      <c r="A71" s="2" t="s">
        <v>6</v>
      </c>
      <c r="B71" t="s">
        <v>73</v>
      </c>
    </row>
    <row r="72" spans="1:8" x14ac:dyDescent="0.3">
      <c r="A72" s="2" t="s">
        <v>7</v>
      </c>
      <c r="B72" t="s">
        <v>74</v>
      </c>
    </row>
    <row r="73" spans="1:8" x14ac:dyDescent="0.3">
      <c r="A73" s="2" t="s">
        <v>20</v>
      </c>
      <c r="B73" t="s">
        <v>75</v>
      </c>
    </row>
    <row r="74" spans="1:8" x14ac:dyDescent="0.3">
      <c r="A74" s="2" t="s">
        <v>13</v>
      </c>
      <c r="B74" t="s">
        <v>77</v>
      </c>
    </row>
    <row r="75" spans="1:8" x14ac:dyDescent="0.3">
      <c r="A75" s="2" t="s">
        <v>15</v>
      </c>
      <c r="B75" t="s">
        <v>76</v>
      </c>
    </row>
    <row r="76" spans="1:8" x14ac:dyDescent="0.3">
      <c r="A76" s="2" t="s">
        <v>18</v>
      </c>
      <c r="B76" t="s">
        <v>78</v>
      </c>
    </row>
    <row r="77" spans="1:8" x14ac:dyDescent="0.3">
      <c r="A77" s="3"/>
      <c r="B77" t="s">
        <v>80</v>
      </c>
    </row>
    <row r="78" spans="1:8" x14ac:dyDescent="0.3">
      <c r="A78" s="14"/>
    </row>
    <row r="79" spans="1:8" x14ac:dyDescent="0.3">
      <c r="A79" s="14"/>
    </row>
    <row r="80" spans="1:8" x14ac:dyDescent="0.3">
      <c r="A80" s="6"/>
      <c r="B80" s="9" t="s">
        <v>79</v>
      </c>
    </row>
    <row r="81" spans="1:2" x14ac:dyDescent="0.3">
      <c r="A81" s="4" t="s">
        <v>0</v>
      </c>
      <c r="B81" t="s">
        <v>82</v>
      </c>
    </row>
    <row r="82" spans="1:2" x14ac:dyDescent="0.3">
      <c r="A82" s="4" t="s">
        <v>1</v>
      </c>
      <c r="B82" t="s">
        <v>83</v>
      </c>
    </row>
    <row r="83" spans="1:2" x14ac:dyDescent="0.3">
      <c r="A83" s="4" t="s">
        <v>2</v>
      </c>
      <c r="B83" t="s">
        <v>84</v>
      </c>
    </row>
    <row r="84" spans="1:2" x14ac:dyDescent="0.3">
      <c r="A84" s="4">
        <v>71</v>
      </c>
      <c r="B84" t="s">
        <v>86</v>
      </c>
    </row>
    <row r="85" spans="1:2" x14ac:dyDescent="0.3">
      <c r="A85" s="4">
        <v>77</v>
      </c>
      <c r="B85" t="s">
        <v>85</v>
      </c>
    </row>
    <row r="86" spans="1:2" x14ac:dyDescent="0.3">
      <c r="A86" s="4" t="s">
        <v>3</v>
      </c>
      <c r="B86" t="s">
        <v>87</v>
      </c>
    </row>
    <row r="87" spans="1:2" x14ac:dyDescent="0.3">
      <c r="A87" s="4" t="s">
        <v>4</v>
      </c>
      <c r="B87" t="s">
        <v>88</v>
      </c>
    </row>
  </sheetData>
  <conditionalFormatting sqref="B58:B60 C58:C61 E58:F58 F11:F12 E67:F67 B11:E11 B66:C67">
    <cfRule type="cellIs" dxfId="459" priority="430" operator="equal">
      <formula>"SCL"</formula>
    </cfRule>
    <cfRule type="cellIs" dxfId="458" priority="431" operator="equal">
      <formula>"CL"</formula>
    </cfRule>
    <cfRule type="cellIs" dxfId="457" priority="432" operator="equal">
      <formula>"OL"</formula>
    </cfRule>
  </conditionalFormatting>
  <conditionalFormatting sqref="B58:B60 C58:C61 E58:F58 F11:F12 E67:F67 B11:E11 B66:C67">
    <cfRule type="cellIs" dxfId="456" priority="427" operator="equal">
      <formula>"OL"</formula>
    </cfRule>
    <cfRule type="cellIs" dxfId="455" priority="428" operator="equal">
      <formula>"SCL"</formula>
    </cfRule>
    <cfRule type="cellIs" dxfId="454" priority="429" operator="equal">
      <formula>"CL"</formula>
    </cfRule>
  </conditionalFormatting>
  <conditionalFormatting sqref="H11:H12">
    <cfRule type="cellIs" dxfId="453" priority="424" operator="equal">
      <formula>"SCL"</formula>
    </cfRule>
    <cfRule type="cellIs" dxfId="452" priority="425" operator="equal">
      <formula>"CL"</formula>
    </cfRule>
    <cfRule type="cellIs" dxfId="451" priority="426" operator="equal">
      <formula>"OL"</formula>
    </cfRule>
  </conditionalFormatting>
  <conditionalFormatting sqref="H11:H12">
    <cfRule type="cellIs" dxfId="450" priority="421" operator="equal">
      <formula>"OL"</formula>
    </cfRule>
    <cfRule type="cellIs" dxfId="449" priority="422" operator="equal">
      <formula>"SCL"</formula>
    </cfRule>
    <cfRule type="cellIs" dxfId="448" priority="423" operator="equal">
      <formula>"CL"</formula>
    </cfRule>
  </conditionalFormatting>
  <conditionalFormatting sqref="G11">
    <cfRule type="cellIs" dxfId="447" priority="418" operator="equal">
      <formula>"SCL"</formula>
    </cfRule>
    <cfRule type="cellIs" dxfId="446" priority="419" operator="equal">
      <formula>"CL"</formula>
    </cfRule>
    <cfRule type="cellIs" dxfId="445" priority="420" operator="equal">
      <formula>"OL"</formula>
    </cfRule>
  </conditionalFormatting>
  <conditionalFormatting sqref="G11">
    <cfRule type="cellIs" dxfId="444" priority="415" operator="equal">
      <formula>"OL"</formula>
    </cfRule>
    <cfRule type="cellIs" dxfId="443" priority="416" operator="equal">
      <formula>"SCL"</formula>
    </cfRule>
    <cfRule type="cellIs" dxfId="442" priority="417" operator="equal">
      <formula>"CL"</formula>
    </cfRule>
  </conditionalFormatting>
  <conditionalFormatting sqref="E10">
    <cfRule type="cellIs" dxfId="441" priority="406" operator="equal">
      <formula>"SCL"</formula>
    </cfRule>
    <cfRule type="cellIs" dxfId="440" priority="407" operator="equal">
      <formula>"CL"</formula>
    </cfRule>
    <cfRule type="cellIs" dxfId="439" priority="408" operator="equal">
      <formula>"OL"</formula>
    </cfRule>
  </conditionalFormatting>
  <conditionalFormatting sqref="E10">
    <cfRule type="cellIs" dxfId="438" priority="403" operator="equal">
      <formula>"OL"</formula>
    </cfRule>
    <cfRule type="cellIs" dxfId="437" priority="404" operator="equal">
      <formula>"SCL"</formula>
    </cfRule>
    <cfRule type="cellIs" dxfId="436" priority="405" operator="equal">
      <formula>"CL"</formula>
    </cfRule>
  </conditionalFormatting>
  <conditionalFormatting sqref="C10">
    <cfRule type="cellIs" dxfId="435" priority="400" operator="equal">
      <formula>"SCL"</formula>
    </cfRule>
    <cfRule type="cellIs" dxfId="434" priority="401" operator="equal">
      <formula>"CL"</formula>
    </cfRule>
    <cfRule type="cellIs" dxfId="433" priority="402" operator="equal">
      <formula>"OL"</formula>
    </cfRule>
  </conditionalFormatting>
  <conditionalFormatting sqref="C10">
    <cfRule type="cellIs" dxfId="432" priority="397" operator="equal">
      <formula>"OL"</formula>
    </cfRule>
    <cfRule type="cellIs" dxfId="431" priority="398" operator="equal">
      <formula>"SCL"</formula>
    </cfRule>
    <cfRule type="cellIs" dxfId="430" priority="399" operator="equal">
      <formula>"CL"</formula>
    </cfRule>
  </conditionalFormatting>
  <conditionalFormatting sqref="B10">
    <cfRule type="cellIs" dxfId="429" priority="394" operator="equal">
      <formula>"SCL"</formula>
    </cfRule>
    <cfRule type="cellIs" dxfId="428" priority="395" operator="equal">
      <formula>"CL"</formula>
    </cfRule>
    <cfRule type="cellIs" dxfId="427" priority="396" operator="equal">
      <formula>"OL"</formula>
    </cfRule>
  </conditionalFormatting>
  <conditionalFormatting sqref="B10">
    <cfRule type="cellIs" dxfId="426" priority="391" operator="equal">
      <formula>"OL"</formula>
    </cfRule>
    <cfRule type="cellIs" dxfId="425" priority="392" operator="equal">
      <formula>"SCL"</formula>
    </cfRule>
    <cfRule type="cellIs" dxfId="424" priority="393" operator="equal">
      <formula>"CL"</formula>
    </cfRule>
  </conditionalFormatting>
  <conditionalFormatting sqref="B19:B22">
    <cfRule type="cellIs" dxfId="423" priority="388" operator="equal">
      <formula>"SCL"</formula>
    </cfRule>
    <cfRule type="cellIs" dxfId="422" priority="389" operator="equal">
      <formula>"CL"</formula>
    </cfRule>
    <cfRule type="cellIs" dxfId="421" priority="390" operator="equal">
      <formula>"OL"</formula>
    </cfRule>
  </conditionalFormatting>
  <conditionalFormatting sqref="B19:B22">
    <cfRule type="cellIs" dxfId="420" priority="385" operator="equal">
      <formula>"OL"</formula>
    </cfRule>
    <cfRule type="cellIs" dxfId="419" priority="386" operator="equal">
      <formula>"SCL"</formula>
    </cfRule>
    <cfRule type="cellIs" dxfId="418" priority="387" operator="equal">
      <formula>"CL"</formula>
    </cfRule>
  </conditionalFormatting>
  <conditionalFormatting sqref="C19:C22">
    <cfRule type="cellIs" dxfId="417" priority="382" operator="equal">
      <formula>"SCL"</formula>
    </cfRule>
    <cfRule type="cellIs" dxfId="416" priority="383" operator="equal">
      <formula>"CL"</formula>
    </cfRule>
    <cfRule type="cellIs" dxfId="415" priority="384" operator="equal">
      <formula>"OL"</formula>
    </cfRule>
  </conditionalFormatting>
  <conditionalFormatting sqref="C19:C22">
    <cfRule type="cellIs" dxfId="414" priority="379" operator="equal">
      <formula>"OL"</formula>
    </cfRule>
    <cfRule type="cellIs" dxfId="413" priority="380" operator="equal">
      <formula>"SCL"</formula>
    </cfRule>
    <cfRule type="cellIs" dxfId="412" priority="381" operator="equal">
      <formula>"CL"</formula>
    </cfRule>
  </conditionalFormatting>
  <conditionalFormatting sqref="E19">
    <cfRule type="cellIs" dxfId="411" priority="376" operator="equal">
      <formula>"SCL"</formula>
    </cfRule>
    <cfRule type="cellIs" dxfId="410" priority="377" operator="equal">
      <formula>"CL"</formula>
    </cfRule>
    <cfRule type="cellIs" dxfId="409" priority="378" operator="equal">
      <formula>"OL"</formula>
    </cfRule>
  </conditionalFormatting>
  <conditionalFormatting sqref="E19">
    <cfRule type="cellIs" dxfId="408" priority="373" operator="equal">
      <formula>"OL"</formula>
    </cfRule>
    <cfRule type="cellIs" dxfId="407" priority="374" operator="equal">
      <formula>"SCL"</formula>
    </cfRule>
    <cfRule type="cellIs" dxfId="406" priority="375" operator="equal">
      <formula>"CL"</formula>
    </cfRule>
  </conditionalFormatting>
  <conditionalFormatting sqref="E21">
    <cfRule type="cellIs" dxfId="405" priority="370" operator="equal">
      <formula>"SCL"</formula>
    </cfRule>
    <cfRule type="cellIs" dxfId="404" priority="371" operator="equal">
      <formula>"CL"</formula>
    </cfRule>
    <cfRule type="cellIs" dxfId="403" priority="372" operator="equal">
      <formula>"OL"</formula>
    </cfRule>
  </conditionalFormatting>
  <conditionalFormatting sqref="E21">
    <cfRule type="cellIs" dxfId="402" priority="367" operator="equal">
      <formula>"OL"</formula>
    </cfRule>
    <cfRule type="cellIs" dxfId="401" priority="368" operator="equal">
      <formula>"SCL"</formula>
    </cfRule>
    <cfRule type="cellIs" dxfId="400" priority="369" operator="equal">
      <formula>"CL"</formula>
    </cfRule>
  </conditionalFormatting>
  <conditionalFormatting sqref="F19:F22">
    <cfRule type="cellIs" dxfId="399" priority="364" operator="equal">
      <formula>"SCL"</formula>
    </cfRule>
    <cfRule type="cellIs" dxfId="398" priority="365" operator="equal">
      <formula>"CL"</formula>
    </cfRule>
    <cfRule type="cellIs" dxfId="397" priority="366" operator="equal">
      <formula>"OL"</formula>
    </cfRule>
  </conditionalFormatting>
  <conditionalFormatting sqref="F19:F22">
    <cfRule type="cellIs" dxfId="396" priority="361" operator="equal">
      <formula>"OL"</formula>
    </cfRule>
    <cfRule type="cellIs" dxfId="395" priority="362" operator="equal">
      <formula>"SCL"</formula>
    </cfRule>
    <cfRule type="cellIs" dxfId="394" priority="363" operator="equal">
      <formula>"CL"</formula>
    </cfRule>
  </conditionalFormatting>
  <conditionalFormatting sqref="B24:B27">
    <cfRule type="cellIs" dxfId="393" priority="352" operator="equal">
      <formula>"SCL"</formula>
    </cfRule>
    <cfRule type="cellIs" dxfId="392" priority="353" operator="equal">
      <formula>"CL"</formula>
    </cfRule>
    <cfRule type="cellIs" dxfId="391" priority="354" operator="equal">
      <formula>"OL"</formula>
    </cfRule>
  </conditionalFormatting>
  <conditionalFormatting sqref="B24:B27">
    <cfRule type="cellIs" dxfId="390" priority="349" operator="equal">
      <formula>"OL"</formula>
    </cfRule>
    <cfRule type="cellIs" dxfId="389" priority="350" operator="equal">
      <formula>"SCL"</formula>
    </cfRule>
    <cfRule type="cellIs" dxfId="388" priority="351" operator="equal">
      <formula>"CL"</formula>
    </cfRule>
  </conditionalFormatting>
  <conditionalFormatting sqref="C24:C27">
    <cfRule type="cellIs" dxfId="387" priority="346" operator="equal">
      <formula>"SCL"</formula>
    </cfRule>
    <cfRule type="cellIs" dxfId="386" priority="347" operator="equal">
      <formula>"CL"</formula>
    </cfRule>
    <cfRule type="cellIs" dxfId="385" priority="348" operator="equal">
      <formula>"OL"</formula>
    </cfRule>
  </conditionalFormatting>
  <conditionalFormatting sqref="C24:C27">
    <cfRule type="cellIs" dxfId="384" priority="343" operator="equal">
      <formula>"OL"</formula>
    </cfRule>
    <cfRule type="cellIs" dxfId="383" priority="344" operator="equal">
      <formula>"SCL"</formula>
    </cfRule>
    <cfRule type="cellIs" dxfId="382" priority="345" operator="equal">
      <formula>"CL"</formula>
    </cfRule>
  </conditionalFormatting>
  <conditionalFormatting sqref="E24:E27">
    <cfRule type="cellIs" dxfId="381" priority="340" operator="equal">
      <formula>"SCL"</formula>
    </cfRule>
    <cfRule type="cellIs" dxfId="380" priority="341" operator="equal">
      <formula>"CL"</formula>
    </cfRule>
    <cfRule type="cellIs" dxfId="379" priority="342" operator="equal">
      <formula>"OL"</formula>
    </cfRule>
  </conditionalFormatting>
  <conditionalFormatting sqref="E24:E27">
    <cfRule type="cellIs" dxfId="378" priority="337" operator="equal">
      <formula>"OL"</formula>
    </cfRule>
    <cfRule type="cellIs" dxfId="377" priority="338" operator="equal">
      <formula>"SCL"</formula>
    </cfRule>
    <cfRule type="cellIs" dxfId="376" priority="339" operator="equal">
      <formula>"CL"</formula>
    </cfRule>
  </conditionalFormatting>
  <conditionalFormatting sqref="F24:F27">
    <cfRule type="cellIs" dxfId="375" priority="334" operator="equal">
      <formula>"SCL"</formula>
    </cfRule>
    <cfRule type="cellIs" dxfId="374" priority="335" operator="equal">
      <formula>"CL"</formula>
    </cfRule>
    <cfRule type="cellIs" dxfId="373" priority="336" operator="equal">
      <formula>"OL"</formula>
    </cfRule>
  </conditionalFormatting>
  <conditionalFormatting sqref="F24:F27">
    <cfRule type="cellIs" dxfId="372" priority="331" operator="equal">
      <formula>"OL"</formula>
    </cfRule>
    <cfRule type="cellIs" dxfId="371" priority="332" operator="equal">
      <formula>"SCL"</formula>
    </cfRule>
    <cfRule type="cellIs" dxfId="370" priority="333" operator="equal">
      <formula>"CL"</formula>
    </cfRule>
  </conditionalFormatting>
  <conditionalFormatting sqref="B28">
    <cfRule type="cellIs" dxfId="369" priority="322" operator="equal">
      <formula>"SCL"</formula>
    </cfRule>
    <cfRule type="cellIs" dxfId="368" priority="323" operator="equal">
      <formula>"CL"</formula>
    </cfRule>
    <cfRule type="cellIs" dxfId="367" priority="324" operator="equal">
      <formula>"OL"</formula>
    </cfRule>
  </conditionalFormatting>
  <conditionalFormatting sqref="B28">
    <cfRule type="cellIs" dxfId="366" priority="319" operator="equal">
      <formula>"OL"</formula>
    </cfRule>
    <cfRule type="cellIs" dxfId="365" priority="320" operator="equal">
      <formula>"SCL"</formula>
    </cfRule>
    <cfRule type="cellIs" dxfId="364" priority="321" operator="equal">
      <formula>"CL"</formula>
    </cfRule>
  </conditionalFormatting>
  <conditionalFormatting sqref="B30:B31">
    <cfRule type="cellIs" dxfId="363" priority="316" operator="equal">
      <formula>"SCL"</formula>
    </cfRule>
    <cfRule type="cellIs" dxfId="362" priority="317" operator="equal">
      <formula>"CL"</formula>
    </cfRule>
    <cfRule type="cellIs" dxfId="361" priority="318" operator="equal">
      <formula>"OL"</formula>
    </cfRule>
  </conditionalFormatting>
  <conditionalFormatting sqref="B30:B31">
    <cfRule type="cellIs" dxfId="360" priority="313" operator="equal">
      <formula>"OL"</formula>
    </cfRule>
    <cfRule type="cellIs" dxfId="359" priority="314" operator="equal">
      <formula>"SCL"</formula>
    </cfRule>
    <cfRule type="cellIs" dxfId="358" priority="315" operator="equal">
      <formula>"CL"</formula>
    </cfRule>
  </conditionalFormatting>
  <conditionalFormatting sqref="C28">
    <cfRule type="cellIs" dxfId="357" priority="310" operator="equal">
      <formula>"SCL"</formula>
    </cfRule>
    <cfRule type="cellIs" dxfId="356" priority="311" operator="equal">
      <formula>"CL"</formula>
    </cfRule>
    <cfRule type="cellIs" dxfId="355" priority="312" operator="equal">
      <formula>"OL"</formula>
    </cfRule>
  </conditionalFormatting>
  <conditionalFormatting sqref="C28">
    <cfRule type="cellIs" dxfId="354" priority="307" operator="equal">
      <formula>"OL"</formula>
    </cfRule>
    <cfRule type="cellIs" dxfId="353" priority="308" operator="equal">
      <formula>"SCL"</formula>
    </cfRule>
    <cfRule type="cellIs" dxfId="352" priority="309" operator="equal">
      <formula>"CL"</formula>
    </cfRule>
  </conditionalFormatting>
  <conditionalFormatting sqref="C30:C31">
    <cfRule type="cellIs" dxfId="351" priority="304" operator="equal">
      <formula>"SCL"</formula>
    </cfRule>
    <cfRule type="cellIs" dxfId="350" priority="305" operator="equal">
      <formula>"CL"</formula>
    </cfRule>
    <cfRule type="cellIs" dxfId="349" priority="306" operator="equal">
      <formula>"OL"</formula>
    </cfRule>
  </conditionalFormatting>
  <conditionalFormatting sqref="C30:C31">
    <cfRule type="cellIs" dxfId="348" priority="301" operator="equal">
      <formula>"OL"</formula>
    </cfRule>
    <cfRule type="cellIs" dxfId="347" priority="302" operator="equal">
      <formula>"SCL"</formula>
    </cfRule>
    <cfRule type="cellIs" dxfId="346" priority="303" operator="equal">
      <formula>"CL"</formula>
    </cfRule>
  </conditionalFormatting>
  <conditionalFormatting sqref="D30">
    <cfRule type="cellIs" dxfId="345" priority="298" operator="equal">
      <formula>"SCL"</formula>
    </cfRule>
    <cfRule type="cellIs" dxfId="344" priority="299" operator="equal">
      <formula>"CL"</formula>
    </cfRule>
    <cfRule type="cellIs" dxfId="343" priority="300" operator="equal">
      <formula>"OL"</formula>
    </cfRule>
  </conditionalFormatting>
  <conditionalFormatting sqref="D30">
    <cfRule type="cellIs" dxfId="342" priority="295" operator="equal">
      <formula>"OL"</formula>
    </cfRule>
    <cfRule type="cellIs" dxfId="341" priority="296" operator="equal">
      <formula>"SCL"</formula>
    </cfRule>
    <cfRule type="cellIs" dxfId="340" priority="297" operator="equal">
      <formula>"CL"</formula>
    </cfRule>
  </conditionalFormatting>
  <conditionalFormatting sqref="E28">
    <cfRule type="cellIs" dxfId="339" priority="292" operator="equal">
      <formula>"SCL"</formula>
    </cfRule>
    <cfRule type="cellIs" dxfId="338" priority="293" operator="equal">
      <formula>"CL"</formula>
    </cfRule>
    <cfRule type="cellIs" dxfId="337" priority="294" operator="equal">
      <formula>"OL"</formula>
    </cfRule>
  </conditionalFormatting>
  <conditionalFormatting sqref="E28">
    <cfRule type="cellIs" dxfId="336" priority="289" operator="equal">
      <formula>"OL"</formula>
    </cfRule>
    <cfRule type="cellIs" dxfId="335" priority="290" operator="equal">
      <formula>"SCL"</formula>
    </cfRule>
    <cfRule type="cellIs" dxfId="334" priority="291" operator="equal">
      <formula>"CL"</formula>
    </cfRule>
  </conditionalFormatting>
  <conditionalFormatting sqref="F28">
    <cfRule type="cellIs" dxfId="333" priority="286" operator="equal">
      <formula>"SCL"</formula>
    </cfRule>
    <cfRule type="cellIs" dxfId="332" priority="287" operator="equal">
      <formula>"CL"</formula>
    </cfRule>
    <cfRule type="cellIs" dxfId="331" priority="288" operator="equal">
      <formula>"OL"</formula>
    </cfRule>
  </conditionalFormatting>
  <conditionalFormatting sqref="F28">
    <cfRule type="cellIs" dxfId="330" priority="283" operator="equal">
      <formula>"OL"</formula>
    </cfRule>
    <cfRule type="cellIs" dxfId="329" priority="284" operator="equal">
      <formula>"SCL"</formula>
    </cfRule>
    <cfRule type="cellIs" dxfId="328" priority="285" operator="equal">
      <formula>"CL"</formula>
    </cfRule>
  </conditionalFormatting>
  <conditionalFormatting sqref="H28">
    <cfRule type="cellIs" dxfId="327" priority="274" operator="equal">
      <formula>"SCL"</formula>
    </cfRule>
    <cfRule type="cellIs" dxfId="326" priority="275" operator="equal">
      <formula>"CL"</formula>
    </cfRule>
    <cfRule type="cellIs" dxfId="325" priority="276" operator="equal">
      <formula>"OL"</formula>
    </cfRule>
  </conditionalFormatting>
  <conditionalFormatting sqref="H28">
    <cfRule type="cellIs" dxfId="324" priority="271" operator="equal">
      <formula>"OL"</formula>
    </cfRule>
    <cfRule type="cellIs" dxfId="323" priority="272" operator="equal">
      <formula>"SCL"</formula>
    </cfRule>
    <cfRule type="cellIs" dxfId="322" priority="273" operator="equal">
      <formula>"CL"</formula>
    </cfRule>
  </conditionalFormatting>
  <conditionalFormatting sqref="E30:E31">
    <cfRule type="cellIs" dxfId="321" priority="268" operator="equal">
      <formula>"SCL"</formula>
    </cfRule>
    <cfRule type="cellIs" dxfId="320" priority="269" operator="equal">
      <formula>"CL"</formula>
    </cfRule>
    <cfRule type="cellIs" dxfId="319" priority="270" operator="equal">
      <formula>"OL"</formula>
    </cfRule>
  </conditionalFormatting>
  <conditionalFormatting sqref="E30:E31">
    <cfRule type="cellIs" dxfId="318" priority="265" operator="equal">
      <formula>"OL"</formula>
    </cfRule>
    <cfRule type="cellIs" dxfId="317" priority="266" operator="equal">
      <formula>"SCL"</formula>
    </cfRule>
    <cfRule type="cellIs" dxfId="316" priority="267" operator="equal">
      <formula>"CL"</formula>
    </cfRule>
  </conditionalFormatting>
  <conditionalFormatting sqref="F30:F31">
    <cfRule type="cellIs" dxfId="315" priority="262" operator="equal">
      <formula>"SCL"</formula>
    </cfRule>
    <cfRule type="cellIs" dxfId="314" priority="263" operator="equal">
      <formula>"CL"</formula>
    </cfRule>
    <cfRule type="cellIs" dxfId="313" priority="264" operator="equal">
      <formula>"OL"</formula>
    </cfRule>
  </conditionalFormatting>
  <conditionalFormatting sqref="F30:F31">
    <cfRule type="cellIs" dxfId="312" priority="259" operator="equal">
      <formula>"OL"</formula>
    </cfRule>
    <cfRule type="cellIs" dxfId="311" priority="260" operator="equal">
      <formula>"SCL"</formula>
    </cfRule>
    <cfRule type="cellIs" dxfId="310" priority="261" operator="equal">
      <formula>"CL"</formula>
    </cfRule>
  </conditionalFormatting>
  <conditionalFormatting sqref="G30">
    <cfRule type="cellIs" dxfId="309" priority="250" operator="equal">
      <formula>"SCL"</formula>
    </cfRule>
    <cfRule type="cellIs" dxfId="308" priority="251" operator="equal">
      <formula>"CL"</formula>
    </cfRule>
    <cfRule type="cellIs" dxfId="307" priority="252" operator="equal">
      <formula>"OL"</formula>
    </cfRule>
  </conditionalFormatting>
  <conditionalFormatting sqref="G30">
    <cfRule type="cellIs" dxfId="306" priority="247" operator="equal">
      <formula>"OL"</formula>
    </cfRule>
    <cfRule type="cellIs" dxfId="305" priority="248" operator="equal">
      <formula>"SCL"</formula>
    </cfRule>
    <cfRule type="cellIs" dxfId="304" priority="249" operator="equal">
      <formula>"CL"</formula>
    </cfRule>
  </conditionalFormatting>
  <conditionalFormatting sqref="C33:C34">
    <cfRule type="cellIs" dxfId="303" priority="244" operator="equal">
      <formula>"SCL"</formula>
    </cfRule>
    <cfRule type="cellIs" dxfId="302" priority="245" operator="equal">
      <formula>"CL"</formula>
    </cfRule>
    <cfRule type="cellIs" dxfId="301" priority="246" operator="equal">
      <formula>"OL"</formula>
    </cfRule>
  </conditionalFormatting>
  <conditionalFormatting sqref="C33:C34">
    <cfRule type="cellIs" dxfId="300" priority="241" operator="equal">
      <formula>"OL"</formula>
    </cfRule>
    <cfRule type="cellIs" dxfId="299" priority="242" operator="equal">
      <formula>"SCL"</formula>
    </cfRule>
    <cfRule type="cellIs" dxfId="298" priority="243" operator="equal">
      <formula>"CL"</formula>
    </cfRule>
  </conditionalFormatting>
  <conditionalFormatting sqref="F33:F34">
    <cfRule type="cellIs" dxfId="297" priority="238" operator="equal">
      <formula>"SCL"</formula>
    </cfRule>
    <cfRule type="cellIs" dxfId="296" priority="239" operator="equal">
      <formula>"CL"</formula>
    </cfRule>
    <cfRule type="cellIs" dxfId="295" priority="240" operator="equal">
      <formula>"OL"</formula>
    </cfRule>
  </conditionalFormatting>
  <conditionalFormatting sqref="F33:F34">
    <cfRule type="cellIs" dxfId="294" priority="235" operator="equal">
      <formula>"OL"</formula>
    </cfRule>
    <cfRule type="cellIs" dxfId="293" priority="236" operator="equal">
      <formula>"SCL"</formula>
    </cfRule>
    <cfRule type="cellIs" dxfId="292" priority="237" operator="equal">
      <formula>"CL"</formula>
    </cfRule>
  </conditionalFormatting>
  <conditionalFormatting sqref="B37:B39">
    <cfRule type="cellIs" dxfId="291" priority="226" operator="equal">
      <formula>"SCL"</formula>
    </cfRule>
    <cfRule type="cellIs" dxfId="290" priority="227" operator="equal">
      <formula>"CL"</formula>
    </cfRule>
    <cfRule type="cellIs" dxfId="289" priority="228" operator="equal">
      <formula>"OL"</formula>
    </cfRule>
  </conditionalFormatting>
  <conditionalFormatting sqref="B37:B39">
    <cfRule type="cellIs" dxfId="288" priority="223" operator="equal">
      <formula>"OL"</formula>
    </cfRule>
    <cfRule type="cellIs" dxfId="287" priority="224" operator="equal">
      <formula>"SCL"</formula>
    </cfRule>
    <cfRule type="cellIs" dxfId="286" priority="225" operator="equal">
      <formula>"CL"</formula>
    </cfRule>
  </conditionalFormatting>
  <conditionalFormatting sqref="C36:C39">
    <cfRule type="cellIs" dxfId="285" priority="220" operator="equal">
      <formula>"SCL"</formula>
    </cfRule>
    <cfRule type="cellIs" dxfId="284" priority="221" operator="equal">
      <formula>"CL"</formula>
    </cfRule>
    <cfRule type="cellIs" dxfId="283" priority="222" operator="equal">
      <formula>"OL"</formula>
    </cfRule>
  </conditionalFormatting>
  <conditionalFormatting sqref="C36:C39">
    <cfRule type="cellIs" dxfId="282" priority="217" operator="equal">
      <formula>"OL"</formula>
    </cfRule>
    <cfRule type="cellIs" dxfId="281" priority="218" operator="equal">
      <formula>"SCL"</formula>
    </cfRule>
    <cfRule type="cellIs" dxfId="280" priority="219" operator="equal">
      <formula>"CL"</formula>
    </cfRule>
  </conditionalFormatting>
  <conditionalFormatting sqref="E37:E38">
    <cfRule type="cellIs" dxfId="279" priority="214" operator="equal">
      <formula>"SCL"</formula>
    </cfRule>
    <cfRule type="cellIs" dxfId="278" priority="215" operator="equal">
      <formula>"CL"</formula>
    </cfRule>
    <cfRule type="cellIs" dxfId="277" priority="216" operator="equal">
      <formula>"OL"</formula>
    </cfRule>
  </conditionalFormatting>
  <conditionalFormatting sqref="E37:E38">
    <cfRule type="cellIs" dxfId="276" priority="211" operator="equal">
      <formula>"OL"</formula>
    </cfRule>
    <cfRule type="cellIs" dxfId="275" priority="212" operator="equal">
      <formula>"SCL"</formula>
    </cfRule>
    <cfRule type="cellIs" dxfId="274" priority="213" operator="equal">
      <formula>"CL"</formula>
    </cfRule>
  </conditionalFormatting>
  <conditionalFormatting sqref="F37:F38">
    <cfRule type="cellIs" dxfId="273" priority="208" operator="equal">
      <formula>"SCL"</formula>
    </cfRule>
    <cfRule type="cellIs" dxfId="272" priority="209" operator="equal">
      <formula>"CL"</formula>
    </cfRule>
    <cfRule type="cellIs" dxfId="271" priority="210" operator="equal">
      <formula>"OL"</formula>
    </cfRule>
  </conditionalFormatting>
  <conditionalFormatting sqref="F37:F38">
    <cfRule type="cellIs" dxfId="270" priority="205" operator="equal">
      <formula>"OL"</formula>
    </cfRule>
    <cfRule type="cellIs" dxfId="269" priority="206" operator="equal">
      <formula>"SCL"</formula>
    </cfRule>
    <cfRule type="cellIs" dxfId="268" priority="207" operator="equal">
      <formula>"CL"</formula>
    </cfRule>
  </conditionalFormatting>
  <conditionalFormatting sqref="F40">
    <cfRule type="cellIs" dxfId="267" priority="196" operator="equal">
      <formula>"SCL"</formula>
    </cfRule>
    <cfRule type="cellIs" dxfId="266" priority="197" operator="equal">
      <formula>"CL"</formula>
    </cfRule>
    <cfRule type="cellIs" dxfId="265" priority="198" operator="equal">
      <formula>"OL"</formula>
    </cfRule>
  </conditionalFormatting>
  <conditionalFormatting sqref="F40">
    <cfRule type="cellIs" dxfId="264" priority="193" operator="equal">
      <formula>"OL"</formula>
    </cfRule>
    <cfRule type="cellIs" dxfId="263" priority="194" operator="equal">
      <formula>"SCL"</formula>
    </cfRule>
    <cfRule type="cellIs" dxfId="262" priority="195" operator="equal">
      <formula>"CL"</formula>
    </cfRule>
  </conditionalFormatting>
  <conditionalFormatting sqref="B42">
    <cfRule type="cellIs" dxfId="261" priority="190" operator="equal">
      <formula>"SCL"</formula>
    </cfRule>
    <cfRule type="cellIs" dxfId="260" priority="191" operator="equal">
      <formula>"CL"</formula>
    </cfRule>
    <cfRule type="cellIs" dxfId="259" priority="192" operator="equal">
      <formula>"OL"</formula>
    </cfRule>
  </conditionalFormatting>
  <conditionalFormatting sqref="B42">
    <cfRule type="cellIs" dxfId="258" priority="187" operator="equal">
      <formula>"OL"</formula>
    </cfRule>
    <cfRule type="cellIs" dxfId="257" priority="188" operator="equal">
      <formula>"SCL"</formula>
    </cfRule>
    <cfRule type="cellIs" dxfId="256" priority="189" operator="equal">
      <formula>"CL"</formula>
    </cfRule>
  </conditionalFormatting>
  <conditionalFormatting sqref="C42">
    <cfRule type="cellIs" dxfId="255" priority="184" operator="equal">
      <formula>"SCL"</formula>
    </cfRule>
    <cfRule type="cellIs" dxfId="254" priority="185" operator="equal">
      <formula>"CL"</formula>
    </cfRule>
    <cfRule type="cellIs" dxfId="253" priority="186" operator="equal">
      <formula>"OL"</formula>
    </cfRule>
  </conditionalFormatting>
  <conditionalFormatting sqref="C42">
    <cfRule type="cellIs" dxfId="252" priority="181" operator="equal">
      <formula>"OL"</formula>
    </cfRule>
    <cfRule type="cellIs" dxfId="251" priority="182" operator="equal">
      <formula>"SCL"</formula>
    </cfRule>
    <cfRule type="cellIs" dxfId="250" priority="183" operator="equal">
      <formula>"CL"</formula>
    </cfRule>
  </conditionalFormatting>
  <conditionalFormatting sqref="E42">
    <cfRule type="cellIs" dxfId="249" priority="178" operator="equal">
      <formula>"SCL"</formula>
    </cfRule>
    <cfRule type="cellIs" dxfId="248" priority="179" operator="equal">
      <formula>"CL"</formula>
    </cfRule>
    <cfRule type="cellIs" dxfId="247" priority="180" operator="equal">
      <formula>"OL"</formula>
    </cfRule>
  </conditionalFormatting>
  <conditionalFormatting sqref="E42">
    <cfRule type="cellIs" dxfId="246" priority="175" operator="equal">
      <formula>"OL"</formula>
    </cfRule>
    <cfRule type="cellIs" dxfId="245" priority="176" operator="equal">
      <formula>"SCL"</formula>
    </cfRule>
    <cfRule type="cellIs" dxfId="244" priority="177" operator="equal">
      <formula>"CL"</formula>
    </cfRule>
  </conditionalFormatting>
  <conditionalFormatting sqref="F41:F44">
    <cfRule type="cellIs" dxfId="243" priority="172" operator="equal">
      <formula>"SCL"</formula>
    </cfRule>
    <cfRule type="cellIs" dxfId="242" priority="173" operator="equal">
      <formula>"CL"</formula>
    </cfRule>
    <cfRule type="cellIs" dxfId="241" priority="174" operator="equal">
      <formula>"OL"</formula>
    </cfRule>
  </conditionalFormatting>
  <conditionalFormatting sqref="F41:F44">
    <cfRule type="cellIs" dxfId="240" priority="169" operator="equal">
      <formula>"OL"</formula>
    </cfRule>
    <cfRule type="cellIs" dxfId="239" priority="170" operator="equal">
      <formula>"SCL"</formula>
    </cfRule>
    <cfRule type="cellIs" dxfId="238" priority="171" operator="equal">
      <formula>"CL"</formula>
    </cfRule>
  </conditionalFormatting>
  <conditionalFormatting sqref="F46:F47">
    <cfRule type="cellIs" dxfId="237" priority="160" operator="equal">
      <formula>"SCL"</formula>
    </cfRule>
    <cfRule type="cellIs" dxfId="236" priority="161" operator="equal">
      <formula>"CL"</formula>
    </cfRule>
    <cfRule type="cellIs" dxfId="235" priority="162" operator="equal">
      <formula>"OL"</formula>
    </cfRule>
  </conditionalFormatting>
  <conditionalFormatting sqref="F46:F47">
    <cfRule type="cellIs" dxfId="234" priority="157" operator="equal">
      <formula>"OL"</formula>
    </cfRule>
    <cfRule type="cellIs" dxfId="233" priority="158" operator="equal">
      <formula>"SCL"</formula>
    </cfRule>
    <cfRule type="cellIs" dxfId="232" priority="159" operator="equal">
      <formula>"CL"</formula>
    </cfRule>
  </conditionalFormatting>
  <conditionalFormatting sqref="B50">
    <cfRule type="cellIs" dxfId="231" priority="154" operator="equal">
      <formula>"SCL"</formula>
    </cfRule>
    <cfRule type="cellIs" dxfId="230" priority="155" operator="equal">
      <formula>"CL"</formula>
    </cfRule>
    <cfRule type="cellIs" dxfId="229" priority="156" operator="equal">
      <formula>"OL"</formula>
    </cfRule>
  </conditionalFormatting>
  <conditionalFormatting sqref="B50">
    <cfRule type="cellIs" dxfId="228" priority="151" operator="equal">
      <formula>"OL"</formula>
    </cfRule>
    <cfRule type="cellIs" dxfId="227" priority="152" operator="equal">
      <formula>"SCL"</formula>
    </cfRule>
    <cfRule type="cellIs" dxfId="226" priority="153" operator="equal">
      <formula>"CL"</formula>
    </cfRule>
  </conditionalFormatting>
  <conditionalFormatting sqref="C50">
    <cfRule type="cellIs" dxfId="225" priority="148" operator="equal">
      <formula>"SCL"</formula>
    </cfRule>
    <cfRule type="cellIs" dxfId="224" priority="149" operator="equal">
      <formula>"CL"</formula>
    </cfRule>
    <cfRule type="cellIs" dxfId="223" priority="150" operator="equal">
      <formula>"OL"</formula>
    </cfRule>
  </conditionalFormatting>
  <conditionalFormatting sqref="C50">
    <cfRule type="cellIs" dxfId="222" priority="145" operator="equal">
      <formula>"OL"</formula>
    </cfRule>
    <cfRule type="cellIs" dxfId="221" priority="146" operator="equal">
      <formula>"SCL"</formula>
    </cfRule>
    <cfRule type="cellIs" dxfId="220" priority="147" operator="equal">
      <formula>"CL"</formula>
    </cfRule>
  </conditionalFormatting>
  <conditionalFormatting sqref="H47">
    <cfRule type="cellIs" dxfId="219" priority="142" operator="equal">
      <formula>"SCL"</formula>
    </cfRule>
    <cfRule type="cellIs" dxfId="218" priority="143" operator="equal">
      <formula>"CL"</formula>
    </cfRule>
    <cfRule type="cellIs" dxfId="217" priority="144" operator="equal">
      <formula>"OL"</formula>
    </cfRule>
  </conditionalFormatting>
  <conditionalFormatting sqref="H47">
    <cfRule type="cellIs" dxfId="216" priority="139" operator="equal">
      <formula>"OL"</formula>
    </cfRule>
    <cfRule type="cellIs" dxfId="215" priority="140" operator="equal">
      <formula>"SCL"</formula>
    </cfRule>
    <cfRule type="cellIs" dxfId="214" priority="141" operator="equal">
      <formula>"CL"</formula>
    </cfRule>
  </conditionalFormatting>
  <conditionalFormatting sqref="B52">
    <cfRule type="cellIs" dxfId="213" priority="136" operator="equal">
      <formula>"SCL"</formula>
    </cfRule>
    <cfRule type="cellIs" dxfId="212" priority="137" operator="equal">
      <formula>"CL"</formula>
    </cfRule>
    <cfRule type="cellIs" dxfId="211" priority="138" operator="equal">
      <formula>"OL"</formula>
    </cfRule>
  </conditionalFormatting>
  <conditionalFormatting sqref="B52">
    <cfRule type="cellIs" dxfId="210" priority="133" operator="equal">
      <formula>"OL"</formula>
    </cfRule>
    <cfRule type="cellIs" dxfId="209" priority="134" operator="equal">
      <formula>"SCL"</formula>
    </cfRule>
    <cfRule type="cellIs" dxfId="208" priority="135" operator="equal">
      <formula>"CL"</formula>
    </cfRule>
  </conditionalFormatting>
  <conditionalFormatting sqref="C52">
    <cfRule type="cellIs" dxfId="207" priority="130" operator="equal">
      <formula>"SCL"</formula>
    </cfRule>
    <cfRule type="cellIs" dxfId="206" priority="131" operator="equal">
      <formula>"CL"</formula>
    </cfRule>
    <cfRule type="cellIs" dxfId="205" priority="132" operator="equal">
      <formula>"OL"</formula>
    </cfRule>
  </conditionalFormatting>
  <conditionalFormatting sqref="C52">
    <cfRule type="cellIs" dxfId="204" priority="127" operator="equal">
      <formula>"OL"</formula>
    </cfRule>
    <cfRule type="cellIs" dxfId="203" priority="128" operator="equal">
      <formula>"SCL"</formula>
    </cfRule>
    <cfRule type="cellIs" dxfId="202" priority="129" operator="equal">
      <formula>"CL"</formula>
    </cfRule>
  </conditionalFormatting>
  <conditionalFormatting sqref="F51">
    <cfRule type="cellIs" dxfId="201" priority="124" operator="equal">
      <formula>"SCL"</formula>
    </cfRule>
    <cfRule type="cellIs" dxfId="200" priority="125" operator="equal">
      <formula>"CL"</formula>
    </cfRule>
    <cfRule type="cellIs" dxfId="199" priority="126" operator="equal">
      <formula>"OL"</formula>
    </cfRule>
  </conditionalFormatting>
  <conditionalFormatting sqref="F51">
    <cfRule type="cellIs" dxfId="198" priority="121" operator="equal">
      <formula>"OL"</formula>
    </cfRule>
    <cfRule type="cellIs" dxfId="197" priority="122" operator="equal">
      <formula>"SCL"</formula>
    </cfRule>
    <cfRule type="cellIs" dxfId="196" priority="123" operator="equal">
      <formula>"CL"</formula>
    </cfRule>
  </conditionalFormatting>
  <conditionalFormatting sqref="F54:F57">
    <cfRule type="cellIs" dxfId="195" priority="112" operator="equal">
      <formula>"SCL"</formula>
    </cfRule>
    <cfRule type="cellIs" dxfId="194" priority="113" operator="equal">
      <formula>"CL"</formula>
    </cfRule>
    <cfRule type="cellIs" dxfId="193" priority="114" operator="equal">
      <formula>"OL"</formula>
    </cfRule>
  </conditionalFormatting>
  <conditionalFormatting sqref="F54:F57">
    <cfRule type="cellIs" dxfId="192" priority="109" operator="equal">
      <formula>"OL"</formula>
    </cfRule>
    <cfRule type="cellIs" dxfId="191" priority="110" operator="equal">
      <formula>"SCL"</formula>
    </cfRule>
    <cfRule type="cellIs" dxfId="190" priority="111" operator="equal">
      <formula>"CL"</formula>
    </cfRule>
  </conditionalFormatting>
  <conditionalFormatting sqref="E54:E57">
    <cfRule type="cellIs" dxfId="189" priority="106" operator="equal">
      <formula>"SCL"</formula>
    </cfRule>
    <cfRule type="cellIs" dxfId="188" priority="107" operator="equal">
      <formula>"CL"</formula>
    </cfRule>
    <cfRule type="cellIs" dxfId="187" priority="108" operator="equal">
      <formula>"OL"</formula>
    </cfRule>
  </conditionalFormatting>
  <conditionalFormatting sqref="E54:E57">
    <cfRule type="cellIs" dxfId="186" priority="103" operator="equal">
      <formula>"OL"</formula>
    </cfRule>
    <cfRule type="cellIs" dxfId="185" priority="104" operator="equal">
      <formula>"SCL"</formula>
    </cfRule>
    <cfRule type="cellIs" dxfId="184" priority="105" operator="equal">
      <formula>"CL"</formula>
    </cfRule>
  </conditionalFormatting>
  <conditionalFormatting sqref="C53:C57">
    <cfRule type="cellIs" dxfId="183" priority="100" operator="equal">
      <formula>"SCL"</formula>
    </cfRule>
    <cfRule type="cellIs" dxfId="182" priority="101" operator="equal">
      <formula>"CL"</formula>
    </cfRule>
    <cfRule type="cellIs" dxfId="181" priority="102" operator="equal">
      <formula>"OL"</formula>
    </cfRule>
  </conditionalFormatting>
  <conditionalFormatting sqref="C53:C57">
    <cfRule type="cellIs" dxfId="180" priority="97" operator="equal">
      <formula>"OL"</formula>
    </cfRule>
    <cfRule type="cellIs" dxfId="179" priority="98" operator="equal">
      <formula>"SCL"</formula>
    </cfRule>
    <cfRule type="cellIs" dxfId="178" priority="99" operator="equal">
      <formula>"CL"</formula>
    </cfRule>
  </conditionalFormatting>
  <conditionalFormatting sqref="B53:B57">
    <cfRule type="cellIs" dxfId="177" priority="94" operator="equal">
      <formula>"SCL"</formula>
    </cfRule>
    <cfRule type="cellIs" dxfId="176" priority="95" operator="equal">
      <formula>"CL"</formula>
    </cfRule>
    <cfRule type="cellIs" dxfId="175" priority="96" operator="equal">
      <formula>"OL"</formula>
    </cfRule>
  </conditionalFormatting>
  <conditionalFormatting sqref="B53:B57">
    <cfRule type="cellIs" dxfId="174" priority="91" operator="equal">
      <formula>"OL"</formula>
    </cfRule>
    <cfRule type="cellIs" dxfId="173" priority="92" operator="equal">
      <formula>"SCL"</formula>
    </cfRule>
    <cfRule type="cellIs" dxfId="172" priority="93" operator="equal">
      <formula>"CL"</formula>
    </cfRule>
  </conditionalFormatting>
  <conditionalFormatting sqref="B64">
    <cfRule type="cellIs" dxfId="171" priority="88" operator="equal">
      <formula>"SCL"</formula>
    </cfRule>
    <cfRule type="cellIs" dxfId="170" priority="89" operator="equal">
      <formula>"CL"</formula>
    </cfRule>
    <cfRule type="cellIs" dxfId="169" priority="90" operator="equal">
      <formula>"OL"</formula>
    </cfRule>
  </conditionalFormatting>
  <conditionalFormatting sqref="B64">
    <cfRule type="cellIs" dxfId="168" priority="85" operator="equal">
      <formula>"OL"</formula>
    </cfRule>
    <cfRule type="cellIs" dxfId="167" priority="86" operator="equal">
      <formula>"SCL"</formula>
    </cfRule>
    <cfRule type="cellIs" dxfId="166" priority="87" operator="equal">
      <formula>"CL"</formula>
    </cfRule>
  </conditionalFormatting>
  <conditionalFormatting sqref="C64">
    <cfRule type="cellIs" dxfId="165" priority="82" operator="equal">
      <formula>"SCL"</formula>
    </cfRule>
    <cfRule type="cellIs" dxfId="164" priority="83" operator="equal">
      <formula>"CL"</formula>
    </cfRule>
    <cfRule type="cellIs" dxfId="163" priority="84" operator="equal">
      <formula>"OL"</formula>
    </cfRule>
  </conditionalFormatting>
  <conditionalFormatting sqref="C64">
    <cfRule type="cellIs" dxfId="162" priority="79" operator="equal">
      <formula>"OL"</formula>
    </cfRule>
    <cfRule type="cellIs" dxfId="161" priority="80" operator="equal">
      <formula>"SCL"</formula>
    </cfRule>
    <cfRule type="cellIs" dxfId="160" priority="81" operator="equal">
      <formula>"CL"</formula>
    </cfRule>
  </conditionalFormatting>
  <conditionalFormatting sqref="F60:F61">
    <cfRule type="cellIs" dxfId="159" priority="76" operator="equal">
      <formula>"SCL"</formula>
    </cfRule>
    <cfRule type="cellIs" dxfId="158" priority="77" operator="equal">
      <formula>"CL"</formula>
    </cfRule>
    <cfRule type="cellIs" dxfId="157" priority="78" operator="equal">
      <formula>"OL"</formula>
    </cfRule>
  </conditionalFormatting>
  <conditionalFormatting sqref="F60:F61">
    <cfRule type="cellIs" dxfId="156" priority="73" operator="equal">
      <formula>"OL"</formula>
    </cfRule>
    <cfRule type="cellIs" dxfId="155" priority="74" operator="equal">
      <formula>"SCL"</formula>
    </cfRule>
    <cfRule type="cellIs" dxfId="154" priority="75" operator="equal">
      <formula>"CL"</formula>
    </cfRule>
  </conditionalFormatting>
  <conditionalFormatting sqref="E60">
    <cfRule type="cellIs" dxfId="153" priority="70" operator="equal">
      <formula>"SCL"</formula>
    </cfRule>
    <cfRule type="cellIs" dxfId="152" priority="71" operator="equal">
      <formula>"CL"</formula>
    </cfRule>
    <cfRule type="cellIs" dxfId="151" priority="72" operator="equal">
      <formula>"OL"</formula>
    </cfRule>
  </conditionalFormatting>
  <conditionalFormatting sqref="E60">
    <cfRule type="cellIs" dxfId="150" priority="67" operator="equal">
      <formula>"OL"</formula>
    </cfRule>
    <cfRule type="cellIs" dxfId="149" priority="68" operator="equal">
      <formula>"SCL"</formula>
    </cfRule>
    <cfRule type="cellIs" dxfId="148" priority="69" operator="equal">
      <formula>"CL"</formula>
    </cfRule>
  </conditionalFormatting>
  <conditionalFormatting sqref="F63">
    <cfRule type="cellIs" dxfId="147" priority="58" operator="equal">
      <formula>"SCL"</formula>
    </cfRule>
    <cfRule type="cellIs" dxfId="146" priority="59" operator="equal">
      <formula>"CL"</formula>
    </cfRule>
    <cfRule type="cellIs" dxfId="145" priority="60" operator="equal">
      <formula>"OL"</formula>
    </cfRule>
  </conditionalFormatting>
  <conditionalFormatting sqref="F63">
    <cfRule type="cellIs" dxfId="144" priority="55" operator="equal">
      <formula>"OL"</formula>
    </cfRule>
    <cfRule type="cellIs" dxfId="143" priority="56" operator="equal">
      <formula>"SCL"</formula>
    </cfRule>
    <cfRule type="cellIs" dxfId="142" priority="57" operator="equal">
      <formula>"CL"</formula>
    </cfRule>
  </conditionalFormatting>
  <conditionalFormatting sqref="F68:F69">
    <cfRule type="cellIs" dxfId="141" priority="52" operator="equal">
      <formula>"SCL"</formula>
    </cfRule>
    <cfRule type="cellIs" dxfId="140" priority="53" operator="equal">
      <formula>"CL"</formula>
    </cfRule>
    <cfRule type="cellIs" dxfId="139" priority="54" operator="equal">
      <formula>"OL"</formula>
    </cfRule>
  </conditionalFormatting>
  <conditionalFormatting sqref="F68:F69">
    <cfRule type="cellIs" dxfId="138" priority="49" operator="equal">
      <formula>"OL"</formula>
    </cfRule>
    <cfRule type="cellIs" dxfId="137" priority="50" operator="equal">
      <formula>"SCL"</formula>
    </cfRule>
    <cfRule type="cellIs" dxfId="136" priority="51" operator="equal">
      <formula>"CL"</formula>
    </cfRule>
  </conditionalFormatting>
  <conditionalFormatting sqref="J9 B9:H69">
    <cfRule type="cellIs" dxfId="135" priority="46" operator="equal">
      <formula>"SCL"</formula>
    </cfRule>
    <cfRule type="cellIs" dxfId="134" priority="47" operator="equal">
      <formula>"OL"</formula>
    </cfRule>
    <cfRule type="cellIs" dxfId="133" priority="48" operator="equal">
      <formula>"CL"</formula>
    </cfRule>
  </conditionalFormatting>
  <conditionalFormatting sqref="A71">
    <cfRule type="cellIs" dxfId="132" priority="43" operator="equal">
      <formula>"SCL"</formula>
    </cfRule>
    <cfRule type="cellIs" dxfId="131" priority="44" operator="equal">
      <formula>"OL"</formula>
    </cfRule>
    <cfRule type="cellIs" dxfId="130" priority="45" operator="equal">
      <formula>"CL"</formula>
    </cfRule>
  </conditionalFormatting>
  <conditionalFormatting sqref="A72">
    <cfRule type="cellIs" dxfId="129" priority="40" operator="equal">
      <formula>"SCL"</formula>
    </cfRule>
    <cfRule type="cellIs" dxfId="128" priority="41" operator="equal">
      <formula>"OL"</formula>
    </cfRule>
    <cfRule type="cellIs" dxfId="127" priority="42" operator="equal">
      <formula>"CL"</formula>
    </cfRule>
  </conditionalFormatting>
  <conditionalFormatting sqref="A75">
    <cfRule type="cellIs" dxfId="126" priority="34" operator="equal">
      <formula>"SCL"</formula>
    </cfRule>
    <cfRule type="cellIs" dxfId="125" priority="35" operator="equal">
      <formula>"OL"</formula>
    </cfRule>
    <cfRule type="cellIs" dxfId="124" priority="36" operator="equal">
      <formula>"CL"</formula>
    </cfRule>
  </conditionalFormatting>
  <conditionalFormatting sqref="A73">
    <cfRule type="cellIs" dxfId="123" priority="31" operator="equal">
      <formula>"SCL"</formula>
    </cfRule>
    <cfRule type="cellIs" dxfId="122" priority="32" operator="equal">
      <formula>"OL"</formula>
    </cfRule>
    <cfRule type="cellIs" dxfId="121" priority="33" operator="equal">
      <formula>"CL"</formula>
    </cfRule>
  </conditionalFormatting>
  <conditionalFormatting sqref="A74">
    <cfRule type="cellIs" dxfId="120" priority="25" operator="equal">
      <formula>"SCL"</formula>
    </cfRule>
    <cfRule type="cellIs" dxfId="119" priority="26" operator="equal">
      <formula>"OL"</formula>
    </cfRule>
    <cfRule type="cellIs" dxfId="118" priority="27" operator="equal">
      <formula>"CL"</formula>
    </cfRule>
  </conditionalFormatting>
  <conditionalFormatting sqref="A76 A80">
    <cfRule type="cellIs" dxfId="117" priority="22" operator="equal">
      <formula>"SCL"</formula>
    </cfRule>
    <cfRule type="cellIs" dxfId="116" priority="23" operator="equal">
      <formula>"OL"</formula>
    </cfRule>
    <cfRule type="cellIs" dxfId="115" priority="24" operator="equal">
      <formula>"CL"</formula>
    </cfRule>
  </conditionalFormatting>
  <conditionalFormatting sqref="A77:A79">
    <cfRule type="cellIs" dxfId="114" priority="19" operator="equal">
      <formula>"SCL"</formula>
    </cfRule>
    <cfRule type="cellIs" dxfId="113" priority="20" operator="equal">
      <formula>"CL"</formula>
    </cfRule>
    <cfRule type="cellIs" dxfId="112" priority="21" operator="equal">
      <formula>"OL"</formula>
    </cfRule>
  </conditionalFormatting>
  <conditionalFormatting sqref="A77:A79">
    <cfRule type="cellIs" dxfId="111" priority="16" operator="equal">
      <formula>"OL"</formula>
    </cfRule>
    <cfRule type="cellIs" dxfId="110" priority="17" operator="equal">
      <formula>"SCL"</formula>
    </cfRule>
    <cfRule type="cellIs" dxfId="109" priority="18" operator="equal">
      <formula>"CL"</formula>
    </cfRule>
  </conditionalFormatting>
  <conditionalFormatting sqref="A77:A79">
    <cfRule type="cellIs" dxfId="108" priority="13" operator="equal">
      <formula>"SCL"</formula>
    </cfRule>
    <cfRule type="cellIs" dxfId="107" priority="14" operator="equal">
      <formula>"OL"</formula>
    </cfRule>
    <cfRule type="cellIs" dxfId="106" priority="15" operator="equal">
      <formula>"CL"</formula>
    </cfRule>
  </conditionalFormatting>
  <conditionalFormatting sqref="F14:F15">
    <cfRule type="cellIs" dxfId="105" priority="10" operator="equal">
      <formula>"SCL"</formula>
    </cfRule>
    <cfRule type="cellIs" dxfId="104" priority="11" operator="equal">
      <formula>"CL"</formula>
    </cfRule>
    <cfRule type="cellIs" dxfId="103" priority="12" operator="equal">
      <formula>"OL"</formula>
    </cfRule>
  </conditionalFormatting>
  <conditionalFormatting sqref="F14:F15">
    <cfRule type="cellIs" dxfId="102" priority="7" operator="equal">
      <formula>"OL"</formula>
    </cfRule>
    <cfRule type="cellIs" dxfId="101" priority="8" operator="equal">
      <formula>"SCL"</formula>
    </cfRule>
    <cfRule type="cellIs" dxfId="100" priority="9" operator="equal">
      <formula>"CL"</formula>
    </cfRule>
  </conditionalFormatting>
  <conditionalFormatting sqref="F65">
    <cfRule type="cellIs" dxfId="99" priority="4" operator="equal">
      <formula>"SCL"</formula>
    </cfRule>
    <cfRule type="cellIs" dxfId="98" priority="5" operator="equal">
      <formula>"CL"</formula>
    </cfRule>
    <cfRule type="cellIs" dxfId="97" priority="6" operator="equal">
      <formula>"OL"</formula>
    </cfRule>
  </conditionalFormatting>
  <conditionalFormatting sqref="F65">
    <cfRule type="cellIs" dxfId="96" priority="1" operator="equal">
      <formula>"OL"</formula>
    </cfRule>
    <cfRule type="cellIs" dxfId="95" priority="2" operator="equal">
      <formula>"SCL"</formula>
    </cfRule>
    <cfRule type="cellIs" dxfId="94" priority="3" operator="equal">
      <formula>"CL"</formula>
    </cfRule>
  </conditionalFormatting>
  <hyperlinks>
    <hyperlink ref="B81" r:id="rId1" xr:uid="{00000000-0004-0000-0000-000000000000}"/>
    <hyperlink ref="B82" r:id="rId2" xr:uid="{00000000-0004-0000-0000-000001000000}"/>
    <hyperlink ref="B83" r:id="rId3" xr:uid="{00000000-0004-0000-0000-000002000000}"/>
    <hyperlink ref="B85" r:id="rId4" xr:uid="{00000000-0004-0000-0000-000003000000}"/>
    <hyperlink ref="B84" r:id="rId5" xr:uid="{00000000-0004-0000-0000-000004000000}"/>
  </hyperlinks>
  <pageMargins left="0.75" right="0.75" top="1" bottom="1" header="0.5" footer="0.5"/>
  <pageSetup paperSize="9" orientation="portrait" horizontalDpi="4294967292" verticalDpi="4294967292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M71"/>
  <sheetViews>
    <sheetView tabSelected="1" zoomScale="150" zoomScaleNormal="150" zoomScalePageLayoutView="150" workbookViewId="0">
      <selection activeCell="B63" sqref="B63"/>
    </sheetView>
  </sheetViews>
  <sheetFormatPr baseColWidth="10" defaultColWidth="10.8984375" defaultRowHeight="15.6" x14ac:dyDescent="0.3"/>
  <cols>
    <col min="1" max="1" width="10.8984375" style="19"/>
    <col min="2" max="2" width="29.5" style="25" customWidth="1"/>
    <col min="3" max="3" width="6.8984375" style="19" bestFit="1" customWidth="1"/>
    <col min="4" max="4" width="6.5" style="19" customWidth="1"/>
    <col min="5" max="7" width="6.8984375" style="19" bestFit="1" customWidth="1"/>
    <col min="8" max="8" width="6.3984375" style="19" customWidth="1"/>
    <col min="9" max="45" width="6.8984375" style="19" bestFit="1" customWidth="1"/>
    <col min="46" max="47" width="10.8984375" style="19"/>
    <col min="48" max="85" width="5.59765625" style="19" bestFit="1" customWidth="1"/>
    <col min="86" max="91" width="5.09765625" style="19" customWidth="1"/>
    <col min="92" max="16384" width="10.8984375" style="19"/>
  </cols>
  <sheetData>
    <row r="1" spans="1:91" x14ac:dyDescent="0.3">
      <c r="B1"/>
      <c r="C1" t="s">
        <v>281</v>
      </c>
      <c r="D1" t="s">
        <v>282</v>
      </c>
      <c r="G1" s="21">
        <v>1</v>
      </c>
      <c r="H1" s="21" t="s">
        <v>90</v>
      </c>
      <c r="I1" s="21"/>
      <c r="J1" s="21"/>
      <c r="K1" s="17"/>
    </row>
    <row r="2" spans="1:91" x14ac:dyDescent="0.3">
      <c r="B2" t="s">
        <v>280</v>
      </c>
      <c r="C2" s="69">
        <f>COUNTA(C11:AS11)+5</f>
        <v>48</v>
      </c>
      <c r="D2" s="37">
        <f>40-C2</f>
        <v>-8</v>
      </c>
      <c r="G2" s="21">
        <v>2</v>
      </c>
      <c r="H2" s="21" t="s">
        <v>91</v>
      </c>
      <c r="I2" s="21"/>
      <c r="J2" s="21"/>
      <c r="K2" s="21"/>
      <c r="L2" s="23" t="s">
        <v>309</v>
      </c>
      <c r="N2" s="19">
        <f>C2*C3</f>
        <v>2448</v>
      </c>
    </row>
    <row r="3" spans="1:91" x14ac:dyDescent="0.3">
      <c r="B3" t="s">
        <v>283</v>
      </c>
      <c r="C3" s="35">
        <f>COUNTA(B12:B62)</f>
        <v>51</v>
      </c>
      <c r="D3">
        <f>50-C3</f>
        <v>-1</v>
      </c>
      <c r="G3" s="21">
        <v>3</v>
      </c>
      <c r="H3" s="21" t="s">
        <v>92</v>
      </c>
      <c r="I3" s="21"/>
      <c r="J3" s="21"/>
      <c r="K3" s="21"/>
    </row>
    <row r="4" spans="1:91" x14ac:dyDescent="0.3">
      <c r="B4" s="19"/>
      <c r="C4" s="25"/>
      <c r="G4" s="21">
        <v>4</v>
      </c>
      <c r="H4" s="21" t="s">
        <v>93</v>
      </c>
      <c r="I4" s="21"/>
      <c r="J4" s="21"/>
      <c r="K4" s="21"/>
    </row>
    <row r="5" spans="1:91" x14ac:dyDescent="0.3">
      <c r="B5" s="20" t="s">
        <v>89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2"/>
      <c r="CJ5" s="22"/>
      <c r="CK5" s="22"/>
      <c r="CL5" s="22"/>
      <c r="CM5" s="21"/>
    </row>
    <row r="6" spans="1:91" x14ac:dyDescent="0.3">
      <c r="B6" s="20"/>
      <c r="H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2"/>
      <c r="CJ6" s="22"/>
      <c r="CK6" s="22"/>
      <c r="CL6" s="22"/>
      <c r="CM6" s="21"/>
    </row>
    <row r="7" spans="1:91" x14ac:dyDescent="0.3">
      <c r="B7" s="20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2"/>
      <c r="CJ7" s="22"/>
      <c r="CK7" s="22"/>
      <c r="CL7" s="22"/>
      <c r="CM7" s="21"/>
    </row>
    <row r="8" spans="1:91" x14ac:dyDescent="0.3">
      <c r="B8" s="20"/>
      <c r="H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2"/>
      <c r="CJ8" s="22"/>
      <c r="CK8" s="22"/>
      <c r="CL8" s="22"/>
      <c r="CM8" s="21"/>
    </row>
    <row r="9" spans="1:91" x14ac:dyDescent="0.3">
      <c r="B9" s="20"/>
      <c r="H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2"/>
      <c r="CJ9" s="22"/>
      <c r="CK9" s="22"/>
      <c r="CL9" s="22"/>
      <c r="CM9" s="21"/>
    </row>
    <row r="10" spans="1:91" x14ac:dyDescent="0.3">
      <c r="B10" s="20"/>
      <c r="C10" s="84" t="s">
        <v>290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6"/>
      <c r="AU10" s="87" t="s">
        <v>305</v>
      </c>
      <c r="AV10" s="87"/>
      <c r="AW10" s="87"/>
      <c r="AX10" s="87"/>
      <c r="AY10" s="87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2"/>
      <c r="CJ10" s="22"/>
      <c r="CK10" s="22"/>
      <c r="CL10" s="22"/>
      <c r="CM10" s="21"/>
    </row>
    <row r="11" spans="1:91" x14ac:dyDescent="0.3">
      <c r="B11" s="24" t="s">
        <v>285</v>
      </c>
      <c r="C11" s="44">
        <v>4072</v>
      </c>
      <c r="D11" s="38">
        <v>4024</v>
      </c>
      <c r="E11" s="38">
        <v>4060</v>
      </c>
      <c r="F11" s="38">
        <v>4056</v>
      </c>
      <c r="G11" s="38">
        <v>4063</v>
      </c>
      <c r="H11" s="38">
        <v>4002</v>
      </c>
      <c r="I11" s="38">
        <v>4025</v>
      </c>
      <c r="J11" s="38">
        <v>4071</v>
      </c>
      <c r="K11" s="38">
        <v>4022</v>
      </c>
      <c r="L11" s="38">
        <v>4052</v>
      </c>
      <c r="M11" s="38">
        <v>4021</v>
      </c>
      <c r="N11" s="38">
        <v>4064</v>
      </c>
      <c r="O11" s="38">
        <v>4065</v>
      </c>
      <c r="P11" s="38">
        <v>4031</v>
      </c>
      <c r="Q11" s="38">
        <v>4032</v>
      </c>
      <c r="R11" s="38">
        <v>4059</v>
      </c>
      <c r="S11" s="38">
        <v>4030</v>
      </c>
      <c r="T11" s="38">
        <v>4003</v>
      </c>
      <c r="U11" s="38">
        <v>4005</v>
      </c>
      <c r="V11" s="38">
        <v>4029</v>
      </c>
      <c r="W11" s="38">
        <v>4057</v>
      </c>
      <c r="X11" s="38">
        <v>4061</v>
      </c>
      <c r="Y11" s="38">
        <v>4066</v>
      </c>
      <c r="Z11" s="38">
        <v>4068</v>
      </c>
      <c r="AA11" s="38">
        <v>4069</v>
      </c>
      <c r="AB11" s="38">
        <v>4067</v>
      </c>
      <c r="AC11" s="38">
        <v>4008</v>
      </c>
      <c r="AD11" s="38">
        <v>4020</v>
      </c>
      <c r="AE11" s="38">
        <v>4026</v>
      </c>
      <c r="AF11" s="38">
        <v>4047</v>
      </c>
      <c r="AG11" s="38">
        <v>4051</v>
      </c>
      <c r="AH11" s="38">
        <v>4058</v>
      </c>
      <c r="AI11" s="38">
        <v>4070</v>
      </c>
      <c r="AJ11" s="38">
        <v>4062</v>
      </c>
      <c r="AK11" s="38">
        <v>4017</v>
      </c>
      <c r="AL11" s="38">
        <v>4049</v>
      </c>
      <c r="AM11" s="38">
        <v>4033</v>
      </c>
      <c r="AN11" s="38">
        <v>4038</v>
      </c>
      <c r="AO11" s="38">
        <v>4039</v>
      </c>
      <c r="AP11" s="38">
        <v>4040</v>
      </c>
      <c r="AQ11" s="38">
        <v>4042</v>
      </c>
      <c r="AR11" s="38">
        <v>4045</v>
      </c>
      <c r="AS11" s="56">
        <v>4053</v>
      </c>
      <c r="AT11" s="25"/>
      <c r="AU11" s="65">
        <v>4112</v>
      </c>
      <c r="AV11" s="68">
        <v>4113</v>
      </c>
      <c r="AW11" s="68">
        <v>4114</v>
      </c>
      <c r="AX11" s="68">
        <v>4115</v>
      </c>
      <c r="AY11" s="68">
        <v>4116</v>
      </c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0"/>
    </row>
    <row r="12" spans="1:91" ht="31.2" x14ac:dyDescent="0.25">
      <c r="A12" s="81" t="s">
        <v>288</v>
      </c>
      <c r="B12" s="55" t="s">
        <v>312</v>
      </c>
      <c r="C12" s="17"/>
      <c r="D12" s="17">
        <v>1</v>
      </c>
      <c r="E12" s="17"/>
      <c r="F12" s="17"/>
      <c r="G12" s="17">
        <v>1</v>
      </c>
      <c r="H12" s="17">
        <v>1</v>
      </c>
      <c r="I12" s="17">
        <v>1</v>
      </c>
      <c r="J12" s="17">
        <v>1</v>
      </c>
      <c r="K12" s="21"/>
      <c r="L12" s="17"/>
      <c r="M12" s="21"/>
      <c r="N12" s="17">
        <v>1</v>
      </c>
      <c r="O12" s="17"/>
      <c r="P12" s="17">
        <v>1</v>
      </c>
      <c r="Q12" s="17">
        <v>1</v>
      </c>
      <c r="R12" s="17"/>
      <c r="S12" s="17">
        <v>1</v>
      </c>
      <c r="T12" s="17">
        <v>1</v>
      </c>
      <c r="U12" s="17">
        <v>1</v>
      </c>
      <c r="V12" s="17">
        <v>1</v>
      </c>
      <c r="W12" s="17"/>
      <c r="X12" s="17">
        <v>1</v>
      </c>
      <c r="Y12" s="17">
        <v>3</v>
      </c>
      <c r="Z12" s="17"/>
      <c r="AA12" s="17">
        <v>1</v>
      </c>
      <c r="AB12" s="17">
        <v>1</v>
      </c>
      <c r="AC12" s="17">
        <v>1</v>
      </c>
      <c r="AD12" s="17">
        <v>1</v>
      </c>
      <c r="AE12" s="17">
        <v>1</v>
      </c>
      <c r="AF12" s="17"/>
      <c r="AG12" s="17"/>
      <c r="AH12" s="17"/>
      <c r="AI12" s="17">
        <v>1</v>
      </c>
      <c r="AJ12" s="17">
        <v>3</v>
      </c>
      <c r="AK12" s="17">
        <v>1</v>
      </c>
      <c r="AL12" s="17"/>
      <c r="AM12" s="17">
        <v>1</v>
      </c>
      <c r="AN12" s="17"/>
      <c r="AO12" s="17"/>
      <c r="AP12" s="17"/>
      <c r="AQ12" s="17"/>
      <c r="AR12" s="17"/>
      <c r="AS12" s="17"/>
      <c r="AV12" s="27"/>
      <c r="AW12" s="27"/>
      <c r="AX12" s="15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17"/>
      <c r="CI12" s="17"/>
      <c r="CJ12" s="17"/>
      <c r="CK12" s="17"/>
      <c r="CL12" s="17"/>
      <c r="CM12" s="21"/>
    </row>
    <row r="13" spans="1:91" x14ac:dyDescent="0.25">
      <c r="A13" s="82"/>
      <c r="B13" s="74" t="s">
        <v>142</v>
      </c>
      <c r="C13" s="17"/>
      <c r="D13" s="17"/>
      <c r="E13" s="17"/>
      <c r="F13" s="17"/>
      <c r="G13" s="17"/>
      <c r="H13" s="17"/>
      <c r="I13" s="17"/>
      <c r="J13" s="17"/>
      <c r="K13" s="21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>
        <v>4</v>
      </c>
      <c r="AB13" s="17"/>
      <c r="AC13" s="17"/>
      <c r="AD13" s="17"/>
      <c r="AE13" s="17"/>
      <c r="AF13" s="17"/>
      <c r="AG13" s="17"/>
      <c r="AH13" s="17"/>
      <c r="AI13" s="17">
        <v>4</v>
      </c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V13" s="27"/>
      <c r="AW13" s="27"/>
      <c r="AX13" s="15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17"/>
      <c r="CI13" s="17"/>
      <c r="CJ13" s="17"/>
      <c r="CK13" s="17"/>
      <c r="CL13" s="17"/>
      <c r="CM13" s="21"/>
    </row>
    <row r="14" spans="1:91" x14ac:dyDescent="0.25">
      <c r="A14" s="83"/>
      <c r="B14" s="75" t="s">
        <v>143</v>
      </c>
      <c r="C14" s="17">
        <v>1</v>
      </c>
      <c r="D14" s="17">
        <v>3</v>
      </c>
      <c r="E14" s="17">
        <v>1</v>
      </c>
      <c r="F14" s="17">
        <v>3</v>
      </c>
      <c r="G14" s="17">
        <v>3</v>
      </c>
      <c r="H14" s="17">
        <v>1</v>
      </c>
      <c r="I14" s="17">
        <v>4</v>
      </c>
      <c r="J14" s="17">
        <v>3</v>
      </c>
      <c r="K14" s="17">
        <v>4</v>
      </c>
      <c r="L14" s="17">
        <v>3</v>
      </c>
      <c r="M14" s="17">
        <v>4</v>
      </c>
      <c r="N14" s="17">
        <v>1</v>
      </c>
      <c r="O14" s="17">
        <v>3</v>
      </c>
      <c r="P14" s="17">
        <v>1</v>
      </c>
      <c r="Q14" s="17">
        <v>1</v>
      </c>
      <c r="R14" s="17">
        <v>3</v>
      </c>
      <c r="S14" s="17">
        <v>1</v>
      </c>
      <c r="T14" s="17">
        <v>1</v>
      </c>
      <c r="U14" s="17">
        <v>1</v>
      </c>
      <c r="V14" s="17">
        <v>1</v>
      </c>
      <c r="W14" s="17">
        <v>3</v>
      </c>
      <c r="X14" s="17">
        <v>3</v>
      </c>
      <c r="Y14" s="17">
        <v>3</v>
      </c>
      <c r="Z14" s="17">
        <v>3</v>
      </c>
      <c r="AA14" s="17">
        <v>3</v>
      </c>
      <c r="AB14" s="17">
        <v>3</v>
      </c>
      <c r="AC14" s="17"/>
      <c r="AD14" s="17">
        <v>1</v>
      </c>
      <c r="AE14" s="17">
        <v>3</v>
      </c>
      <c r="AF14" s="17">
        <v>1</v>
      </c>
      <c r="AG14" s="17">
        <v>3</v>
      </c>
      <c r="AH14" s="17">
        <v>3</v>
      </c>
      <c r="AI14" s="17">
        <v>4</v>
      </c>
      <c r="AJ14" s="17"/>
      <c r="AK14" s="17">
        <v>3</v>
      </c>
      <c r="AL14" s="17">
        <v>3</v>
      </c>
      <c r="AM14" s="17">
        <v>4</v>
      </c>
      <c r="AN14" s="17"/>
      <c r="AO14" s="17"/>
      <c r="AP14" s="17"/>
      <c r="AQ14" s="17">
        <v>3</v>
      </c>
      <c r="AR14" s="17">
        <v>4</v>
      </c>
      <c r="AS14" s="17"/>
      <c r="AV14" s="27"/>
      <c r="AW14" s="27"/>
      <c r="AX14" s="15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17"/>
      <c r="CI14" s="17"/>
      <c r="CJ14" s="17"/>
      <c r="CK14" s="17"/>
      <c r="CL14" s="17"/>
      <c r="CM14" s="21"/>
    </row>
    <row r="15" spans="1:91" x14ac:dyDescent="0.25">
      <c r="A15" s="78" t="s">
        <v>287</v>
      </c>
      <c r="B15" s="42" t="s">
        <v>94</v>
      </c>
      <c r="C15" s="17"/>
      <c r="D15" s="17"/>
      <c r="E15" s="17"/>
      <c r="F15" s="15"/>
      <c r="G15" s="17"/>
      <c r="H15" s="17">
        <v>3</v>
      </c>
      <c r="I15" s="17"/>
      <c r="J15" s="17"/>
      <c r="K15" s="17"/>
      <c r="L15" s="15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21"/>
    </row>
    <row r="16" spans="1:91" x14ac:dyDescent="0.25">
      <c r="A16" s="79"/>
      <c r="B16" s="42" t="s">
        <v>95</v>
      </c>
      <c r="C16" s="17"/>
      <c r="D16" s="17">
        <v>2</v>
      </c>
      <c r="E16" s="17"/>
      <c r="F16" s="15"/>
      <c r="G16" s="17"/>
      <c r="H16" s="17"/>
      <c r="I16" s="17"/>
      <c r="J16" s="17">
        <v>2</v>
      </c>
      <c r="K16" s="17"/>
      <c r="L16" s="17">
        <v>1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V16" s="27"/>
      <c r="AW16" s="27"/>
      <c r="AX16" s="28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17"/>
      <c r="CI16" s="17"/>
      <c r="CJ16" s="17"/>
      <c r="CK16" s="17"/>
      <c r="CL16" s="17"/>
      <c r="CM16" s="21"/>
    </row>
    <row r="17" spans="1:91" x14ac:dyDescent="0.25">
      <c r="A17" s="79"/>
      <c r="B17" s="42" t="s">
        <v>96</v>
      </c>
      <c r="C17" s="17"/>
      <c r="D17" s="17"/>
      <c r="E17" s="17"/>
      <c r="F17" s="17"/>
      <c r="G17" s="17"/>
      <c r="H17" s="17"/>
      <c r="I17" s="17"/>
      <c r="J17" s="17"/>
      <c r="K17" s="17">
        <v>4</v>
      </c>
      <c r="L17" s="17"/>
      <c r="M17" s="17">
        <v>4</v>
      </c>
      <c r="N17" s="17">
        <v>1</v>
      </c>
      <c r="O17" s="17"/>
      <c r="P17" s="17"/>
      <c r="Q17" s="17"/>
      <c r="R17" s="17"/>
      <c r="S17" s="17"/>
      <c r="T17" s="17"/>
      <c r="U17" s="17"/>
      <c r="V17" s="17"/>
      <c r="W17" s="17"/>
      <c r="X17" s="17">
        <v>1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17"/>
      <c r="CI17" s="17"/>
      <c r="CJ17" s="17"/>
      <c r="CK17" s="17"/>
      <c r="CL17" s="17"/>
      <c r="CM17" s="21"/>
    </row>
    <row r="18" spans="1:91" x14ac:dyDescent="0.25">
      <c r="A18" s="79"/>
      <c r="B18" s="42" t="s">
        <v>132</v>
      </c>
      <c r="C18" s="17"/>
      <c r="D18" s="17"/>
      <c r="E18" s="17"/>
      <c r="F18" s="17"/>
      <c r="G18" s="17"/>
      <c r="H18" s="17"/>
      <c r="I18" s="17"/>
      <c r="J18" s="17"/>
      <c r="K18" s="21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V18" s="17"/>
      <c r="AW18" s="27"/>
      <c r="AX18" s="27"/>
      <c r="AY18" s="17"/>
      <c r="AZ18" s="17"/>
      <c r="BA18" s="17"/>
      <c r="BB18" s="17"/>
      <c r="BC18" s="17"/>
      <c r="BD18" s="17"/>
      <c r="BE18" s="17"/>
      <c r="BF18" s="17"/>
      <c r="BG18" s="17"/>
      <c r="BH18" s="2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21"/>
    </row>
    <row r="19" spans="1:91" x14ac:dyDescent="0.25">
      <c r="A19" s="79"/>
      <c r="B19" s="42" t="s">
        <v>126</v>
      </c>
      <c r="C19" s="17">
        <v>3</v>
      </c>
      <c r="D19" s="17"/>
      <c r="E19" s="17"/>
      <c r="F19" s="17"/>
      <c r="G19" s="17"/>
      <c r="H19" s="17"/>
      <c r="I19" s="17"/>
      <c r="J19" s="17"/>
      <c r="K19" s="21"/>
      <c r="L19" s="17">
        <v>4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>
        <v>4</v>
      </c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21"/>
    </row>
    <row r="20" spans="1:91" x14ac:dyDescent="0.25">
      <c r="A20" s="79"/>
      <c r="B20" s="42" t="s">
        <v>133</v>
      </c>
      <c r="C20" s="17"/>
      <c r="D20" s="17"/>
      <c r="E20" s="17"/>
      <c r="F20" s="17"/>
      <c r="G20" s="17"/>
      <c r="H20" s="17"/>
      <c r="I20" s="17"/>
      <c r="J20" s="17"/>
      <c r="K20" s="21"/>
      <c r="L20" s="17">
        <v>4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21"/>
    </row>
    <row r="21" spans="1:91" x14ac:dyDescent="0.25">
      <c r="A21" s="79"/>
      <c r="B21" s="42" t="s">
        <v>97</v>
      </c>
      <c r="C21" s="17">
        <v>2</v>
      </c>
      <c r="D21" s="17"/>
      <c r="E21" s="17"/>
      <c r="F21" s="17"/>
      <c r="G21" s="17"/>
      <c r="H21" s="17"/>
      <c r="I21" s="17"/>
      <c r="J21" s="17"/>
      <c r="K21" s="21"/>
      <c r="L21" s="17"/>
      <c r="M21" s="17"/>
      <c r="N21" s="17">
        <v>3</v>
      </c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21"/>
    </row>
    <row r="22" spans="1:91" x14ac:dyDescent="0.25">
      <c r="A22" s="79"/>
      <c r="B22" s="42" t="s">
        <v>98</v>
      </c>
      <c r="C22" s="17">
        <v>1</v>
      </c>
      <c r="D22" s="17"/>
      <c r="E22" s="17">
        <v>1</v>
      </c>
      <c r="F22" s="17">
        <v>1</v>
      </c>
      <c r="G22" s="17"/>
      <c r="H22" s="17"/>
      <c r="I22" s="17"/>
      <c r="J22" s="17"/>
      <c r="K22" s="17"/>
      <c r="L22" s="17"/>
      <c r="M22" s="17"/>
      <c r="N22" s="15"/>
      <c r="O22" s="15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>
        <v>1</v>
      </c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V22" s="17"/>
      <c r="AW22" s="17"/>
      <c r="AX22" s="17"/>
      <c r="AY22" s="17"/>
      <c r="AZ22" s="17"/>
      <c r="BA22" s="17"/>
      <c r="BB22" s="17"/>
      <c r="BC22" s="17"/>
      <c r="BD22" s="2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21"/>
    </row>
    <row r="23" spans="1:91" ht="14.25" customHeight="1" x14ac:dyDescent="0.25">
      <c r="A23" s="79"/>
      <c r="B23" s="42" t="s">
        <v>99</v>
      </c>
      <c r="C23" s="17">
        <v>4</v>
      </c>
      <c r="D23" s="17"/>
      <c r="E23" s="17"/>
      <c r="F23" s="17">
        <v>3</v>
      </c>
      <c r="G23" s="17"/>
      <c r="H23" s="17"/>
      <c r="I23" s="17"/>
      <c r="J23" s="17"/>
      <c r="K23" s="21"/>
      <c r="L23" s="17">
        <v>1</v>
      </c>
      <c r="M23" s="17"/>
      <c r="N23" s="17"/>
      <c r="O23" s="17">
        <v>3</v>
      </c>
      <c r="P23" s="17"/>
      <c r="Q23" s="17">
        <v>4</v>
      </c>
      <c r="R23" s="17"/>
      <c r="S23" s="17"/>
      <c r="T23" s="17"/>
      <c r="U23" s="17"/>
      <c r="V23" s="17"/>
      <c r="W23" s="17">
        <v>1</v>
      </c>
      <c r="X23" s="17"/>
      <c r="Y23" s="17"/>
      <c r="Z23" s="17">
        <v>3</v>
      </c>
      <c r="AA23" s="17"/>
      <c r="AB23" s="17"/>
      <c r="AC23" s="17"/>
      <c r="AD23" s="17"/>
      <c r="AE23" s="17"/>
      <c r="AF23" s="17"/>
      <c r="AG23" s="17"/>
      <c r="AH23" s="17">
        <v>1</v>
      </c>
      <c r="AI23" s="17"/>
      <c r="AJ23" s="15"/>
      <c r="AK23" s="17"/>
      <c r="AL23" s="17"/>
      <c r="AM23" s="17"/>
      <c r="AN23" s="17">
        <v>4</v>
      </c>
      <c r="AO23" s="17"/>
      <c r="AP23" s="17"/>
      <c r="AQ23" s="17"/>
      <c r="AR23" s="17"/>
      <c r="AS23" s="17"/>
      <c r="AV23" s="17"/>
      <c r="AW23" s="17"/>
      <c r="AX23" s="17"/>
      <c r="AY23" s="17"/>
      <c r="AZ23" s="17"/>
      <c r="BA23" s="17"/>
      <c r="BB23" s="17"/>
      <c r="BC23" s="27"/>
      <c r="BD23" s="17"/>
      <c r="BE23" s="17"/>
      <c r="BF23" s="17"/>
      <c r="BG23" s="17"/>
      <c r="BH23" s="17"/>
      <c r="BI23" s="17"/>
      <c r="BJ23" s="17"/>
      <c r="BK23" s="2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21"/>
    </row>
    <row r="24" spans="1:91" x14ac:dyDescent="0.25">
      <c r="A24" s="79"/>
      <c r="B24" s="42" t="s">
        <v>134</v>
      </c>
      <c r="C24" s="17"/>
      <c r="D24" s="17"/>
      <c r="E24" s="17">
        <v>4</v>
      </c>
      <c r="F24" s="17"/>
      <c r="G24" s="17"/>
      <c r="H24" s="17"/>
      <c r="I24" s="17"/>
      <c r="J24" s="17"/>
      <c r="K24" s="21"/>
      <c r="L24" s="17">
        <v>3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21"/>
    </row>
    <row r="25" spans="1:91" x14ac:dyDescent="0.25">
      <c r="A25" s="79"/>
      <c r="B25" s="42" t="s">
        <v>100</v>
      </c>
      <c r="C25" s="17">
        <v>2</v>
      </c>
      <c r="D25" s="17"/>
      <c r="E25" s="17">
        <v>1</v>
      </c>
      <c r="F25" s="17">
        <v>3</v>
      </c>
      <c r="G25" s="17"/>
      <c r="H25" s="17"/>
      <c r="I25" s="17"/>
      <c r="J25" s="17"/>
      <c r="K25" s="17">
        <v>4</v>
      </c>
      <c r="L25" s="17"/>
      <c r="M25" s="17">
        <v>4</v>
      </c>
      <c r="N25" s="17"/>
      <c r="O25" s="17"/>
      <c r="P25" s="17"/>
      <c r="Q25" s="17"/>
      <c r="R25" s="17">
        <v>1</v>
      </c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V25" s="27"/>
      <c r="AW25" s="28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17"/>
      <c r="CI25" s="17"/>
      <c r="CJ25" s="17"/>
      <c r="CK25" s="17"/>
      <c r="CL25" s="17"/>
      <c r="CM25" s="21"/>
    </row>
    <row r="26" spans="1:91" x14ac:dyDescent="0.25">
      <c r="A26" s="79"/>
      <c r="B26" s="42" t="s">
        <v>141</v>
      </c>
      <c r="C26" s="17">
        <v>2</v>
      </c>
      <c r="D26" s="17"/>
      <c r="E26" s="17">
        <v>4</v>
      </c>
      <c r="F26" s="15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21"/>
    </row>
    <row r="27" spans="1:91" x14ac:dyDescent="0.25">
      <c r="A27" s="79"/>
      <c r="B27" s="42" t="s">
        <v>101</v>
      </c>
      <c r="C27" s="17"/>
      <c r="D27" s="17"/>
      <c r="E27" s="17"/>
      <c r="F27" s="17"/>
      <c r="G27" s="17"/>
      <c r="H27" s="17"/>
      <c r="I27" s="17"/>
      <c r="J27" s="17"/>
      <c r="K27" s="17"/>
      <c r="L27" s="17">
        <v>4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>
        <v>4</v>
      </c>
      <c r="AA27" s="17"/>
      <c r="AB27" s="17"/>
      <c r="AC27" s="17"/>
      <c r="AD27" s="17"/>
      <c r="AE27" s="17"/>
      <c r="AF27" s="17"/>
      <c r="AG27" s="17">
        <v>4</v>
      </c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V27" s="17"/>
      <c r="AW27" s="27"/>
      <c r="AX27" s="27"/>
      <c r="AY27" s="17"/>
      <c r="AZ27" s="27"/>
      <c r="BA27" s="27"/>
      <c r="BB27" s="27"/>
      <c r="BC27" s="27"/>
      <c r="BD27" s="1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17"/>
      <c r="CI27" s="17"/>
      <c r="CJ27" s="17"/>
      <c r="CK27" s="17"/>
      <c r="CL27" s="17"/>
      <c r="CM27" s="21"/>
    </row>
    <row r="28" spans="1:91" x14ac:dyDescent="0.25">
      <c r="A28" s="79"/>
      <c r="B28" s="42" t="s">
        <v>102</v>
      </c>
      <c r="C28" s="17"/>
      <c r="D28" s="17">
        <v>1</v>
      </c>
      <c r="E28" s="17"/>
      <c r="F28" s="17">
        <v>3</v>
      </c>
      <c r="G28" s="17">
        <v>3</v>
      </c>
      <c r="H28" s="17"/>
      <c r="I28" s="17"/>
      <c r="J28" s="17"/>
      <c r="K28" s="17"/>
      <c r="L28" s="17">
        <v>4</v>
      </c>
      <c r="M28" s="17"/>
      <c r="N28" s="17"/>
      <c r="O28" s="17">
        <v>3</v>
      </c>
      <c r="P28" s="17"/>
      <c r="Q28" s="17"/>
      <c r="R28" s="17">
        <v>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>
        <v>4</v>
      </c>
      <c r="AV28" s="17"/>
      <c r="AW28" s="27"/>
      <c r="AX28" s="27"/>
      <c r="AY28" s="17"/>
      <c r="AZ28" s="27"/>
      <c r="BA28" s="27"/>
      <c r="BB28" s="27"/>
      <c r="BC28" s="27"/>
      <c r="BD28" s="1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17"/>
      <c r="CI28" s="17"/>
      <c r="CJ28" s="17"/>
      <c r="CK28" s="17"/>
      <c r="CL28" s="17"/>
      <c r="CM28" s="21"/>
    </row>
    <row r="29" spans="1:91" x14ac:dyDescent="0.25">
      <c r="A29" s="79"/>
      <c r="B29" s="42" t="s">
        <v>103</v>
      </c>
      <c r="C29" s="17">
        <v>1</v>
      </c>
      <c r="D29" s="17">
        <v>1</v>
      </c>
      <c r="E29" s="17">
        <v>1</v>
      </c>
      <c r="F29" s="17"/>
      <c r="G29" s="17">
        <v>1</v>
      </c>
      <c r="H29" s="17">
        <v>1</v>
      </c>
      <c r="I29" s="17">
        <v>1</v>
      </c>
      <c r="J29" s="17"/>
      <c r="K29" s="17">
        <v>4</v>
      </c>
      <c r="L29" s="17">
        <v>4</v>
      </c>
      <c r="M29" s="17">
        <v>2</v>
      </c>
      <c r="N29" s="17"/>
      <c r="O29" s="17"/>
      <c r="P29" s="17">
        <v>1</v>
      </c>
      <c r="Q29" s="17">
        <v>1</v>
      </c>
      <c r="R29" s="17">
        <v>4</v>
      </c>
      <c r="S29" s="17">
        <v>1</v>
      </c>
      <c r="T29" s="17">
        <v>1</v>
      </c>
      <c r="U29" s="17">
        <v>1</v>
      </c>
      <c r="V29" s="17">
        <v>1</v>
      </c>
      <c r="W29" s="17"/>
      <c r="X29" s="17">
        <v>3</v>
      </c>
      <c r="Y29" s="17">
        <v>1</v>
      </c>
      <c r="Z29" s="17"/>
      <c r="AA29" s="17">
        <v>1</v>
      </c>
      <c r="AB29" s="17">
        <v>1</v>
      </c>
      <c r="AC29" s="17">
        <v>1</v>
      </c>
      <c r="AD29" s="17">
        <v>1</v>
      </c>
      <c r="AE29" s="17">
        <v>1</v>
      </c>
      <c r="AF29" s="17">
        <v>1</v>
      </c>
      <c r="AG29" s="17">
        <v>4</v>
      </c>
      <c r="AH29" s="17"/>
      <c r="AI29" s="17">
        <v>1</v>
      </c>
      <c r="AJ29" s="17">
        <v>3</v>
      </c>
      <c r="AK29" s="17"/>
      <c r="AL29" s="17">
        <v>1</v>
      </c>
      <c r="AM29" s="17"/>
      <c r="AN29" s="17"/>
      <c r="AO29" s="17"/>
      <c r="AP29" s="17"/>
      <c r="AQ29" s="17"/>
      <c r="AR29" s="17">
        <v>4</v>
      </c>
      <c r="AS29" s="17"/>
      <c r="AV29" s="17"/>
      <c r="AW29" s="27"/>
      <c r="AX29" s="27"/>
      <c r="AY29" s="17"/>
      <c r="AZ29" s="27"/>
      <c r="BA29" s="27"/>
      <c r="BB29" s="27"/>
      <c r="BC29" s="27"/>
      <c r="BD29" s="1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17"/>
      <c r="CI29" s="17"/>
      <c r="CJ29" s="17"/>
      <c r="CK29" s="17"/>
      <c r="CL29" s="17"/>
      <c r="CM29" s="21"/>
    </row>
    <row r="30" spans="1:91" x14ac:dyDescent="0.25">
      <c r="A30" s="79"/>
      <c r="B30" s="42" t="s">
        <v>104</v>
      </c>
      <c r="C30" s="17">
        <v>1</v>
      </c>
      <c r="D30" s="17">
        <v>3</v>
      </c>
      <c r="E30" s="17">
        <v>1</v>
      </c>
      <c r="F30" s="17"/>
      <c r="G30" s="17">
        <v>1</v>
      </c>
      <c r="H30" s="17"/>
      <c r="I30" s="17">
        <v>1</v>
      </c>
      <c r="J30" s="17"/>
      <c r="K30" s="17"/>
      <c r="L30" s="17"/>
      <c r="M30" s="17"/>
      <c r="N30" s="17"/>
      <c r="O30" s="17"/>
      <c r="P30" s="17">
        <v>1</v>
      </c>
      <c r="Q30" s="17">
        <v>1</v>
      </c>
      <c r="R30" s="17"/>
      <c r="S30" s="17">
        <v>1</v>
      </c>
      <c r="T30" s="17"/>
      <c r="U30" s="17"/>
      <c r="V30" s="17">
        <v>1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>
        <v>4</v>
      </c>
      <c r="AH30" s="17"/>
      <c r="AI30" s="17"/>
      <c r="AJ30" s="17"/>
      <c r="AK30" s="17"/>
      <c r="AL30" s="17">
        <v>4</v>
      </c>
      <c r="AM30" s="17"/>
      <c r="AN30" s="17"/>
      <c r="AO30" s="17">
        <v>4</v>
      </c>
      <c r="AP30" s="17"/>
      <c r="AQ30" s="17"/>
      <c r="AR30" s="17"/>
      <c r="AS30" s="17"/>
      <c r="AV30" s="17"/>
      <c r="AW30" s="27"/>
      <c r="AX30" s="27"/>
      <c r="AY30" s="17"/>
      <c r="AZ30" s="27"/>
      <c r="BA30" s="28"/>
      <c r="BB30" s="28"/>
      <c r="BC30" s="27"/>
      <c r="BD30" s="17"/>
      <c r="BE30" s="27"/>
      <c r="BF30" s="27"/>
      <c r="BG30" s="27"/>
      <c r="BH30" s="27"/>
      <c r="BI30" s="27"/>
      <c r="BJ30" s="27"/>
      <c r="BK30" s="27"/>
      <c r="BL30" s="27"/>
      <c r="BM30" s="28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17"/>
      <c r="CI30" s="17"/>
      <c r="CJ30" s="17"/>
      <c r="CK30" s="17"/>
      <c r="CL30" s="17"/>
      <c r="CM30" s="21"/>
    </row>
    <row r="31" spans="1:91" x14ac:dyDescent="0.25">
      <c r="A31" s="79"/>
      <c r="B31" s="42" t="s">
        <v>105</v>
      </c>
      <c r="C31" s="17">
        <v>1</v>
      </c>
      <c r="D31" s="17">
        <v>1</v>
      </c>
      <c r="E31" s="17">
        <v>1</v>
      </c>
      <c r="F31" s="17"/>
      <c r="G31" s="17">
        <v>1</v>
      </c>
      <c r="H31" s="17">
        <v>1</v>
      </c>
      <c r="I31" s="17">
        <v>4</v>
      </c>
      <c r="J31" s="17"/>
      <c r="K31" s="17">
        <v>4</v>
      </c>
      <c r="L31" s="17"/>
      <c r="M31" s="17">
        <v>2</v>
      </c>
      <c r="N31" s="17"/>
      <c r="O31" s="17"/>
      <c r="P31" s="17">
        <v>1</v>
      </c>
      <c r="Q31" s="17">
        <v>1</v>
      </c>
      <c r="R31" s="17">
        <v>4</v>
      </c>
      <c r="S31" s="17">
        <v>1</v>
      </c>
      <c r="T31" s="17">
        <v>1</v>
      </c>
      <c r="U31" s="17">
        <v>1</v>
      </c>
      <c r="V31" s="17">
        <v>1</v>
      </c>
      <c r="W31" s="17"/>
      <c r="X31" s="17"/>
      <c r="Y31" s="17">
        <v>3</v>
      </c>
      <c r="Z31" s="17"/>
      <c r="AA31" s="17">
        <v>3</v>
      </c>
      <c r="AB31" s="17">
        <v>3</v>
      </c>
      <c r="AC31" s="17"/>
      <c r="AD31" s="17">
        <v>1</v>
      </c>
      <c r="AE31" s="17">
        <v>1</v>
      </c>
      <c r="AF31" s="17">
        <v>1</v>
      </c>
      <c r="AG31" s="17">
        <v>4</v>
      </c>
      <c r="AH31" s="17"/>
      <c r="AI31" s="17">
        <v>3</v>
      </c>
      <c r="AJ31" s="17">
        <v>3</v>
      </c>
      <c r="AK31" s="17">
        <v>4</v>
      </c>
      <c r="AL31" s="17"/>
      <c r="AM31" s="17">
        <v>4</v>
      </c>
      <c r="AN31" s="17"/>
      <c r="AO31" s="17">
        <v>4</v>
      </c>
      <c r="AP31" s="17"/>
      <c r="AQ31" s="17"/>
      <c r="AR31" s="17">
        <v>2</v>
      </c>
      <c r="AS31" s="17"/>
      <c r="AV31" s="17"/>
      <c r="AW31" s="27"/>
      <c r="AX31" s="27"/>
      <c r="AY31" s="17"/>
      <c r="AZ31" s="27"/>
      <c r="BA31" s="27"/>
      <c r="BB31" s="27"/>
      <c r="BC31" s="27"/>
      <c r="BD31" s="1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17"/>
      <c r="CI31" s="17"/>
      <c r="CJ31" s="17"/>
      <c r="CK31" s="17"/>
      <c r="CL31" s="17"/>
      <c r="CM31" s="21"/>
    </row>
    <row r="32" spans="1:91" x14ac:dyDescent="0.25">
      <c r="A32" s="79"/>
      <c r="B32" s="42" t="s">
        <v>127</v>
      </c>
      <c r="C32" s="17"/>
      <c r="D32" s="17">
        <v>3</v>
      </c>
      <c r="E32" s="17"/>
      <c r="F32" s="17"/>
      <c r="G32" s="17"/>
      <c r="H32" s="17"/>
      <c r="I32" s="17"/>
      <c r="J32" s="17">
        <v>3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21"/>
    </row>
    <row r="33" spans="1:91" x14ac:dyDescent="0.25">
      <c r="A33" s="79"/>
      <c r="B33" s="42" t="s">
        <v>106</v>
      </c>
      <c r="C33" s="17">
        <v>1</v>
      </c>
      <c r="D33" s="17">
        <v>1</v>
      </c>
      <c r="E33" s="17">
        <v>1</v>
      </c>
      <c r="F33" s="17"/>
      <c r="G33" s="17">
        <v>3</v>
      </c>
      <c r="H33" s="17">
        <v>1</v>
      </c>
      <c r="I33" s="17">
        <v>1</v>
      </c>
      <c r="J33" s="17"/>
      <c r="K33" s="17">
        <v>4</v>
      </c>
      <c r="L33" s="17"/>
      <c r="M33" s="17">
        <v>2</v>
      </c>
      <c r="N33" s="17"/>
      <c r="O33" s="17"/>
      <c r="P33" s="17">
        <v>1</v>
      </c>
      <c r="Q33" s="17">
        <v>1</v>
      </c>
      <c r="R33" s="17">
        <v>4</v>
      </c>
      <c r="S33" s="17">
        <v>1</v>
      </c>
      <c r="T33" s="17">
        <v>1</v>
      </c>
      <c r="U33" s="17">
        <v>1</v>
      </c>
      <c r="V33" s="17">
        <v>1</v>
      </c>
      <c r="W33" s="17">
        <v>1</v>
      </c>
      <c r="X33" s="17"/>
      <c r="Y33" s="17">
        <v>3</v>
      </c>
      <c r="Z33" s="17"/>
      <c r="AA33" s="17">
        <v>3</v>
      </c>
      <c r="AB33" s="17">
        <v>3</v>
      </c>
      <c r="AC33" s="17">
        <v>1</v>
      </c>
      <c r="AD33" s="17"/>
      <c r="AE33" s="17">
        <v>1</v>
      </c>
      <c r="AF33" s="17">
        <v>1</v>
      </c>
      <c r="AG33" s="17"/>
      <c r="AH33" s="17"/>
      <c r="AI33" s="17">
        <v>3</v>
      </c>
      <c r="AJ33" s="15"/>
      <c r="AK33" s="17">
        <v>4</v>
      </c>
      <c r="AL33" s="17"/>
      <c r="AM33" s="17">
        <v>4</v>
      </c>
      <c r="AN33" s="17"/>
      <c r="AO33" s="17">
        <v>4</v>
      </c>
      <c r="AP33" s="17">
        <v>4</v>
      </c>
      <c r="AQ33" s="17"/>
      <c r="AR33" s="17">
        <v>4</v>
      </c>
      <c r="AS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2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21"/>
    </row>
    <row r="34" spans="1:91" x14ac:dyDescent="0.25">
      <c r="A34" s="79"/>
      <c r="B34" s="42" t="s">
        <v>135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21"/>
    </row>
    <row r="35" spans="1:91" x14ac:dyDescent="0.25">
      <c r="A35" s="79"/>
      <c r="B35" s="42" t="s">
        <v>107</v>
      </c>
      <c r="C35" s="17">
        <v>1</v>
      </c>
      <c r="D35" s="17"/>
      <c r="E35" s="17">
        <v>1</v>
      </c>
      <c r="F35" s="17">
        <v>1</v>
      </c>
      <c r="G35" s="17"/>
      <c r="H35" s="17">
        <v>4</v>
      </c>
      <c r="I35" s="17"/>
      <c r="J35" s="17"/>
      <c r="K35" s="17"/>
      <c r="L35" s="17">
        <v>1</v>
      </c>
      <c r="M35" s="17"/>
      <c r="N35" s="17">
        <v>3</v>
      </c>
      <c r="O35" s="17"/>
      <c r="P35" s="17"/>
      <c r="Q35" s="17"/>
      <c r="R35" s="17">
        <v>4</v>
      </c>
      <c r="S35" s="17"/>
      <c r="T35" s="17"/>
      <c r="U35" s="17"/>
      <c r="V35" s="17"/>
      <c r="W35" s="17"/>
      <c r="X35" s="17"/>
      <c r="Y35" s="17"/>
      <c r="Z35" s="17">
        <v>3</v>
      </c>
      <c r="AA35" s="17"/>
      <c r="AB35" s="17"/>
      <c r="AC35" s="17"/>
      <c r="AD35" s="17"/>
      <c r="AE35" s="17"/>
      <c r="AF35" s="17"/>
      <c r="AG35" s="17">
        <v>1</v>
      </c>
      <c r="AH35" s="17">
        <v>1</v>
      </c>
      <c r="AI35" s="17">
        <v>4</v>
      </c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17"/>
      <c r="CI35" s="17"/>
      <c r="CJ35" s="17"/>
      <c r="CK35" s="17"/>
      <c r="CL35" s="17"/>
      <c r="CM35" s="21"/>
    </row>
    <row r="36" spans="1:91" x14ac:dyDescent="0.25">
      <c r="A36" s="79"/>
      <c r="B36" s="42" t="s">
        <v>128</v>
      </c>
      <c r="C36" s="17"/>
      <c r="D36" s="17">
        <v>4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>
        <v>4</v>
      </c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>
        <v>4</v>
      </c>
      <c r="AN36" s="17"/>
      <c r="AO36" s="17"/>
      <c r="AP36" s="17"/>
      <c r="AQ36" s="17"/>
      <c r="AR36" s="17"/>
      <c r="AS36" s="17"/>
      <c r="AV36" s="17"/>
      <c r="AW36" s="27"/>
      <c r="AX36" s="27"/>
      <c r="AY36" s="17"/>
      <c r="AZ36" s="27"/>
      <c r="BA36" s="27"/>
      <c r="BB36" s="27"/>
      <c r="BC36" s="28"/>
      <c r="BD36" s="17"/>
      <c r="BE36" s="27"/>
      <c r="BF36" s="27"/>
      <c r="BG36" s="27"/>
      <c r="BH36" s="27"/>
      <c r="BI36" s="18"/>
      <c r="BJ36" s="17"/>
      <c r="BK36" s="27"/>
      <c r="BL36" s="27"/>
      <c r="BM36" s="27"/>
      <c r="BN36" s="27"/>
      <c r="BO36" s="27"/>
      <c r="BP36" s="27"/>
      <c r="BQ36" s="27"/>
      <c r="BR36" s="27"/>
      <c r="BS36" s="2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21"/>
    </row>
    <row r="37" spans="1:91" x14ac:dyDescent="0.25">
      <c r="A37" s="79"/>
      <c r="B37" s="42" t="s">
        <v>108</v>
      </c>
      <c r="C37" s="17">
        <v>1</v>
      </c>
      <c r="D37" s="17"/>
      <c r="E37" s="17">
        <v>1</v>
      </c>
      <c r="F37" s="17">
        <v>1</v>
      </c>
      <c r="G37" s="17"/>
      <c r="H37" s="17">
        <v>1</v>
      </c>
      <c r="I37" s="17"/>
      <c r="J37" s="17"/>
      <c r="K37" s="17"/>
      <c r="L37" s="17">
        <v>1</v>
      </c>
      <c r="M37" s="17"/>
      <c r="N37" s="17">
        <v>3</v>
      </c>
      <c r="O37" s="17">
        <v>1</v>
      </c>
      <c r="P37" s="17">
        <v>1</v>
      </c>
      <c r="Q37" s="17">
        <v>1</v>
      </c>
      <c r="R37" s="17">
        <v>4</v>
      </c>
      <c r="S37" s="17">
        <v>1</v>
      </c>
      <c r="T37" s="17">
        <v>1</v>
      </c>
      <c r="U37" s="17">
        <v>1</v>
      </c>
      <c r="V37" s="17"/>
      <c r="W37" s="17">
        <v>1</v>
      </c>
      <c r="X37" s="17"/>
      <c r="Y37" s="17">
        <v>1</v>
      </c>
      <c r="Z37" s="17">
        <v>3</v>
      </c>
      <c r="AA37" s="17">
        <v>4</v>
      </c>
      <c r="AB37" s="17">
        <v>4</v>
      </c>
      <c r="AC37" s="17">
        <v>1</v>
      </c>
      <c r="AD37" s="17">
        <v>1</v>
      </c>
      <c r="AE37" s="17"/>
      <c r="AF37" s="17"/>
      <c r="AG37" s="17">
        <v>1</v>
      </c>
      <c r="AH37" s="17"/>
      <c r="AI37" s="17">
        <v>4</v>
      </c>
      <c r="AJ37" s="17"/>
      <c r="AK37" s="17">
        <v>1</v>
      </c>
      <c r="AL37" s="17"/>
      <c r="AM37" s="17"/>
      <c r="AN37" s="17"/>
      <c r="AO37" s="17"/>
      <c r="AP37" s="17"/>
      <c r="AQ37" s="17"/>
      <c r="AR37" s="17"/>
      <c r="AS37" s="1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8"/>
      <c r="BJ37" s="27"/>
      <c r="BK37" s="28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17"/>
      <c r="CI37" s="17"/>
      <c r="CJ37" s="17"/>
      <c r="CK37" s="17"/>
      <c r="CL37" s="17"/>
      <c r="CM37" s="21"/>
    </row>
    <row r="38" spans="1:91" x14ac:dyDescent="0.25">
      <c r="A38" s="79"/>
      <c r="B38" s="42" t="s">
        <v>136</v>
      </c>
      <c r="C38" s="17">
        <v>4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V38" s="17"/>
      <c r="AW38" s="27"/>
      <c r="AX38" s="17"/>
      <c r="AY38" s="17"/>
      <c r="AZ38" s="27"/>
      <c r="BA38" s="17"/>
      <c r="BB38" s="27"/>
      <c r="BC38" s="27"/>
      <c r="BD38" s="17"/>
      <c r="BE38" s="17"/>
      <c r="BF38" s="17"/>
      <c r="BG38" s="17"/>
      <c r="BH38" s="17"/>
      <c r="BI38" s="17"/>
      <c r="BJ38" s="17"/>
      <c r="BK38" s="2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21"/>
    </row>
    <row r="39" spans="1:91" x14ac:dyDescent="0.25">
      <c r="A39" s="79"/>
      <c r="B39" s="42" t="s">
        <v>109</v>
      </c>
      <c r="C39" s="17"/>
      <c r="D39" s="17">
        <v>3</v>
      </c>
      <c r="E39" s="17"/>
      <c r="F39" s="17">
        <v>1</v>
      </c>
      <c r="G39" s="17">
        <v>3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>
        <v>4</v>
      </c>
      <c r="AO39" s="17"/>
      <c r="AP39" s="17"/>
      <c r="AQ39" s="17"/>
      <c r="AR39" s="17"/>
      <c r="AS39" s="17"/>
      <c r="AV39" s="27"/>
      <c r="AW39" s="28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17"/>
      <c r="CI39" s="17"/>
      <c r="CJ39" s="17"/>
      <c r="CK39" s="17"/>
      <c r="CL39" s="17"/>
      <c r="CM39" s="21"/>
    </row>
    <row r="40" spans="1:91" x14ac:dyDescent="0.25">
      <c r="A40" s="79"/>
      <c r="B40" s="42" t="s">
        <v>137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>
        <v>4</v>
      </c>
      <c r="AV40" s="17"/>
      <c r="AW40" s="17"/>
      <c r="AX40" s="27"/>
      <c r="AY40" s="17"/>
      <c r="AZ40" s="27"/>
      <c r="BA40" s="17"/>
      <c r="BB40" s="27"/>
      <c r="BC40" s="17"/>
      <c r="BD40" s="17"/>
      <c r="BE40" s="17"/>
      <c r="BF40" s="17"/>
      <c r="BG40" s="17"/>
      <c r="BH40" s="17"/>
      <c r="BI40" s="17"/>
      <c r="BJ40" s="17"/>
      <c r="BK40" s="27"/>
      <c r="BL40" s="17"/>
      <c r="BM40" s="17"/>
      <c r="BN40" s="17"/>
      <c r="BO40" s="17"/>
      <c r="BP40" s="2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21"/>
    </row>
    <row r="41" spans="1:91" x14ac:dyDescent="0.25">
      <c r="A41" s="79"/>
      <c r="B41" s="42" t="s">
        <v>110</v>
      </c>
      <c r="C41" s="17">
        <v>1</v>
      </c>
      <c r="D41" s="17"/>
      <c r="E41" s="17">
        <v>1</v>
      </c>
      <c r="F41" s="17">
        <v>1</v>
      </c>
      <c r="G41" s="17"/>
      <c r="H41" s="17">
        <v>3</v>
      </c>
      <c r="I41" s="17"/>
      <c r="J41" s="17"/>
      <c r="K41" s="17"/>
      <c r="L41" s="17">
        <v>1</v>
      </c>
      <c r="M41" s="17"/>
      <c r="N41" s="17"/>
      <c r="O41" s="17">
        <v>1</v>
      </c>
      <c r="P41" s="17"/>
      <c r="Q41" s="17"/>
      <c r="R41" s="17">
        <v>1</v>
      </c>
      <c r="S41" s="17"/>
      <c r="T41" s="17"/>
      <c r="U41" s="17"/>
      <c r="V41" s="17"/>
      <c r="W41" s="17"/>
      <c r="X41" s="17"/>
      <c r="Y41" s="17"/>
      <c r="Z41" s="17"/>
      <c r="AA41" s="17"/>
      <c r="AB41" s="15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17"/>
      <c r="CI41" s="17"/>
      <c r="CJ41" s="17"/>
      <c r="CK41" s="17"/>
      <c r="CL41" s="17"/>
      <c r="CM41" s="21"/>
    </row>
    <row r="42" spans="1:91" x14ac:dyDescent="0.25">
      <c r="A42" s="79"/>
      <c r="B42" s="42" t="s">
        <v>111</v>
      </c>
      <c r="C42" s="17">
        <v>3</v>
      </c>
      <c r="D42" s="17"/>
      <c r="E42" s="15"/>
      <c r="F42" s="17">
        <v>1</v>
      </c>
      <c r="G42" s="17"/>
      <c r="H42" s="17"/>
      <c r="I42" s="17"/>
      <c r="J42" s="17"/>
      <c r="K42" s="17"/>
      <c r="L42" s="17">
        <v>3</v>
      </c>
      <c r="M42" s="17"/>
      <c r="N42" s="17"/>
      <c r="O42" s="17"/>
      <c r="P42" s="17"/>
      <c r="Q42" s="17"/>
      <c r="R42" s="17">
        <v>1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17"/>
      <c r="CI42" s="17"/>
      <c r="CJ42" s="17"/>
      <c r="CK42" s="17"/>
      <c r="CL42" s="17"/>
      <c r="CM42" s="21"/>
    </row>
    <row r="43" spans="1:91" x14ac:dyDescent="0.25">
      <c r="A43" s="79"/>
      <c r="B43" s="42" t="s">
        <v>112</v>
      </c>
      <c r="C43" s="17">
        <v>1</v>
      </c>
      <c r="D43" s="17">
        <v>1</v>
      </c>
      <c r="E43" s="17">
        <v>1</v>
      </c>
      <c r="F43" s="17">
        <v>1</v>
      </c>
      <c r="G43" s="17">
        <v>1</v>
      </c>
      <c r="H43" s="17"/>
      <c r="I43" s="17">
        <v>1</v>
      </c>
      <c r="J43" s="17">
        <v>1</v>
      </c>
      <c r="K43" s="17"/>
      <c r="L43" s="17">
        <v>1</v>
      </c>
      <c r="M43" s="17"/>
      <c r="N43" s="17"/>
      <c r="O43" s="17">
        <v>1</v>
      </c>
      <c r="P43" s="17"/>
      <c r="Q43" s="17"/>
      <c r="R43" s="17">
        <v>1</v>
      </c>
      <c r="S43" s="17"/>
      <c r="T43" s="17"/>
      <c r="U43" s="17"/>
      <c r="V43" s="17"/>
      <c r="W43" s="17">
        <v>1</v>
      </c>
      <c r="X43" s="17"/>
      <c r="Y43" s="17"/>
      <c r="Z43" s="17">
        <v>1</v>
      </c>
      <c r="AA43" s="17"/>
      <c r="AB43" s="17"/>
      <c r="AC43" s="17"/>
      <c r="AD43" s="17"/>
      <c r="AE43" s="17"/>
      <c r="AF43" s="17"/>
      <c r="AG43" s="17"/>
      <c r="AH43" s="17">
        <v>1</v>
      </c>
      <c r="AI43" s="17"/>
      <c r="AJ43" s="17"/>
      <c r="AK43" s="17"/>
      <c r="AL43" s="17"/>
      <c r="AM43" s="17"/>
      <c r="AN43" s="17"/>
      <c r="AO43" s="17">
        <v>4</v>
      </c>
      <c r="AP43" s="17"/>
      <c r="AQ43" s="17"/>
      <c r="AR43" s="17"/>
      <c r="AS43" s="1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17"/>
      <c r="CI43" s="17"/>
      <c r="CJ43" s="17"/>
      <c r="CK43" s="17"/>
      <c r="CL43" s="17"/>
      <c r="CM43" s="21"/>
    </row>
    <row r="44" spans="1:91" x14ac:dyDescent="0.25">
      <c r="A44" s="79"/>
      <c r="B44" s="42" t="s">
        <v>129</v>
      </c>
      <c r="C44" s="17">
        <v>4</v>
      </c>
      <c r="D44" s="17"/>
      <c r="E44" s="17"/>
      <c r="F44" s="17"/>
      <c r="G44" s="17"/>
      <c r="H44" s="17"/>
      <c r="I44" s="17"/>
      <c r="J44" s="17"/>
      <c r="K44" s="17">
        <v>3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21"/>
    </row>
    <row r="45" spans="1:91" x14ac:dyDescent="0.25">
      <c r="A45" s="79"/>
      <c r="B45" s="42" t="s">
        <v>130</v>
      </c>
      <c r="C45" s="17">
        <v>4</v>
      </c>
      <c r="D45" s="17"/>
      <c r="E45" s="17"/>
      <c r="F45" s="17"/>
      <c r="G45" s="17"/>
      <c r="H45" s="17"/>
      <c r="I45" s="17"/>
      <c r="J45" s="17"/>
      <c r="K45" s="17">
        <v>3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21"/>
    </row>
    <row r="46" spans="1:91" x14ac:dyDescent="0.25">
      <c r="A46" s="79"/>
      <c r="B46" s="42" t="s">
        <v>113</v>
      </c>
      <c r="C46" s="17"/>
      <c r="D46" s="17"/>
      <c r="E46" s="17">
        <v>4</v>
      </c>
      <c r="F46" s="17">
        <v>1</v>
      </c>
      <c r="G46" s="17"/>
      <c r="H46" s="17"/>
      <c r="I46" s="17"/>
      <c r="J46" s="17"/>
      <c r="K46" s="17"/>
      <c r="L46" s="17">
        <v>1</v>
      </c>
      <c r="M46" s="17"/>
      <c r="N46" s="17"/>
      <c r="O46" s="17"/>
      <c r="P46" s="17"/>
      <c r="Q46" s="17"/>
      <c r="R46" s="17">
        <v>1</v>
      </c>
      <c r="S46" s="17"/>
      <c r="T46" s="17"/>
      <c r="U46" s="17"/>
      <c r="V46" s="17"/>
      <c r="W46" s="17"/>
      <c r="X46" s="17"/>
      <c r="Y46" s="17"/>
      <c r="Z46" s="17">
        <v>4</v>
      </c>
      <c r="AA46" s="17"/>
      <c r="AB46" s="17"/>
      <c r="AC46" s="17"/>
      <c r="AD46" s="17"/>
      <c r="AE46" s="17"/>
      <c r="AF46" s="17"/>
      <c r="AG46" s="17">
        <v>4</v>
      </c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V46" s="17"/>
      <c r="AW46" s="27"/>
      <c r="AX46" s="27"/>
      <c r="AY46" s="17"/>
      <c r="AZ46" s="27"/>
      <c r="BA46" s="27"/>
      <c r="BB46" s="27"/>
      <c r="BC46" s="27"/>
      <c r="BD46" s="1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17"/>
      <c r="CI46" s="17"/>
      <c r="CJ46" s="17"/>
      <c r="CK46" s="17"/>
      <c r="CL46" s="17"/>
      <c r="CM46" s="21"/>
    </row>
    <row r="47" spans="1:91" x14ac:dyDescent="0.25">
      <c r="A47" s="79"/>
      <c r="B47" s="42" t="s">
        <v>114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>
        <v>4</v>
      </c>
      <c r="AV47" s="17"/>
      <c r="AW47" s="27"/>
      <c r="AX47" s="27"/>
      <c r="AY47" s="1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17"/>
      <c r="CI47" s="17"/>
      <c r="CJ47" s="17"/>
      <c r="CK47" s="17"/>
      <c r="CL47" s="17"/>
      <c r="CM47" s="21"/>
    </row>
    <row r="48" spans="1:91" x14ac:dyDescent="0.25">
      <c r="A48" s="79"/>
      <c r="B48" s="42" t="s">
        <v>115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>
        <v>1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V48" s="17"/>
      <c r="AW48" s="27"/>
      <c r="AX48" s="27"/>
      <c r="AY48" s="17"/>
      <c r="AZ48" s="27"/>
      <c r="BA48" s="27"/>
      <c r="BB48" s="27"/>
      <c r="BC48" s="27"/>
      <c r="BD48" s="1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17"/>
      <c r="CI48" s="17"/>
      <c r="CJ48" s="17"/>
      <c r="CK48" s="17"/>
      <c r="CL48" s="17"/>
      <c r="CM48" s="21"/>
    </row>
    <row r="49" spans="1:91" x14ac:dyDescent="0.25">
      <c r="A49" s="79"/>
      <c r="B49" s="42" t="s">
        <v>116</v>
      </c>
      <c r="C49" s="17"/>
      <c r="D49" s="17"/>
      <c r="E49" s="17"/>
      <c r="F49" s="17"/>
      <c r="G49" s="17"/>
      <c r="H49" s="17">
        <v>4</v>
      </c>
      <c r="I49" s="17"/>
      <c r="J49" s="17"/>
      <c r="K49" s="17"/>
      <c r="L49" s="17"/>
      <c r="M49" s="17"/>
      <c r="N49" s="17"/>
      <c r="O49" s="17">
        <v>3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V49" s="17"/>
      <c r="AW49" s="27"/>
      <c r="AX49" s="27"/>
      <c r="AY49" s="17"/>
      <c r="AZ49" s="27"/>
      <c r="BA49" s="27"/>
      <c r="BB49" s="27"/>
      <c r="BC49" s="27"/>
      <c r="BD49" s="1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17"/>
      <c r="CI49" s="17"/>
      <c r="CJ49" s="17"/>
      <c r="CK49" s="17"/>
      <c r="CL49" s="17"/>
      <c r="CM49" s="21"/>
    </row>
    <row r="50" spans="1:91" x14ac:dyDescent="0.25">
      <c r="A50" s="79"/>
      <c r="B50" s="42" t="s">
        <v>138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>
        <v>4</v>
      </c>
      <c r="AK50" s="17"/>
      <c r="AL50" s="17"/>
      <c r="AM50" s="17"/>
      <c r="AN50" s="17"/>
      <c r="AO50" s="17"/>
      <c r="AP50" s="17"/>
      <c r="AQ50" s="17"/>
      <c r="AR50" s="17"/>
      <c r="AS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21"/>
    </row>
    <row r="51" spans="1:91" x14ac:dyDescent="0.25">
      <c r="A51" s="79"/>
      <c r="B51" s="42" t="s">
        <v>131</v>
      </c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>
        <v>3</v>
      </c>
      <c r="O51" s="17"/>
      <c r="P51" s="17"/>
      <c r="Q51" s="17"/>
      <c r="R51" s="17"/>
      <c r="S51" s="17"/>
      <c r="T51" s="17"/>
      <c r="U51" s="17"/>
      <c r="V51" s="17"/>
      <c r="W51" s="17"/>
      <c r="X51" s="17">
        <v>3</v>
      </c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5"/>
      <c r="AK51" s="17"/>
      <c r="AL51" s="17"/>
      <c r="AM51" s="17"/>
      <c r="AN51" s="17"/>
      <c r="AO51" s="17"/>
      <c r="AP51" s="17"/>
      <c r="AQ51" s="17"/>
      <c r="AR51" s="17"/>
      <c r="AS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21"/>
    </row>
    <row r="52" spans="1:91" x14ac:dyDescent="0.25">
      <c r="A52" s="79"/>
      <c r="B52" s="42" t="s">
        <v>117</v>
      </c>
      <c r="C52" s="17"/>
      <c r="D52" s="17">
        <v>1</v>
      </c>
      <c r="E52" s="17"/>
      <c r="F52" s="17"/>
      <c r="G52" s="17">
        <v>1</v>
      </c>
      <c r="H52" s="17">
        <v>4</v>
      </c>
      <c r="I52" s="17">
        <v>1</v>
      </c>
      <c r="J52" s="17">
        <v>1</v>
      </c>
      <c r="K52" s="17"/>
      <c r="L52" s="17"/>
      <c r="M52" s="17"/>
      <c r="N52" s="17">
        <v>1</v>
      </c>
      <c r="O52" s="17"/>
      <c r="P52" s="17"/>
      <c r="Q52" s="17"/>
      <c r="R52" s="17"/>
      <c r="S52" s="17"/>
      <c r="T52" s="17"/>
      <c r="U52" s="17"/>
      <c r="V52" s="17"/>
      <c r="W52" s="17"/>
      <c r="X52" s="17">
        <v>1</v>
      </c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17"/>
      <c r="CI52" s="17"/>
      <c r="CJ52" s="17"/>
      <c r="CK52" s="17"/>
      <c r="CL52" s="17"/>
      <c r="CM52" s="21"/>
    </row>
    <row r="53" spans="1:91" x14ac:dyDescent="0.25">
      <c r="A53" s="79"/>
      <c r="B53" s="42" t="s">
        <v>118</v>
      </c>
      <c r="C53" s="17"/>
      <c r="D53" s="17">
        <v>1</v>
      </c>
      <c r="E53" s="17"/>
      <c r="F53" s="17"/>
      <c r="G53" s="17">
        <v>1</v>
      </c>
      <c r="H53" s="17">
        <v>4</v>
      </c>
      <c r="I53" s="17">
        <v>1</v>
      </c>
      <c r="J53" s="17">
        <v>1</v>
      </c>
      <c r="K53" s="17"/>
      <c r="L53" s="17"/>
      <c r="M53" s="17"/>
      <c r="N53" s="17">
        <v>3</v>
      </c>
      <c r="O53" s="17"/>
      <c r="P53" s="17"/>
      <c r="Q53" s="17"/>
      <c r="R53" s="17"/>
      <c r="S53" s="17"/>
      <c r="T53" s="17"/>
      <c r="U53" s="17"/>
      <c r="V53" s="17"/>
      <c r="W53" s="17"/>
      <c r="X53" s="17">
        <v>4</v>
      </c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>
        <v>4</v>
      </c>
      <c r="AP53" s="17"/>
      <c r="AQ53" s="17"/>
      <c r="AR53" s="17"/>
      <c r="AS53" s="1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17"/>
      <c r="CI53" s="17"/>
      <c r="CJ53" s="17"/>
      <c r="CK53" s="17"/>
      <c r="CL53" s="17"/>
      <c r="CM53" s="21"/>
    </row>
    <row r="54" spans="1:91" x14ac:dyDescent="0.25">
      <c r="A54" s="79"/>
      <c r="B54" s="42" t="s">
        <v>119</v>
      </c>
      <c r="C54" s="17">
        <v>1</v>
      </c>
      <c r="D54" s="17"/>
      <c r="E54" s="17">
        <v>1</v>
      </c>
      <c r="F54" s="17"/>
      <c r="G54" s="17"/>
      <c r="H54" s="17">
        <v>1</v>
      </c>
      <c r="I54" s="17"/>
      <c r="J54" s="17"/>
      <c r="K54" s="17">
        <v>4</v>
      </c>
      <c r="L54" s="17"/>
      <c r="M54" s="17">
        <v>4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17"/>
      <c r="CI54" s="17"/>
      <c r="CJ54" s="17"/>
      <c r="CK54" s="17"/>
      <c r="CL54" s="17"/>
      <c r="CM54" s="21"/>
    </row>
    <row r="55" spans="1:91" x14ac:dyDescent="0.25">
      <c r="A55" s="79"/>
      <c r="B55" s="42" t="s">
        <v>139</v>
      </c>
      <c r="C55" s="15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5"/>
      <c r="CI55" s="17"/>
      <c r="CJ55" s="17"/>
      <c r="CK55" s="17"/>
      <c r="CL55" s="17"/>
      <c r="CM55" s="21"/>
    </row>
    <row r="56" spans="1:91" x14ac:dyDescent="0.25">
      <c r="A56" s="79"/>
      <c r="B56" s="42" t="s">
        <v>120</v>
      </c>
      <c r="C56" s="15"/>
      <c r="D56" s="17">
        <v>1</v>
      </c>
      <c r="E56" s="17"/>
      <c r="F56" s="17">
        <v>1</v>
      </c>
      <c r="G56" s="17"/>
      <c r="H56" s="17">
        <v>3</v>
      </c>
      <c r="I56" s="17"/>
      <c r="J56" s="17"/>
      <c r="K56" s="17"/>
      <c r="L56" s="17">
        <v>3</v>
      </c>
      <c r="M56" s="17"/>
      <c r="N56" s="17"/>
      <c r="O56" s="17"/>
      <c r="P56" s="17">
        <v>1</v>
      </c>
      <c r="Q56" s="17">
        <v>1</v>
      </c>
      <c r="R56" s="17">
        <v>1</v>
      </c>
      <c r="S56" s="17"/>
      <c r="T56" s="17"/>
      <c r="U56" s="17"/>
      <c r="V56" s="17"/>
      <c r="W56" s="17">
        <v>1</v>
      </c>
      <c r="X56" s="17"/>
      <c r="Y56" s="15"/>
      <c r="Z56" s="15"/>
      <c r="AA56" s="15"/>
      <c r="AB56" s="15"/>
      <c r="AC56" s="17"/>
      <c r="AD56" s="17"/>
      <c r="AE56" s="17"/>
      <c r="AF56" s="17">
        <v>1</v>
      </c>
      <c r="AG56" s="17">
        <v>1</v>
      </c>
      <c r="AH56" s="17">
        <v>1</v>
      </c>
      <c r="AI56" s="15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V56" s="17"/>
      <c r="AW56" s="27"/>
      <c r="AX56" s="27"/>
      <c r="AY56" s="17"/>
      <c r="AZ56" s="27"/>
      <c r="BA56" s="27"/>
      <c r="BB56" s="27"/>
      <c r="BC56" s="27"/>
      <c r="BD56" s="17"/>
      <c r="BE56" s="27"/>
      <c r="BF56" s="27"/>
      <c r="BG56" s="17"/>
      <c r="BH56" s="27"/>
      <c r="BI56" s="17"/>
      <c r="BJ56" s="17"/>
      <c r="BK56" s="27"/>
      <c r="BL56" s="27"/>
      <c r="BM56" s="27"/>
      <c r="BN56" s="27"/>
      <c r="BO56" s="17"/>
      <c r="BP56" s="27"/>
      <c r="BQ56" s="27"/>
      <c r="BR56" s="27"/>
      <c r="BS56" s="2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5"/>
      <c r="CI56" s="17"/>
      <c r="CJ56" s="17"/>
      <c r="CK56" s="17"/>
      <c r="CL56" s="17"/>
      <c r="CM56" s="21"/>
    </row>
    <row r="57" spans="1:91" x14ac:dyDescent="0.25">
      <c r="A57" s="79"/>
      <c r="B57" s="42" t="s">
        <v>121</v>
      </c>
      <c r="C57" s="17">
        <v>1</v>
      </c>
      <c r="D57" s="17">
        <v>1</v>
      </c>
      <c r="E57" s="17">
        <v>1</v>
      </c>
      <c r="F57" s="17"/>
      <c r="G57" s="17">
        <v>3</v>
      </c>
      <c r="H57" s="17">
        <v>4</v>
      </c>
      <c r="I57" s="17"/>
      <c r="J57" s="15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V57" s="17"/>
      <c r="AW57" s="27"/>
      <c r="AX57" s="27"/>
      <c r="AY57" s="17"/>
      <c r="AZ57" s="27"/>
      <c r="BA57" s="27"/>
      <c r="BB57" s="27"/>
      <c r="BC57" s="27"/>
      <c r="BD57" s="17"/>
      <c r="BE57" s="27"/>
      <c r="BF57" s="27"/>
      <c r="BG57" s="17"/>
      <c r="BH57" s="27"/>
      <c r="BI57" s="17"/>
      <c r="BJ57" s="17"/>
      <c r="BK57" s="27"/>
      <c r="BL57" s="27"/>
      <c r="BM57" s="27"/>
      <c r="BN57" s="27"/>
      <c r="BO57" s="17"/>
      <c r="BP57" s="27"/>
      <c r="BQ57" s="27"/>
      <c r="BR57" s="27"/>
      <c r="BS57" s="2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21"/>
    </row>
    <row r="58" spans="1:91" x14ac:dyDescent="0.25">
      <c r="A58" s="79"/>
      <c r="B58" s="42" t="s">
        <v>122</v>
      </c>
      <c r="C58" s="17"/>
      <c r="D58" s="17"/>
      <c r="E58" s="17"/>
      <c r="F58" s="17"/>
      <c r="G58" s="17">
        <v>1</v>
      </c>
      <c r="H58" s="17"/>
      <c r="I58" s="17"/>
      <c r="J58" s="17">
        <v>1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V58" s="17"/>
      <c r="AW58" s="27"/>
      <c r="AX58" s="27"/>
      <c r="AY58" s="17"/>
      <c r="AZ58" s="27"/>
      <c r="BA58" s="27"/>
      <c r="BB58" s="27"/>
      <c r="BC58" s="27"/>
      <c r="BD58" s="17"/>
      <c r="BE58" s="27"/>
      <c r="BF58" s="27"/>
      <c r="BG58" s="17"/>
      <c r="BH58" s="27"/>
      <c r="BI58" s="17"/>
      <c r="BJ58" s="17"/>
      <c r="BK58" s="27"/>
      <c r="BL58" s="27"/>
      <c r="BM58" s="27"/>
      <c r="BN58" s="27"/>
      <c r="BO58" s="17"/>
      <c r="BP58" s="27"/>
      <c r="BQ58" s="27"/>
      <c r="BR58" s="27"/>
      <c r="BS58" s="2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21"/>
    </row>
    <row r="59" spans="1:91" x14ac:dyDescent="0.25">
      <c r="A59" s="79"/>
      <c r="B59" s="42" t="s">
        <v>123</v>
      </c>
      <c r="C59" s="17">
        <v>1</v>
      </c>
      <c r="D59" s="17"/>
      <c r="E59" s="17">
        <v>1</v>
      </c>
      <c r="F59" s="17"/>
      <c r="G59" s="17"/>
      <c r="H59" s="17">
        <v>2</v>
      </c>
      <c r="I59" s="17">
        <v>1</v>
      </c>
      <c r="J59" s="17"/>
      <c r="K59" s="17"/>
      <c r="L59" s="17">
        <v>4</v>
      </c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V59" s="17"/>
      <c r="AW59" s="27"/>
      <c r="AX59" s="27"/>
      <c r="AY59" s="17"/>
      <c r="AZ59" s="27"/>
      <c r="BA59" s="27"/>
      <c r="BB59" s="27"/>
      <c r="BC59" s="27"/>
      <c r="BD59" s="17"/>
      <c r="BE59" s="27"/>
      <c r="BF59" s="27"/>
      <c r="BG59" s="17"/>
      <c r="BH59" s="27"/>
      <c r="BI59" s="17"/>
      <c r="BJ59" s="17"/>
      <c r="BK59" s="27"/>
      <c r="BL59" s="27"/>
      <c r="BM59" s="27"/>
      <c r="BN59" s="27"/>
      <c r="BO59" s="17"/>
      <c r="BP59" s="27"/>
      <c r="BQ59" s="27"/>
      <c r="BR59" s="27"/>
      <c r="BS59" s="2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21"/>
    </row>
    <row r="60" spans="1:91" x14ac:dyDescent="0.25">
      <c r="A60" s="79"/>
      <c r="B60" s="42" t="s">
        <v>124</v>
      </c>
      <c r="C60" s="17">
        <v>3</v>
      </c>
      <c r="D60" s="17"/>
      <c r="E60" s="17">
        <v>3</v>
      </c>
      <c r="F60" s="17"/>
      <c r="G60" s="17"/>
      <c r="H60" s="17">
        <v>4</v>
      </c>
      <c r="I60" s="17"/>
      <c r="J60" s="17"/>
      <c r="K60" s="17"/>
      <c r="L60" s="17"/>
      <c r="M60" s="17"/>
      <c r="N60" s="17"/>
      <c r="O60" s="17">
        <v>3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>
        <v>3</v>
      </c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V60" s="17"/>
      <c r="AW60" s="27"/>
      <c r="AX60" s="27"/>
      <c r="AY60" s="17"/>
      <c r="AZ60" s="27"/>
      <c r="BA60" s="27"/>
      <c r="BB60" s="27"/>
      <c r="BC60" s="27"/>
      <c r="BD60" s="17"/>
      <c r="BE60" s="27"/>
      <c r="BF60" s="27"/>
      <c r="BG60" s="17"/>
      <c r="BH60" s="27"/>
      <c r="BI60" s="17"/>
      <c r="BJ60" s="17"/>
      <c r="BK60" s="27"/>
      <c r="BL60" s="27"/>
      <c r="BM60" s="27"/>
      <c r="BN60" s="27"/>
      <c r="BO60" s="17"/>
      <c r="BP60" s="27"/>
      <c r="BQ60" s="27"/>
      <c r="BR60" s="27"/>
      <c r="BS60" s="2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21"/>
    </row>
    <row r="61" spans="1:91" x14ac:dyDescent="0.25">
      <c r="A61" s="79"/>
      <c r="B61" s="42" t="s">
        <v>140</v>
      </c>
      <c r="C61" s="17"/>
      <c r="D61" s="17"/>
      <c r="E61" s="17"/>
      <c r="F61" s="17"/>
      <c r="G61" s="17"/>
      <c r="H61" s="17">
        <v>4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21"/>
    </row>
    <row r="62" spans="1:91" x14ac:dyDescent="0.25">
      <c r="A62" s="80"/>
      <c r="B62" s="43" t="s">
        <v>125</v>
      </c>
      <c r="C62" s="17">
        <v>4</v>
      </c>
      <c r="D62" s="17">
        <v>3</v>
      </c>
      <c r="E62" s="17"/>
      <c r="F62" s="17">
        <v>1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>
        <v>4</v>
      </c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V62" s="17"/>
      <c r="AW62" s="27"/>
      <c r="AX62" s="27"/>
      <c r="AY62" s="17"/>
      <c r="AZ62" s="27"/>
      <c r="BA62" s="27"/>
      <c r="BB62" s="27"/>
      <c r="BC62" s="27"/>
      <c r="BD62" s="17"/>
      <c r="BE62" s="27"/>
      <c r="BF62" s="27"/>
      <c r="BG62" s="17"/>
      <c r="BH62" s="27"/>
      <c r="BI62" s="17"/>
      <c r="BJ62" s="17"/>
      <c r="BK62" s="27"/>
      <c r="BL62" s="27"/>
      <c r="BM62" s="17"/>
      <c r="BN62" s="27"/>
      <c r="BO62" s="17"/>
      <c r="BP62" s="27"/>
      <c r="BQ62" s="17"/>
      <c r="BR62" s="17"/>
      <c r="BS62" s="2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21"/>
    </row>
    <row r="63" spans="1:91" x14ac:dyDescent="0.3">
      <c r="B63" s="29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CH63" s="21"/>
      <c r="CI63" s="22"/>
      <c r="CJ63" s="22"/>
      <c r="CK63" s="22"/>
      <c r="CL63" s="22"/>
      <c r="CM63" s="21"/>
    </row>
    <row r="64" spans="1:91" x14ac:dyDescent="0.3"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2"/>
      <c r="CJ64" s="22"/>
      <c r="CK64" s="22"/>
      <c r="CL64" s="22"/>
      <c r="CM64" s="21"/>
    </row>
    <row r="65" spans="2:91" x14ac:dyDescent="0.3">
      <c r="B65" s="20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U65" s="25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21"/>
      <c r="CI65" s="22"/>
      <c r="CJ65" s="22"/>
      <c r="CK65" s="22"/>
      <c r="CL65" s="22"/>
      <c r="CM65" s="21"/>
    </row>
    <row r="66" spans="2:91" x14ac:dyDescent="0.3">
      <c r="B66" s="20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CH66" s="21"/>
      <c r="CI66" s="22"/>
      <c r="CJ66" s="22"/>
      <c r="CK66" s="22"/>
      <c r="CL66" s="22"/>
      <c r="CM66" s="21"/>
    </row>
    <row r="67" spans="2:91" x14ac:dyDescent="0.3">
      <c r="B67" s="20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CH67" s="21"/>
      <c r="CI67" s="22"/>
      <c r="CJ67" s="22"/>
      <c r="CK67" s="22"/>
      <c r="CL67" s="22"/>
      <c r="CM67" s="21"/>
    </row>
    <row r="68" spans="2:91" x14ac:dyDescent="0.3">
      <c r="B68" s="20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CH68" s="21"/>
      <c r="CI68" s="22"/>
      <c r="CJ68" s="22"/>
      <c r="CK68" s="22"/>
      <c r="CL68" s="22"/>
      <c r="CM68" s="21"/>
    </row>
    <row r="69" spans="2:91" x14ac:dyDescent="0.3">
      <c r="B69" s="20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2"/>
      <c r="CJ69" s="22"/>
      <c r="CK69" s="22"/>
      <c r="CL69" s="22"/>
      <c r="CM69" s="21"/>
    </row>
    <row r="70" spans="2:91" x14ac:dyDescent="0.3">
      <c r="B70" s="20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2"/>
      <c r="CJ70" s="22"/>
      <c r="CK70" s="22"/>
      <c r="CL70" s="22"/>
      <c r="CM70" s="21"/>
    </row>
    <row r="71" spans="2:91" x14ac:dyDescent="0.3">
      <c r="B71" s="20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2"/>
      <c r="CJ71" s="22"/>
      <c r="CK71" s="22"/>
      <c r="CL71" s="22"/>
      <c r="CM71" s="21"/>
    </row>
  </sheetData>
  <mergeCells count="4">
    <mergeCell ref="A15:A62"/>
    <mergeCell ref="A12:A14"/>
    <mergeCell ref="C10:AS10"/>
    <mergeCell ref="AU10:AY10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94"/>
  <sheetViews>
    <sheetView topLeftCell="N7" zoomScale="150" zoomScaleNormal="150" zoomScalePageLayoutView="150" workbookViewId="0">
      <selection activeCell="M12" sqref="M12"/>
    </sheetView>
  </sheetViews>
  <sheetFormatPr baseColWidth="10" defaultColWidth="10.8984375" defaultRowHeight="15.6" x14ac:dyDescent="0.3"/>
  <cols>
    <col min="1" max="1" width="10.8984375" style="31"/>
    <col min="2" max="2" width="8.59765625" style="30" customWidth="1"/>
    <col min="3" max="12" width="8.19921875" style="31" customWidth="1"/>
    <col min="13" max="13" width="14.19921875" style="31" customWidth="1"/>
    <col min="14" max="28" width="5.8984375" style="31" bestFit="1" customWidth="1"/>
    <col min="29" max="29" width="5.8984375" style="31" customWidth="1"/>
    <col min="30" max="46" width="5.8984375" style="31" bestFit="1" customWidth="1"/>
    <col min="47" max="16384" width="10.8984375" style="31"/>
  </cols>
  <sheetData>
    <row r="1" spans="1:46" x14ac:dyDescent="0.3">
      <c r="A1"/>
      <c r="B1" t="s">
        <v>281</v>
      </c>
      <c r="C1" t="s">
        <v>282</v>
      </c>
      <c r="G1" s="21">
        <v>1</v>
      </c>
      <c r="H1" s="21" t="s">
        <v>90</v>
      </c>
    </row>
    <row r="2" spans="1:46" x14ac:dyDescent="0.3">
      <c r="A2" t="s">
        <v>280</v>
      </c>
      <c r="B2" s="37">
        <f>COUNTA(C12:M12)+14</f>
        <v>25</v>
      </c>
      <c r="C2" s="36">
        <f>40-B2</f>
        <v>15</v>
      </c>
      <c r="G2" s="21">
        <v>2</v>
      </c>
      <c r="H2" s="21" t="s">
        <v>91</v>
      </c>
      <c r="L2" s="31" t="s">
        <v>309</v>
      </c>
      <c r="N2" s="31">
        <f>B2*B3</f>
        <v>2000</v>
      </c>
    </row>
    <row r="3" spans="1:46" x14ac:dyDescent="0.3">
      <c r="A3" t="s">
        <v>283</v>
      </c>
      <c r="B3" s="35">
        <v>80</v>
      </c>
      <c r="C3">
        <f>50-B3</f>
        <v>-30</v>
      </c>
      <c r="G3" s="21">
        <v>3</v>
      </c>
      <c r="H3" s="21" t="s">
        <v>92</v>
      </c>
    </row>
    <row r="4" spans="1:46" x14ac:dyDescent="0.3">
      <c r="G4" s="21">
        <v>4</v>
      </c>
      <c r="H4" s="21" t="s">
        <v>93</v>
      </c>
    </row>
    <row r="7" spans="1:46" x14ac:dyDescent="0.3">
      <c r="C7" s="67" t="s">
        <v>303</v>
      </c>
      <c r="D7" s="67"/>
      <c r="E7" s="67"/>
      <c r="F7" s="67"/>
      <c r="G7" s="67"/>
      <c r="H7" s="67"/>
      <c r="I7" s="67"/>
      <c r="J7" s="67"/>
      <c r="K7" s="66"/>
    </row>
    <row r="11" spans="1:46" x14ac:dyDescent="0.3">
      <c r="C11" s="94" t="s">
        <v>290</v>
      </c>
      <c r="D11" s="95"/>
      <c r="E11" s="95"/>
      <c r="F11" s="95"/>
      <c r="G11" s="95"/>
      <c r="H11" s="95"/>
      <c r="I11" s="95"/>
      <c r="J11" s="95"/>
      <c r="K11" s="95"/>
      <c r="L11" s="96"/>
      <c r="M11" s="62" t="s">
        <v>302</v>
      </c>
      <c r="O11" s="87" t="s">
        <v>305</v>
      </c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65"/>
      <c r="AD11" s="87" t="s">
        <v>306</v>
      </c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</row>
    <row r="12" spans="1:46" s="30" customFormat="1" x14ac:dyDescent="0.3">
      <c r="C12" s="60" t="s">
        <v>291</v>
      </c>
      <c r="D12" s="61" t="s">
        <v>292</v>
      </c>
      <c r="E12" s="61" t="s">
        <v>293</v>
      </c>
      <c r="F12" s="61" t="s">
        <v>294</v>
      </c>
      <c r="G12" s="61" t="s">
        <v>295</v>
      </c>
      <c r="H12" s="61" t="s">
        <v>296</v>
      </c>
      <c r="I12" s="61" t="s">
        <v>297</v>
      </c>
      <c r="J12" s="61" t="s">
        <v>298</v>
      </c>
      <c r="K12" s="61" t="s">
        <v>299</v>
      </c>
      <c r="L12" s="43" t="s">
        <v>300</v>
      </c>
      <c r="M12" s="63" t="s">
        <v>301</v>
      </c>
      <c r="N12" s="32"/>
      <c r="O12" s="70">
        <v>3042</v>
      </c>
      <c r="P12" s="70">
        <v>3044</v>
      </c>
      <c r="Q12" s="70">
        <v>3051</v>
      </c>
      <c r="R12" s="70">
        <v>3053</v>
      </c>
      <c r="S12" s="70">
        <v>3054</v>
      </c>
      <c r="T12" s="70">
        <v>3039</v>
      </c>
      <c r="U12" s="70">
        <v>3080</v>
      </c>
      <c r="V12" s="70">
        <v>3038</v>
      </c>
      <c r="W12" s="70">
        <v>3048</v>
      </c>
      <c r="X12" s="70">
        <v>3058</v>
      </c>
      <c r="Y12" s="70">
        <v>3059</v>
      </c>
      <c r="Z12" s="70">
        <v>3070</v>
      </c>
      <c r="AA12" s="70">
        <v>3077</v>
      </c>
      <c r="AB12" s="70">
        <v>3081</v>
      </c>
      <c r="AC12" s="59"/>
      <c r="AD12" s="59">
        <v>3010</v>
      </c>
      <c r="AE12" s="59">
        <v>3011</v>
      </c>
      <c r="AF12" s="59">
        <v>3014</v>
      </c>
      <c r="AG12" s="59">
        <v>3025</v>
      </c>
      <c r="AH12" s="59">
        <v>3029</v>
      </c>
      <c r="AI12" s="59">
        <v>3036</v>
      </c>
      <c r="AJ12" s="59">
        <v>3082</v>
      </c>
      <c r="AK12" s="59">
        <v>3083</v>
      </c>
      <c r="AL12" s="59">
        <v>3093</v>
      </c>
      <c r="AM12" s="59">
        <v>3004</v>
      </c>
      <c r="AN12" s="59">
        <v>3009</v>
      </c>
      <c r="AO12" s="59">
        <v>3019</v>
      </c>
      <c r="AP12" s="59">
        <v>3022</v>
      </c>
      <c r="AQ12" s="59">
        <v>3027</v>
      </c>
      <c r="AR12" s="59">
        <v>3041</v>
      </c>
      <c r="AS12" s="59">
        <v>3064</v>
      </c>
      <c r="AT12" s="59">
        <v>3066</v>
      </c>
    </row>
    <row r="13" spans="1:46" x14ac:dyDescent="0.25">
      <c r="A13" s="88" t="s">
        <v>290</v>
      </c>
      <c r="B13" s="41" t="s">
        <v>151</v>
      </c>
      <c r="C13" s="16"/>
      <c r="D13" s="16"/>
      <c r="E13" s="16"/>
      <c r="F13" s="16"/>
      <c r="G13" s="16"/>
      <c r="H13" s="16">
        <v>4</v>
      </c>
      <c r="I13" s="16"/>
      <c r="J13" s="16">
        <v>4</v>
      </c>
      <c r="K13" s="16"/>
      <c r="L13" s="16"/>
      <c r="M13" s="34">
        <v>3</v>
      </c>
      <c r="N13" s="34"/>
      <c r="O13" s="16"/>
      <c r="P13" s="16"/>
      <c r="Q13" s="16"/>
      <c r="R13" s="16"/>
      <c r="S13" s="34">
        <v>1</v>
      </c>
      <c r="T13" s="16"/>
      <c r="U13" s="16"/>
      <c r="V13" s="16"/>
      <c r="W13" s="34">
        <v>3</v>
      </c>
      <c r="X13" s="34">
        <v>3</v>
      </c>
      <c r="Y13" s="34">
        <v>3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</row>
    <row r="14" spans="1:46" x14ac:dyDescent="0.25">
      <c r="A14" s="89"/>
      <c r="B14" s="39" t="s">
        <v>217</v>
      </c>
      <c r="C14" s="16"/>
      <c r="D14" s="16"/>
      <c r="E14" s="16"/>
      <c r="F14" s="16"/>
      <c r="G14" s="16"/>
      <c r="H14" s="34">
        <v>1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</row>
    <row r="15" spans="1:46" x14ac:dyDescent="0.25">
      <c r="A15" s="89"/>
      <c r="B15" s="39" t="s">
        <v>218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</row>
    <row r="16" spans="1:46" x14ac:dyDescent="0.25">
      <c r="A16" s="89"/>
      <c r="B16" s="39" t="s">
        <v>219</v>
      </c>
      <c r="C16" s="16"/>
      <c r="D16" s="16"/>
      <c r="E16" s="16">
        <v>4</v>
      </c>
      <c r="F16" s="16"/>
      <c r="G16" s="16"/>
      <c r="H16" s="16"/>
      <c r="I16" s="16"/>
      <c r="J16" s="16"/>
      <c r="K16" s="16"/>
      <c r="L16" s="16"/>
      <c r="M16" s="16">
        <v>4</v>
      </c>
      <c r="N16" s="16"/>
      <c r="O16" s="16"/>
      <c r="P16" s="16"/>
      <c r="Q16" s="16"/>
      <c r="R16" s="16"/>
      <c r="S16" s="34">
        <v>3</v>
      </c>
      <c r="T16" s="16"/>
      <c r="U16" s="16"/>
      <c r="V16" s="16"/>
      <c r="W16" s="34">
        <v>3</v>
      </c>
      <c r="X16" s="34">
        <v>3</v>
      </c>
      <c r="Y16" s="34">
        <v>3</v>
      </c>
      <c r="Z16" s="16"/>
      <c r="AA16" s="16"/>
      <c r="AB16" s="16"/>
      <c r="AC16" s="16"/>
      <c r="AD16" s="16"/>
      <c r="AE16" s="16"/>
      <c r="AF16" s="16"/>
      <c r="AG16" s="16">
        <v>4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7" spans="1:46" x14ac:dyDescent="0.25">
      <c r="A17" s="90"/>
      <c r="B17" s="40" t="s">
        <v>220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34">
        <v>3</v>
      </c>
      <c r="AC17" s="34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</row>
    <row r="18" spans="1:46" x14ac:dyDescent="0.25">
      <c r="A18" s="91" t="s">
        <v>286</v>
      </c>
      <c r="B18" s="57" t="s">
        <v>144</v>
      </c>
      <c r="C18" s="16"/>
      <c r="D18" s="16"/>
      <c r="E18" s="16"/>
      <c r="F18" s="16"/>
      <c r="G18" s="16"/>
      <c r="H18" s="16"/>
      <c r="I18" s="16"/>
      <c r="J18" s="16">
        <v>4</v>
      </c>
      <c r="K18" s="16"/>
      <c r="L18" s="16"/>
      <c r="M18" s="16"/>
      <c r="N18" s="16"/>
      <c r="O18" s="16">
        <v>4</v>
      </c>
      <c r="P18" s="16">
        <v>4</v>
      </c>
      <c r="Q18" s="16"/>
      <c r="R18" s="16"/>
      <c r="S18" s="16"/>
      <c r="T18" s="16">
        <v>4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34">
        <v>1</v>
      </c>
      <c r="AG18" s="34">
        <v>1</v>
      </c>
      <c r="AH18" s="34">
        <v>1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</row>
    <row r="19" spans="1:46" x14ac:dyDescent="0.25">
      <c r="A19" s="92"/>
      <c r="B19" s="57" t="s">
        <v>145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</row>
    <row r="20" spans="1:46" x14ac:dyDescent="0.25">
      <c r="A20" s="92"/>
      <c r="B20" s="57" t="s">
        <v>146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1:46" x14ac:dyDescent="0.25">
      <c r="A21" s="92"/>
      <c r="B21" s="57" t="s">
        <v>147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</row>
    <row r="22" spans="1:46" x14ac:dyDescent="0.25">
      <c r="A22" s="92"/>
      <c r="B22" s="57" t="s">
        <v>148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</row>
    <row r="23" spans="1:46" x14ac:dyDescent="0.25">
      <c r="A23" s="92"/>
      <c r="B23" s="57" t="s">
        <v>149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</row>
    <row r="24" spans="1:46" x14ac:dyDescent="0.25">
      <c r="A24" s="92"/>
      <c r="B24" s="57" t="s">
        <v>150</v>
      </c>
      <c r="C24" s="16"/>
      <c r="D24" s="16"/>
      <c r="E24" s="16"/>
      <c r="F24" s="16"/>
      <c r="G24" s="34">
        <v>1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</row>
    <row r="25" spans="1:46" x14ac:dyDescent="0.25">
      <c r="A25" s="92"/>
      <c r="B25" s="57" t="s">
        <v>152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</row>
    <row r="26" spans="1:46" x14ac:dyDescent="0.25">
      <c r="A26" s="92"/>
      <c r="B26" s="57" t="s">
        <v>153</v>
      </c>
      <c r="C26" s="16"/>
      <c r="D26" s="16"/>
      <c r="E26" s="16">
        <v>4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34">
        <v>3</v>
      </c>
      <c r="W26" s="16"/>
      <c r="X26" s="16"/>
      <c r="Y26" s="16"/>
      <c r="Z26" s="16"/>
      <c r="AA26" s="16"/>
      <c r="AB26" s="16"/>
      <c r="AC26" s="16"/>
      <c r="AD26" s="16"/>
      <c r="AE26" s="16">
        <v>4</v>
      </c>
      <c r="AF26" s="16">
        <v>4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 spans="1:46" x14ac:dyDescent="0.25">
      <c r="A27" s="92"/>
      <c r="B27" s="57" t="s">
        <v>154</v>
      </c>
      <c r="C27" s="16"/>
      <c r="D27" s="16"/>
      <c r="E27" s="16"/>
      <c r="F27" s="16"/>
      <c r="G27" s="16">
        <v>4</v>
      </c>
      <c r="H27" s="16"/>
      <c r="I27" s="16"/>
      <c r="J27" s="16"/>
      <c r="K27" s="16">
        <v>4</v>
      </c>
      <c r="L27" s="16"/>
      <c r="M27" s="16"/>
      <c r="N27" s="16"/>
      <c r="O27" s="16"/>
      <c r="P27" s="16"/>
      <c r="Q27" s="34">
        <v>1</v>
      </c>
      <c r="R27" s="34">
        <v>1</v>
      </c>
      <c r="S27" s="16"/>
      <c r="T27" s="16"/>
      <c r="U27" s="16"/>
      <c r="V27" s="16"/>
      <c r="W27" s="16"/>
      <c r="X27" s="16"/>
      <c r="Y27" s="16"/>
      <c r="Z27" s="16"/>
      <c r="AA27" s="16">
        <v>4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</row>
    <row r="28" spans="1:46" x14ac:dyDescent="0.25">
      <c r="A28" s="92"/>
      <c r="B28" s="57" t="s">
        <v>155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</row>
    <row r="29" spans="1:46" x14ac:dyDescent="0.25">
      <c r="A29" s="92"/>
      <c r="B29" s="57" t="s">
        <v>156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>
        <v>4</v>
      </c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</row>
    <row r="30" spans="1:46" x14ac:dyDescent="0.25">
      <c r="A30" s="92"/>
      <c r="B30" s="57" t="s">
        <v>157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</row>
    <row r="31" spans="1:46" x14ac:dyDescent="0.25">
      <c r="A31" s="92"/>
      <c r="B31" s="57" t="s">
        <v>158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</row>
    <row r="32" spans="1:46" x14ac:dyDescent="0.25">
      <c r="A32" s="92"/>
      <c r="B32" s="76" t="s">
        <v>313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6" x14ac:dyDescent="0.25">
      <c r="A33" s="92"/>
      <c r="B33" s="57" t="s">
        <v>159</v>
      </c>
      <c r="C33" s="16"/>
      <c r="D33" s="16"/>
      <c r="E33" s="16"/>
      <c r="F33" s="16"/>
      <c r="G33" s="16"/>
      <c r="H33" s="16"/>
      <c r="I33" s="34">
        <v>1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1:46" x14ac:dyDescent="0.25">
      <c r="A34" s="92"/>
      <c r="B34" s="57" t="s">
        <v>160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1:46" x14ac:dyDescent="0.25">
      <c r="A35" s="92"/>
      <c r="B35" s="57" t="s">
        <v>161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</row>
    <row r="36" spans="1:46" x14ac:dyDescent="0.25">
      <c r="A36" s="92"/>
      <c r="B36" s="57" t="s">
        <v>162</v>
      </c>
      <c r="C36" s="16"/>
      <c r="D36" s="16"/>
      <c r="E36" s="16"/>
      <c r="F36" s="34">
        <v>1</v>
      </c>
      <c r="G36" s="16"/>
      <c r="H36" s="16"/>
      <c r="I36" s="16"/>
      <c r="J36" s="16"/>
      <c r="K36" s="16"/>
      <c r="L36" s="16"/>
      <c r="M36" s="16"/>
      <c r="N36" s="16"/>
      <c r="O36" s="34">
        <v>1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>
        <v>4</v>
      </c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34">
        <v>3</v>
      </c>
      <c r="AL36" s="16"/>
      <c r="AM36" s="16"/>
      <c r="AN36" s="16"/>
      <c r="AO36" s="16"/>
      <c r="AP36" s="16"/>
      <c r="AQ36" s="16"/>
      <c r="AR36" s="16"/>
      <c r="AS36" s="16"/>
      <c r="AT36" s="16"/>
    </row>
    <row r="37" spans="1:46" x14ac:dyDescent="0.25">
      <c r="A37" s="92"/>
      <c r="B37" s="57" t="s">
        <v>163</v>
      </c>
      <c r="C37" s="16"/>
      <c r="D37" s="16"/>
      <c r="E37" s="16"/>
      <c r="F37" s="34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34">
        <v>3</v>
      </c>
      <c r="AB37" s="16"/>
      <c r="AC37" s="16"/>
      <c r="AD37" s="16"/>
      <c r="AE37" s="16"/>
      <c r="AF37" s="16"/>
      <c r="AG37" s="16"/>
      <c r="AH37" s="16"/>
      <c r="AI37" s="16">
        <v>4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1:46" x14ac:dyDescent="0.25">
      <c r="A38" s="92"/>
      <c r="B38" s="57" t="s">
        <v>164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</row>
    <row r="39" spans="1:46" x14ac:dyDescent="0.25">
      <c r="A39" s="92"/>
      <c r="B39" s="57" t="s">
        <v>165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</row>
    <row r="40" spans="1:46" x14ac:dyDescent="0.25">
      <c r="A40" s="92"/>
      <c r="B40" s="57" t="s">
        <v>166</v>
      </c>
      <c r="C40" s="16"/>
      <c r="D40" s="16"/>
      <c r="E40" s="16"/>
      <c r="F40" s="16"/>
      <c r="G40" s="16"/>
      <c r="H40" s="16"/>
      <c r="I40" s="16"/>
      <c r="J40" s="34">
        <v>1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</row>
    <row r="41" spans="1:46" x14ac:dyDescent="0.25">
      <c r="A41" s="92"/>
      <c r="B41" s="57" t="s">
        <v>167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34">
        <v>3</v>
      </c>
      <c r="AC41" s="34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6" x14ac:dyDescent="0.25">
      <c r="A42" s="92"/>
      <c r="B42" s="57" t="s">
        <v>168</v>
      </c>
      <c r="C42" s="16"/>
      <c r="D42" s="16"/>
      <c r="E42" s="16"/>
      <c r="F42" s="16"/>
      <c r="G42" s="16"/>
      <c r="H42" s="16">
        <v>4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6" x14ac:dyDescent="0.25">
      <c r="A43" s="92"/>
      <c r="B43" s="57" t="s">
        <v>169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</row>
    <row r="44" spans="1:46" x14ac:dyDescent="0.25">
      <c r="A44" s="92"/>
      <c r="B44" s="57" t="s">
        <v>170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</row>
    <row r="45" spans="1:46" x14ac:dyDescent="0.25">
      <c r="A45" s="92"/>
      <c r="B45" s="57" t="s">
        <v>171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>
        <v>4</v>
      </c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34">
        <v>3</v>
      </c>
      <c r="AF45" s="16"/>
      <c r="AG45" s="16"/>
      <c r="AH45" s="16"/>
      <c r="AI45" s="16"/>
      <c r="AJ45" s="16"/>
      <c r="AK45" s="16"/>
      <c r="AL45" s="16"/>
      <c r="AM45" s="16"/>
      <c r="AN45" s="16"/>
      <c r="AO45" s="34">
        <v>3</v>
      </c>
      <c r="AP45" s="16"/>
      <c r="AQ45" s="16"/>
      <c r="AR45" s="16">
        <v>4</v>
      </c>
      <c r="AS45" s="16"/>
      <c r="AT45" s="16"/>
    </row>
    <row r="46" spans="1:46" x14ac:dyDescent="0.25">
      <c r="A46" s="92"/>
      <c r="B46" s="57" t="s">
        <v>172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>
        <v>4</v>
      </c>
      <c r="AF46" s="16"/>
      <c r="AG46" s="16"/>
      <c r="AH46" s="16"/>
      <c r="AI46" s="16"/>
      <c r="AJ46" s="16"/>
      <c r="AK46" s="16"/>
      <c r="AL46" s="16"/>
      <c r="AM46" s="16"/>
      <c r="AN46" s="16"/>
      <c r="AO46" s="16">
        <v>4</v>
      </c>
      <c r="AP46" s="16"/>
      <c r="AQ46" s="16"/>
      <c r="AR46" s="16"/>
      <c r="AS46" s="16"/>
      <c r="AT46" s="16"/>
    </row>
    <row r="47" spans="1:46" x14ac:dyDescent="0.25">
      <c r="A47" s="92"/>
      <c r="B47" s="57" t="s">
        <v>173</v>
      </c>
      <c r="C47" s="16"/>
      <c r="D47" s="16"/>
      <c r="E47" s="16"/>
      <c r="F47" s="16"/>
      <c r="G47" s="16"/>
      <c r="H47" s="16"/>
      <c r="I47" s="16"/>
      <c r="J47" s="16"/>
      <c r="K47" s="16">
        <v>4</v>
      </c>
      <c r="L47" s="16"/>
      <c r="M47" s="16"/>
      <c r="N47" s="16"/>
      <c r="O47" s="16"/>
      <c r="P47" s="16"/>
      <c r="Q47" s="34">
        <v>1</v>
      </c>
      <c r="R47" s="34">
        <v>1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</row>
    <row r="48" spans="1:46" x14ac:dyDescent="0.25">
      <c r="A48" s="92"/>
      <c r="B48" s="57" t="s">
        <v>174</v>
      </c>
      <c r="C48" s="34">
        <v>1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6" x14ac:dyDescent="0.25">
      <c r="A49" s="92"/>
      <c r="B49" s="57" t="s">
        <v>175</v>
      </c>
      <c r="C49" s="16"/>
      <c r="D49" s="16"/>
      <c r="E49" s="16"/>
      <c r="F49" s="16"/>
      <c r="G49" s="16"/>
      <c r="H49" s="16"/>
      <c r="I49" s="16"/>
      <c r="J49" s="16"/>
      <c r="K49" s="16"/>
      <c r="L49" s="34">
        <v>3</v>
      </c>
      <c r="M49" s="16"/>
      <c r="N49" s="16"/>
      <c r="O49" s="16"/>
      <c r="P49" s="16"/>
      <c r="Q49" s="16"/>
      <c r="R49" s="16">
        <v>4</v>
      </c>
      <c r="S49" s="16"/>
      <c r="T49" s="16"/>
      <c r="U49" s="16"/>
      <c r="V49" s="16"/>
      <c r="W49" s="16"/>
      <c r="X49" s="16"/>
      <c r="Y49" s="16"/>
      <c r="Z49" s="16"/>
      <c r="AA49" s="16">
        <v>4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1:46" x14ac:dyDescent="0.25">
      <c r="A50" s="92"/>
      <c r="B50" s="57" t="s">
        <v>176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</row>
    <row r="51" spans="1:46" x14ac:dyDescent="0.25">
      <c r="A51" s="92"/>
      <c r="B51" s="57" t="s">
        <v>177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</row>
    <row r="52" spans="1:46" x14ac:dyDescent="0.25">
      <c r="A52" s="92"/>
      <c r="B52" s="57" t="s">
        <v>178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34">
        <v>1</v>
      </c>
      <c r="R52" s="34">
        <v>1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4</v>
      </c>
      <c r="AF52" s="16"/>
      <c r="AG52" s="16"/>
      <c r="AH52" s="16"/>
      <c r="AI52" s="16"/>
      <c r="AJ52" s="16"/>
      <c r="AK52" s="16"/>
      <c r="AL52" s="16"/>
      <c r="AM52" s="16"/>
      <c r="AN52" s="16"/>
      <c r="AO52" s="16">
        <v>4</v>
      </c>
      <c r="AP52" s="16"/>
      <c r="AQ52" s="16"/>
      <c r="AR52" s="16"/>
      <c r="AS52" s="16"/>
      <c r="AT52" s="16"/>
    </row>
    <row r="53" spans="1:46" x14ac:dyDescent="0.25">
      <c r="A53" s="92"/>
      <c r="B53" s="57" t="s">
        <v>179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</row>
    <row r="54" spans="1:46" x14ac:dyDescent="0.25">
      <c r="A54" s="92"/>
      <c r="B54" s="57" t="s">
        <v>180</v>
      </c>
      <c r="C54" s="34">
        <v>1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>
        <v>4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>
        <v>4</v>
      </c>
      <c r="AM54" s="16"/>
      <c r="AN54" s="16"/>
      <c r="AO54" s="16"/>
      <c r="AP54" s="16"/>
      <c r="AQ54" s="16"/>
      <c r="AR54" s="16"/>
      <c r="AS54" s="16"/>
      <c r="AT54" s="16"/>
    </row>
    <row r="55" spans="1:46" x14ac:dyDescent="0.25">
      <c r="A55" s="92"/>
      <c r="B55" s="57" t="s">
        <v>181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>
        <v>4</v>
      </c>
      <c r="AG55" s="16">
        <v>4</v>
      </c>
      <c r="AH55" s="16">
        <v>4</v>
      </c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</row>
    <row r="56" spans="1:46" x14ac:dyDescent="0.25">
      <c r="A56" s="92"/>
      <c r="B56" s="57" t="s">
        <v>182</v>
      </c>
      <c r="C56" s="34">
        <v>1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34">
        <v>3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34">
        <v>1</v>
      </c>
      <c r="AM56" s="16"/>
      <c r="AN56" s="16"/>
      <c r="AO56" s="16"/>
      <c r="AP56" s="16"/>
      <c r="AQ56" s="16"/>
      <c r="AR56" s="16"/>
      <c r="AS56" s="16"/>
      <c r="AT56" s="16"/>
    </row>
    <row r="57" spans="1:46" x14ac:dyDescent="0.25">
      <c r="A57" s="92"/>
      <c r="B57" s="57" t="s">
        <v>183</v>
      </c>
      <c r="C57" s="16"/>
      <c r="D57" s="16"/>
      <c r="E57" s="16"/>
      <c r="F57" s="34">
        <v>3</v>
      </c>
      <c r="G57" s="16"/>
      <c r="H57" s="16"/>
      <c r="I57" s="16"/>
      <c r="J57" s="16"/>
      <c r="K57" s="16"/>
      <c r="L57" s="16"/>
      <c r="M57" s="16"/>
      <c r="N57" s="16"/>
      <c r="O57" s="16">
        <v>4</v>
      </c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>
        <v>4</v>
      </c>
      <c r="AB57" s="16"/>
      <c r="AC57" s="16"/>
      <c r="AD57" s="16"/>
      <c r="AE57" s="16"/>
      <c r="AF57" s="16"/>
      <c r="AG57" s="16"/>
      <c r="AH57" s="16"/>
      <c r="AI57" s="16"/>
      <c r="AJ57" s="16"/>
      <c r="AK57" s="34">
        <v>1</v>
      </c>
      <c r="AL57" s="16"/>
      <c r="AM57" s="16"/>
      <c r="AN57" s="16"/>
      <c r="AO57" s="16"/>
      <c r="AP57" s="16"/>
      <c r="AQ57" s="16"/>
      <c r="AR57" s="16"/>
      <c r="AS57" s="16"/>
      <c r="AT57" s="16"/>
    </row>
    <row r="58" spans="1:46" x14ac:dyDescent="0.25">
      <c r="A58" s="92"/>
      <c r="B58" s="57" t="s">
        <v>184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</row>
    <row r="59" spans="1:46" x14ac:dyDescent="0.25">
      <c r="A59" s="92"/>
      <c r="B59" s="57" t="s">
        <v>185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</row>
    <row r="60" spans="1:46" x14ac:dyDescent="0.25">
      <c r="A60" s="92"/>
      <c r="B60" s="57" t="s">
        <v>186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>
        <v>4</v>
      </c>
      <c r="AE60" s="34">
        <v>3</v>
      </c>
      <c r="AF60" s="16">
        <v>4</v>
      </c>
      <c r="AG60" s="16"/>
      <c r="AH60" s="16"/>
      <c r="AI60" s="16"/>
      <c r="AJ60" s="16"/>
      <c r="AK60" s="16"/>
      <c r="AL60" s="16"/>
      <c r="AM60" s="16"/>
      <c r="AN60" s="16"/>
      <c r="AO60" s="34">
        <v>4</v>
      </c>
      <c r="AP60" s="16"/>
      <c r="AQ60" s="16"/>
      <c r="AR60" s="16"/>
      <c r="AS60" s="16"/>
      <c r="AT60" s="16"/>
    </row>
    <row r="61" spans="1:46" x14ac:dyDescent="0.25">
      <c r="A61" s="92"/>
      <c r="B61" s="57" t="s">
        <v>187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</row>
    <row r="62" spans="1:46" x14ac:dyDescent="0.25">
      <c r="A62" s="92"/>
      <c r="B62" s="57" t="s">
        <v>188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>
        <v>4</v>
      </c>
      <c r="AO62" s="16"/>
      <c r="AP62" s="16"/>
      <c r="AQ62" s="16"/>
      <c r="AR62" s="16"/>
      <c r="AS62" s="16"/>
      <c r="AT62" s="16"/>
    </row>
    <row r="63" spans="1:46" x14ac:dyDescent="0.25">
      <c r="A63" s="92"/>
      <c r="B63" s="57" t="s">
        <v>189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>
        <v>1</v>
      </c>
      <c r="AE63" s="34">
        <v>1</v>
      </c>
      <c r="AF63" s="16"/>
      <c r="AG63" s="16"/>
      <c r="AH63" s="16"/>
      <c r="AI63" s="16"/>
      <c r="AJ63" s="16"/>
      <c r="AK63" s="16"/>
      <c r="AL63" s="16"/>
      <c r="AM63" s="16"/>
      <c r="AN63" s="16"/>
      <c r="AO63" s="34">
        <v>3</v>
      </c>
      <c r="AP63" s="16"/>
      <c r="AQ63" s="16"/>
      <c r="AR63" s="16"/>
      <c r="AS63" s="16"/>
      <c r="AT63" s="16"/>
    </row>
    <row r="64" spans="1:46" x14ac:dyDescent="0.25">
      <c r="A64" s="92"/>
      <c r="B64" s="57" t="s">
        <v>190</v>
      </c>
      <c r="C64" s="16"/>
      <c r="D64" s="16">
        <v>4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>
        <v>4</v>
      </c>
      <c r="Q64" s="16"/>
      <c r="R64" s="16">
        <v>4</v>
      </c>
      <c r="S64" s="16"/>
      <c r="T64" s="16">
        <v>4</v>
      </c>
      <c r="U64" s="16"/>
      <c r="V64" s="16">
        <v>4</v>
      </c>
      <c r="W64" s="16"/>
      <c r="X64" s="16"/>
      <c r="Y64" s="16"/>
      <c r="Z64" s="16"/>
      <c r="AA64" s="16"/>
      <c r="AB64" s="16"/>
      <c r="AC64" s="16"/>
      <c r="AD64" s="16">
        <v>1</v>
      </c>
      <c r="AE64" s="16"/>
      <c r="AF64" s="34">
        <v>3</v>
      </c>
      <c r="AG64" s="34">
        <v>3</v>
      </c>
      <c r="AH64" s="16">
        <v>4</v>
      </c>
      <c r="AI64" s="16"/>
      <c r="AJ64" s="34">
        <v>1</v>
      </c>
      <c r="AK64" s="16"/>
      <c r="AL64" s="16"/>
      <c r="AM64" s="16">
        <v>4</v>
      </c>
      <c r="AN64" s="16">
        <v>4</v>
      </c>
      <c r="AO64" s="16">
        <v>4</v>
      </c>
      <c r="AP64" s="16"/>
      <c r="AQ64" s="16">
        <v>4</v>
      </c>
      <c r="AR64" s="16"/>
      <c r="AS64" s="16"/>
      <c r="AT64" s="16"/>
    </row>
    <row r="65" spans="1:46" x14ac:dyDescent="0.25">
      <c r="A65" s="92"/>
      <c r="B65" s="57" t="s">
        <v>191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34">
        <v>3</v>
      </c>
      <c r="T65" s="16"/>
      <c r="U65" s="16"/>
      <c r="V65" s="16"/>
      <c r="W65" s="34">
        <v>3</v>
      </c>
      <c r="X65" s="34">
        <v>3</v>
      </c>
      <c r="Y65" s="34">
        <v>3</v>
      </c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</row>
    <row r="66" spans="1:46" x14ac:dyDescent="0.25">
      <c r="A66" s="92"/>
      <c r="B66" s="57" t="s">
        <v>192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</row>
    <row r="67" spans="1:46" x14ac:dyDescent="0.25">
      <c r="A67" s="92"/>
      <c r="B67" s="57" t="s">
        <v>193</v>
      </c>
      <c r="C67" s="16"/>
      <c r="D67" s="16"/>
      <c r="E67" s="16"/>
      <c r="F67" s="34">
        <v>1</v>
      </c>
      <c r="G67" s="16"/>
      <c r="H67" s="16"/>
      <c r="I67" s="16"/>
      <c r="J67" s="16"/>
      <c r="K67" s="16"/>
      <c r="L67" s="16"/>
      <c r="M67" s="16"/>
      <c r="N67" s="16"/>
      <c r="O67" s="16">
        <v>4</v>
      </c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>
        <v>4</v>
      </c>
      <c r="AB67" s="16"/>
      <c r="AC67" s="16"/>
      <c r="AD67" s="16"/>
      <c r="AE67" s="16"/>
      <c r="AF67" s="16"/>
      <c r="AG67" s="16"/>
      <c r="AH67" s="16">
        <v>4</v>
      </c>
      <c r="AI67" s="16"/>
      <c r="AJ67" s="16"/>
      <c r="AK67" s="34">
        <v>1</v>
      </c>
      <c r="AL67" s="16"/>
      <c r="AM67" s="16"/>
      <c r="AN67" s="16"/>
      <c r="AO67" s="16"/>
      <c r="AP67" s="16"/>
      <c r="AQ67" s="16"/>
      <c r="AR67" s="16"/>
      <c r="AS67" s="16"/>
      <c r="AT67" s="16"/>
    </row>
    <row r="68" spans="1:46" x14ac:dyDescent="0.25">
      <c r="A68" s="92"/>
      <c r="B68" s="57" t="s">
        <v>194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34">
        <v>3</v>
      </c>
      <c r="N68" s="34"/>
      <c r="O68" s="16">
        <v>4</v>
      </c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34">
        <v>3</v>
      </c>
      <c r="AA68" s="16"/>
      <c r="AB68" s="16"/>
      <c r="AC68" s="16"/>
      <c r="AD68" s="16"/>
      <c r="AE68" s="16">
        <v>4</v>
      </c>
      <c r="AF68" s="16"/>
      <c r="AG68" s="16"/>
      <c r="AH68" s="16"/>
      <c r="AI68" s="16"/>
      <c r="AJ68" s="16"/>
      <c r="AK68" s="16">
        <v>4</v>
      </c>
      <c r="AL68" s="16"/>
      <c r="AM68" s="16"/>
      <c r="AN68" s="16">
        <v>4</v>
      </c>
      <c r="AO68" s="16"/>
      <c r="AP68" s="34">
        <v>3</v>
      </c>
      <c r="AQ68" s="16"/>
      <c r="AR68" s="16">
        <v>4</v>
      </c>
      <c r="AS68" s="16"/>
      <c r="AT68" s="16"/>
    </row>
    <row r="69" spans="1:46" x14ac:dyDescent="0.25">
      <c r="A69" s="92"/>
      <c r="B69" s="57" t="s">
        <v>195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>
        <v>4</v>
      </c>
      <c r="V69" s="16"/>
      <c r="W69" s="16"/>
      <c r="X69" s="16"/>
      <c r="Y69" s="16"/>
      <c r="Z69" s="34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 spans="1:46" x14ac:dyDescent="0.25">
      <c r="A70" s="92"/>
      <c r="B70" s="57" t="s">
        <v>196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>
        <v>1</v>
      </c>
      <c r="AE70" s="16"/>
      <c r="AF70" s="16"/>
      <c r="AG70" s="16"/>
      <c r="AH70" s="16">
        <v>4</v>
      </c>
      <c r="AI70" s="16"/>
      <c r="AJ70" s="34">
        <v>1</v>
      </c>
      <c r="AK70" s="16"/>
      <c r="AL70" s="16"/>
      <c r="AM70" s="16"/>
      <c r="AN70" s="16"/>
      <c r="AO70" s="16"/>
      <c r="AP70" s="16"/>
      <c r="AQ70" s="16"/>
      <c r="AR70" s="16"/>
      <c r="AS70" s="16"/>
      <c r="AT70" s="16"/>
    </row>
    <row r="71" spans="1:46" x14ac:dyDescent="0.25">
      <c r="A71" s="92"/>
      <c r="B71" s="57" t="s">
        <v>197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</row>
    <row r="72" spans="1:46" x14ac:dyDescent="0.25">
      <c r="A72" s="92"/>
      <c r="B72" s="57" t="s">
        <v>198</v>
      </c>
      <c r="C72" s="16"/>
      <c r="D72" s="16"/>
      <c r="E72" s="16">
        <v>4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34">
        <v>1</v>
      </c>
      <c r="R72" s="34">
        <v>1</v>
      </c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34">
        <v>3</v>
      </c>
      <c r="AF72" s="16">
        <v>4</v>
      </c>
      <c r="AG72" s="16"/>
      <c r="AH72" s="16"/>
      <c r="AI72" s="16"/>
      <c r="AJ72" s="16"/>
      <c r="AK72" s="16"/>
      <c r="AL72" s="16"/>
      <c r="AM72" s="16"/>
      <c r="AN72" s="16"/>
      <c r="AO72" s="34">
        <v>3</v>
      </c>
      <c r="AP72" s="16"/>
      <c r="AQ72" s="16"/>
      <c r="AR72" s="16"/>
      <c r="AS72" s="16"/>
      <c r="AT72" s="16"/>
    </row>
    <row r="73" spans="1:46" x14ac:dyDescent="0.25">
      <c r="A73" s="92"/>
      <c r="B73" s="57" t="s">
        <v>199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34">
        <v>1</v>
      </c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>
        <v>4</v>
      </c>
      <c r="AF73" s="16"/>
      <c r="AG73" s="16"/>
      <c r="AH73" s="16"/>
      <c r="AI73" s="16"/>
      <c r="AJ73" s="16"/>
      <c r="AK73" s="16"/>
      <c r="AL73" s="34">
        <v>1</v>
      </c>
      <c r="AM73" s="16"/>
      <c r="AN73" s="16"/>
      <c r="AO73" s="16"/>
      <c r="AP73" s="16"/>
      <c r="AQ73" s="16"/>
      <c r="AR73" s="16"/>
      <c r="AS73" s="16"/>
      <c r="AT73" s="16"/>
    </row>
    <row r="74" spans="1:46" x14ac:dyDescent="0.25">
      <c r="A74" s="92"/>
      <c r="B74" s="57" t="s">
        <v>200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>
        <v>4</v>
      </c>
      <c r="T74" s="16"/>
      <c r="U74" s="16"/>
      <c r="V74" s="16"/>
      <c r="W74" s="16">
        <v>4</v>
      </c>
      <c r="X74" s="16">
        <v>4</v>
      </c>
      <c r="Y74" s="16">
        <v>4</v>
      </c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</row>
    <row r="75" spans="1:46" x14ac:dyDescent="0.25">
      <c r="A75" s="92"/>
      <c r="B75" s="57" t="s">
        <v>201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34">
        <v>3</v>
      </c>
      <c r="N75" s="34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34">
        <v>3</v>
      </c>
      <c r="AA75" s="16"/>
      <c r="AB75" s="16"/>
      <c r="AC75" s="16"/>
      <c r="AD75" s="16"/>
      <c r="AE75" s="16">
        <v>4</v>
      </c>
      <c r="AF75" s="16"/>
      <c r="AG75" s="16"/>
      <c r="AH75" s="16"/>
      <c r="AI75" s="16"/>
      <c r="AJ75" s="16"/>
      <c r="AK75" s="16"/>
      <c r="AL75" s="16"/>
      <c r="AM75" s="34">
        <v>3</v>
      </c>
      <c r="AN75" s="16"/>
      <c r="AO75" s="16">
        <v>4</v>
      </c>
      <c r="AP75" s="16">
        <v>4</v>
      </c>
      <c r="AQ75" s="16"/>
      <c r="AR75" s="16"/>
      <c r="AS75" s="16"/>
      <c r="AT75" s="16"/>
    </row>
    <row r="76" spans="1:46" x14ac:dyDescent="0.25">
      <c r="A76" s="92"/>
      <c r="B76" s="57" t="s">
        <v>202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>
        <v>4</v>
      </c>
      <c r="S76" s="16"/>
      <c r="T76" s="16"/>
      <c r="U76" s="34">
        <v>1</v>
      </c>
      <c r="V76" s="16"/>
      <c r="W76" s="16"/>
      <c r="X76" s="16"/>
      <c r="Y76" s="16"/>
      <c r="Z76" s="16"/>
      <c r="AA76" s="16">
        <v>4</v>
      </c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</row>
    <row r="77" spans="1:46" x14ac:dyDescent="0.25">
      <c r="A77" s="92"/>
      <c r="B77" s="57" t="s">
        <v>203</v>
      </c>
      <c r="C77" s="16"/>
      <c r="D77" s="16"/>
      <c r="E77" s="16">
        <v>4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4">
        <v>3</v>
      </c>
      <c r="T77" s="16"/>
      <c r="U77" s="16"/>
      <c r="V77" s="16"/>
      <c r="W77" s="34">
        <v>3</v>
      </c>
      <c r="X77" s="34">
        <v>3</v>
      </c>
      <c r="Y77" s="34">
        <v>3</v>
      </c>
      <c r="Z77" s="16"/>
      <c r="AA77" s="16"/>
      <c r="AB77" s="16">
        <v>4</v>
      </c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</row>
    <row r="78" spans="1:46" x14ac:dyDescent="0.25">
      <c r="A78" s="92"/>
      <c r="B78" s="57" t="s">
        <v>204</v>
      </c>
      <c r="C78" s="16"/>
      <c r="D78" s="16"/>
      <c r="E78" s="16"/>
      <c r="F78" s="16"/>
      <c r="G78" s="16">
        <v>4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</row>
    <row r="79" spans="1:46" x14ac:dyDescent="0.25">
      <c r="A79" s="92"/>
      <c r="B79" s="57" t="s">
        <v>205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</row>
    <row r="80" spans="1:46" x14ac:dyDescent="0.25">
      <c r="A80" s="92"/>
      <c r="B80" s="57" t="s">
        <v>206</v>
      </c>
      <c r="C80" s="16"/>
      <c r="D80" s="16">
        <v>4</v>
      </c>
      <c r="E80" s="16">
        <v>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34">
        <v>1</v>
      </c>
      <c r="R80" s="34">
        <v>1</v>
      </c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>
        <v>4</v>
      </c>
      <c r="AF80" s="16">
        <v>4</v>
      </c>
      <c r="AG80" s="16"/>
      <c r="AH80" s="16"/>
      <c r="AI80" s="16"/>
      <c r="AJ80" s="16"/>
      <c r="AK80" s="16"/>
      <c r="AL80" s="16"/>
      <c r="AM80" s="16"/>
      <c r="AN80" s="16"/>
      <c r="AO80" s="16">
        <v>4</v>
      </c>
      <c r="AP80" s="16"/>
      <c r="AQ80" s="16"/>
      <c r="AR80" s="16"/>
      <c r="AS80" s="16"/>
      <c r="AT80" s="16"/>
    </row>
    <row r="81" spans="1:46" x14ac:dyDescent="0.25">
      <c r="A81" s="92"/>
      <c r="B81" s="57" t="s">
        <v>207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34">
        <v>3</v>
      </c>
      <c r="AC81" s="34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</row>
    <row r="82" spans="1:46" x14ac:dyDescent="0.25">
      <c r="A82" s="92"/>
      <c r="B82" s="57" t="s">
        <v>208</v>
      </c>
      <c r="C82" s="16"/>
      <c r="D82" s="34">
        <v>1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34">
        <v>1</v>
      </c>
      <c r="U82" s="16"/>
      <c r="V82" s="16"/>
      <c r="W82" s="16"/>
      <c r="X82" s="16"/>
      <c r="Y82" s="16"/>
      <c r="Z82" s="16"/>
      <c r="AA82" s="16"/>
      <c r="AB82" s="16">
        <v>4</v>
      </c>
      <c r="AC82" s="16"/>
      <c r="AD82" s="16"/>
      <c r="AE82" s="16"/>
      <c r="AF82" s="16"/>
      <c r="AG82" s="16"/>
      <c r="AH82" s="16"/>
      <c r="AI82" s="16">
        <v>1</v>
      </c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</row>
    <row r="83" spans="1:46" x14ac:dyDescent="0.25">
      <c r="A83" s="92"/>
      <c r="B83" s="57" t="s">
        <v>209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34">
        <v>1</v>
      </c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</row>
    <row r="84" spans="1:46" x14ac:dyDescent="0.25">
      <c r="A84" s="92"/>
      <c r="B84" s="57" t="s">
        <v>210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</row>
    <row r="85" spans="1:46" x14ac:dyDescent="0.25">
      <c r="A85" s="92"/>
      <c r="B85" s="57" t="s">
        <v>211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</row>
    <row r="86" spans="1:46" x14ac:dyDescent="0.25">
      <c r="A86" s="92"/>
      <c r="B86" s="57" t="s">
        <v>212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4">
        <v>3</v>
      </c>
      <c r="T86" s="16"/>
      <c r="U86" s="16"/>
      <c r="V86" s="16"/>
      <c r="W86" s="16"/>
      <c r="X86" s="34">
        <v>3</v>
      </c>
      <c r="Y86" s="34">
        <v>3</v>
      </c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</row>
    <row r="87" spans="1:46" x14ac:dyDescent="0.25">
      <c r="A87" s="92"/>
      <c r="B87" s="57" t="s">
        <v>213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</row>
    <row r="88" spans="1:46" x14ac:dyDescent="0.25">
      <c r="A88" s="92"/>
      <c r="B88" s="57" t="s">
        <v>214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</row>
    <row r="89" spans="1:46" x14ac:dyDescent="0.25">
      <c r="A89" s="92"/>
      <c r="B89" s="57" t="s">
        <v>215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34">
        <v>3</v>
      </c>
      <c r="AF89" s="16"/>
      <c r="AG89" s="16"/>
      <c r="AH89" s="16"/>
      <c r="AI89" s="16"/>
      <c r="AJ89" s="16"/>
      <c r="AK89" s="16"/>
      <c r="AL89" s="16"/>
      <c r="AM89" s="16"/>
      <c r="AN89" s="16"/>
      <c r="AO89" s="34">
        <v>4</v>
      </c>
      <c r="AP89" s="16"/>
      <c r="AQ89" s="16"/>
      <c r="AR89" s="16"/>
      <c r="AS89" s="16"/>
      <c r="AT89" s="16"/>
    </row>
    <row r="90" spans="1:46" x14ac:dyDescent="0.25">
      <c r="A90" s="92"/>
      <c r="B90" s="57" t="s">
        <v>216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>
        <v>4</v>
      </c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>
        <v>4</v>
      </c>
      <c r="AN90" s="16"/>
      <c r="AO90" s="16"/>
      <c r="AP90" s="16">
        <v>4</v>
      </c>
      <c r="AQ90" s="16"/>
      <c r="AR90" s="16"/>
      <c r="AS90" s="16"/>
      <c r="AT90" s="16"/>
    </row>
    <row r="91" spans="1:46" x14ac:dyDescent="0.25">
      <c r="A91" s="92"/>
      <c r="B91" s="57" t="s">
        <v>221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34">
        <v>1</v>
      </c>
      <c r="R91" s="34">
        <v>1</v>
      </c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>
        <v>4</v>
      </c>
      <c r="AF91" s="16"/>
      <c r="AG91" s="16"/>
      <c r="AH91" s="16"/>
      <c r="AI91" s="16"/>
      <c r="AJ91" s="16"/>
      <c r="AK91" s="16"/>
      <c r="AL91" s="16"/>
      <c r="AM91" s="16"/>
      <c r="AN91" s="16"/>
      <c r="AO91" s="16">
        <v>4</v>
      </c>
      <c r="AP91" s="16"/>
      <c r="AQ91" s="16"/>
      <c r="AR91" s="16"/>
      <c r="AS91" s="16"/>
      <c r="AT91" s="16"/>
    </row>
    <row r="92" spans="1:46" x14ac:dyDescent="0.25">
      <c r="A92" s="93"/>
      <c r="B92" s="58" t="s">
        <v>222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34">
        <v>3</v>
      </c>
      <c r="AF92" s="16"/>
      <c r="AG92" s="16"/>
      <c r="AH92" s="16"/>
      <c r="AI92" s="16"/>
      <c r="AJ92" s="16"/>
      <c r="AK92" s="16"/>
      <c r="AL92" s="16"/>
      <c r="AM92" s="16"/>
      <c r="AN92" s="16"/>
      <c r="AO92" s="34">
        <v>4</v>
      </c>
      <c r="AP92" s="16"/>
      <c r="AQ92" s="16"/>
      <c r="AR92" s="16"/>
      <c r="AS92" s="16"/>
      <c r="AT92" s="16"/>
    </row>
    <row r="94" spans="1:46" x14ac:dyDescent="0.3">
      <c r="B94" s="77" t="s">
        <v>314</v>
      </c>
    </row>
  </sheetData>
  <mergeCells count="5">
    <mergeCell ref="A13:A17"/>
    <mergeCell ref="A18:A92"/>
    <mergeCell ref="C11:L11"/>
    <mergeCell ref="O11:AB11"/>
    <mergeCell ref="AD11:AT11"/>
  </mergeCells>
  <conditionalFormatting sqref="AE18 AK19:AK92 AK13:AK17 D19:P92 D13:P17 AE19:AI92 AE13:AI17 AO19:AQ92 AO13:AQ17 S19:AC92 S13:AC17">
    <cfRule type="cellIs" dxfId="93" priority="109" operator="equal">
      <formula>"CL"</formula>
    </cfRule>
    <cfRule type="cellIs" dxfId="92" priority="110" operator="equal">
      <formula>"SCL"</formula>
    </cfRule>
    <cfRule type="cellIs" dxfId="91" priority="111" operator="equal">
      <formula>"OL"</formula>
    </cfRule>
  </conditionalFormatting>
  <conditionalFormatting sqref="AF18">
    <cfRule type="cellIs" dxfId="90" priority="106" operator="equal">
      <formula>"CL"</formula>
    </cfRule>
    <cfRule type="cellIs" dxfId="89" priority="107" operator="equal">
      <formula>"SCL"</formula>
    </cfRule>
    <cfRule type="cellIs" dxfId="88" priority="108" operator="equal">
      <formula>"OL"</formula>
    </cfRule>
  </conditionalFormatting>
  <conditionalFormatting sqref="M18:N18">
    <cfRule type="cellIs" dxfId="87" priority="1" operator="equal">
      <formula>"CL"</formula>
    </cfRule>
    <cfRule type="cellIs" dxfId="86" priority="2" operator="equal">
      <formula>"SCL"</formula>
    </cfRule>
    <cfRule type="cellIs" dxfId="85" priority="3" operator="equal">
      <formula>"OL"</formula>
    </cfRule>
  </conditionalFormatting>
  <conditionalFormatting sqref="AO18">
    <cfRule type="cellIs" dxfId="84" priority="103" operator="equal">
      <formula>"CL"</formula>
    </cfRule>
    <cfRule type="cellIs" dxfId="83" priority="104" operator="equal">
      <formula>"SCL"</formula>
    </cfRule>
    <cfRule type="cellIs" dxfId="82" priority="105" operator="equal">
      <formula>"OL"</formula>
    </cfRule>
  </conditionalFormatting>
  <conditionalFormatting sqref="AP18">
    <cfRule type="cellIs" dxfId="81" priority="100" operator="equal">
      <formula>"CL"</formula>
    </cfRule>
    <cfRule type="cellIs" dxfId="80" priority="101" operator="equal">
      <formula>"SCL"</formula>
    </cfRule>
    <cfRule type="cellIs" dxfId="79" priority="102" operator="equal">
      <formula>"OL"</formula>
    </cfRule>
  </conditionalFormatting>
  <conditionalFormatting sqref="AG18">
    <cfRule type="cellIs" dxfId="78" priority="97" operator="equal">
      <formula>"CL"</formula>
    </cfRule>
    <cfRule type="cellIs" dxfId="77" priority="98" operator="equal">
      <formula>"SCL"</formula>
    </cfRule>
    <cfRule type="cellIs" dxfId="76" priority="99" operator="equal">
      <formula>"OL"</formula>
    </cfRule>
  </conditionalFormatting>
  <conditionalFormatting sqref="AQ18">
    <cfRule type="cellIs" dxfId="75" priority="94" operator="equal">
      <formula>"CL"</formula>
    </cfRule>
    <cfRule type="cellIs" dxfId="74" priority="95" operator="equal">
      <formula>"SCL"</formula>
    </cfRule>
    <cfRule type="cellIs" dxfId="73" priority="96" operator="equal">
      <formula>"OL"</formula>
    </cfRule>
  </conditionalFormatting>
  <conditionalFormatting sqref="AH18">
    <cfRule type="cellIs" dxfId="72" priority="91" operator="equal">
      <formula>"CL"</formula>
    </cfRule>
    <cfRule type="cellIs" dxfId="71" priority="92" operator="equal">
      <formula>"SCL"</formula>
    </cfRule>
    <cfRule type="cellIs" dxfId="70" priority="93" operator="equal">
      <formula>"OL"</formula>
    </cfRule>
  </conditionalFormatting>
  <conditionalFormatting sqref="D18">
    <cfRule type="cellIs" dxfId="69" priority="85" operator="equal">
      <formula>"CL"</formula>
    </cfRule>
    <cfRule type="cellIs" dxfId="68" priority="86" operator="equal">
      <formula>"SCL"</formula>
    </cfRule>
    <cfRule type="cellIs" dxfId="67" priority="87" operator="equal">
      <formula>"OL"</formula>
    </cfRule>
  </conditionalFormatting>
  <conditionalFormatting sqref="AI18">
    <cfRule type="cellIs" dxfId="66" priority="76" operator="equal">
      <formula>"CL"</formula>
    </cfRule>
    <cfRule type="cellIs" dxfId="65" priority="77" operator="equal">
      <formula>"SCL"</formula>
    </cfRule>
    <cfRule type="cellIs" dxfId="64" priority="78" operator="equal">
      <formula>"OL"</formula>
    </cfRule>
  </conditionalFormatting>
  <conditionalFormatting sqref="V18">
    <cfRule type="cellIs" dxfId="63" priority="67" operator="equal">
      <formula>"CL"</formula>
    </cfRule>
    <cfRule type="cellIs" dxfId="62" priority="68" operator="equal">
      <formula>"SCL"</formula>
    </cfRule>
    <cfRule type="cellIs" dxfId="61" priority="69" operator="equal">
      <formula>"OL"</formula>
    </cfRule>
  </conditionalFormatting>
  <conditionalFormatting sqref="T18">
    <cfRule type="cellIs" dxfId="60" priority="64" operator="equal">
      <formula>"CL"</formula>
    </cfRule>
    <cfRule type="cellIs" dxfId="59" priority="65" operator="equal">
      <formula>"SCL"</formula>
    </cfRule>
    <cfRule type="cellIs" dxfId="58" priority="66" operator="equal">
      <formula>"OL"</formula>
    </cfRule>
  </conditionalFormatting>
  <conditionalFormatting sqref="E18">
    <cfRule type="cellIs" dxfId="57" priority="61" operator="equal">
      <formula>"CL"</formula>
    </cfRule>
    <cfRule type="cellIs" dxfId="56" priority="62" operator="equal">
      <formula>"SCL"</formula>
    </cfRule>
    <cfRule type="cellIs" dxfId="55" priority="63" operator="equal">
      <formula>"OL"</formula>
    </cfRule>
  </conditionalFormatting>
  <conditionalFormatting sqref="O18">
    <cfRule type="cellIs" dxfId="54" priority="58" operator="equal">
      <formula>"CL"</formula>
    </cfRule>
    <cfRule type="cellIs" dxfId="53" priority="59" operator="equal">
      <formula>"SCL"</formula>
    </cfRule>
    <cfRule type="cellIs" dxfId="52" priority="60" operator="equal">
      <formula>"OL"</formula>
    </cfRule>
  </conditionalFormatting>
  <conditionalFormatting sqref="F18">
    <cfRule type="cellIs" dxfId="51" priority="55" operator="equal">
      <formula>"CL"</formula>
    </cfRule>
    <cfRule type="cellIs" dxfId="50" priority="56" operator="equal">
      <formula>"SCL"</formula>
    </cfRule>
    <cfRule type="cellIs" dxfId="49" priority="57" operator="equal">
      <formula>"OL"</formula>
    </cfRule>
  </conditionalFormatting>
  <conditionalFormatting sqref="P18">
    <cfRule type="cellIs" dxfId="48" priority="52" operator="equal">
      <formula>"CL"</formula>
    </cfRule>
    <cfRule type="cellIs" dxfId="47" priority="53" operator="equal">
      <formula>"SCL"</formula>
    </cfRule>
    <cfRule type="cellIs" dxfId="46" priority="54" operator="equal">
      <formula>"OL"</formula>
    </cfRule>
  </conditionalFormatting>
  <conditionalFormatting sqref="W18">
    <cfRule type="cellIs" dxfId="45" priority="49" operator="equal">
      <formula>"CL"</formula>
    </cfRule>
    <cfRule type="cellIs" dxfId="44" priority="50" operator="equal">
      <formula>"SCL"</formula>
    </cfRule>
    <cfRule type="cellIs" dxfId="43" priority="51" operator="equal">
      <formula>"OL"</formula>
    </cfRule>
  </conditionalFormatting>
  <conditionalFormatting sqref="G18">
    <cfRule type="cellIs" dxfId="42" priority="46" operator="equal">
      <formula>"CL"</formula>
    </cfRule>
    <cfRule type="cellIs" dxfId="41" priority="47" operator="equal">
      <formula>"SCL"</formula>
    </cfRule>
    <cfRule type="cellIs" dxfId="40" priority="48" operator="equal">
      <formula>"OL"</formula>
    </cfRule>
  </conditionalFormatting>
  <conditionalFormatting sqref="S18">
    <cfRule type="cellIs" dxfId="39" priority="43" operator="equal">
      <formula>"CL"</formula>
    </cfRule>
    <cfRule type="cellIs" dxfId="38" priority="44" operator="equal">
      <formula>"SCL"</formula>
    </cfRule>
    <cfRule type="cellIs" dxfId="37" priority="45" operator="equal">
      <formula>"OL"</formula>
    </cfRule>
  </conditionalFormatting>
  <conditionalFormatting sqref="X18">
    <cfRule type="cellIs" dxfId="36" priority="40" operator="equal">
      <formula>"CL"</formula>
    </cfRule>
    <cfRule type="cellIs" dxfId="35" priority="41" operator="equal">
      <formula>"SCL"</formula>
    </cfRule>
    <cfRule type="cellIs" dxfId="34" priority="42" operator="equal">
      <formula>"OL"</formula>
    </cfRule>
  </conditionalFormatting>
  <conditionalFormatting sqref="Y18">
    <cfRule type="cellIs" dxfId="33" priority="37" operator="equal">
      <formula>"CL"</formula>
    </cfRule>
    <cfRule type="cellIs" dxfId="32" priority="38" operator="equal">
      <formula>"SCL"</formula>
    </cfRule>
    <cfRule type="cellIs" dxfId="31" priority="39" operator="equal">
      <formula>"OL"</formula>
    </cfRule>
  </conditionalFormatting>
  <conditionalFormatting sqref="H18">
    <cfRule type="cellIs" dxfId="30" priority="34" operator="equal">
      <formula>"CL"</formula>
    </cfRule>
    <cfRule type="cellIs" dxfId="29" priority="35" operator="equal">
      <formula>"SCL"</formula>
    </cfRule>
    <cfRule type="cellIs" dxfId="28" priority="36" operator="equal">
      <formula>"OL"</formula>
    </cfRule>
  </conditionalFormatting>
  <conditionalFormatting sqref="Z18">
    <cfRule type="cellIs" dxfId="27" priority="31" operator="equal">
      <formula>"CL"</formula>
    </cfRule>
    <cfRule type="cellIs" dxfId="26" priority="32" operator="equal">
      <formula>"SCL"</formula>
    </cfRule>
    <cfRule type="cellIs" dxfId="25" priority="33" operator="equal">
      <formula>"OL"</formula>
    </cfRule>
  </conditionalFormatting>
  <conditionalFormatting sqref="I18">
    <cfRule type="cellIs" dxfId="24" priority="28" operator="equal">
      <formula>"CL"</formula>
    </cfRule>
    <cfRule type="cellIs" dxfId="23" priority="29" operator="equal">
      <formula>"SCL"</formula>
    </cfRule>
    <cfRule type="cellIs" dxfId="22" priority="30" operator="equal">
      <formula>"OL"</formula>
    </cfRule>
  </conditionalFormatting>
  <conditionalFormatting sqref="J18">
    <cfRule type="cellIs" dxfId="21" priority="25" operator="equal">
      <formula>"CL"</formula>
    </cfRule>
    <cfRule type="cellIs" dxfId="20" priority="26" operator="equal">
      <formula>"SCL"</formula>
    </cfRule>
    <cfRule type="cellIs" dxfId="19" priority="27" operator="equal">
      <formula>"OL"</formula>
    </cfRule>
  </conditionalFormatting>
  <conditionalFormatting sqref="K18">
    <cfRule type="cellIs" dxfId="18" priority="22" operator="equal">
      <formula>"CL"</formula>
    </cfRule>
    <cfRule type="cellIs" dxfId="17" priority="23" operator="equal">
      <formula>"SCL"</formula>
    </cfRule>
    <cfRule type="cellIs" dxfId="16" priority="24" operator="equal">
      <formula>"OL"</formula>
    </cfRule>
  </conditionalFormatting>
  <conditionalFormatting sqref="L18">
    <cfRule type="cellIs" dxfId="15" priority="19" operator="equal">
      <formula>"CL"</formula>
    </cfRule>
    <cfRule type="cellIs" dxfId="14" priority="20" operator="equal">
      <formula>"SCL"</formula>
    </cfRule>
    <cfRule type="cellIs" dxfId="13" priority="21" operator="equal">
      <formula>"OL"</formula>
    </cfRule>
  </conditionalFormatting>
  <conditionalFormatting sqref="AA18">
    <cfRule type="cellIs" dxfId="12" priority="16" operator="equal">
      <formula>"CL"</formula>
    </cfRule>
    <cfRule type="cellIs" dxfId="11" priority="17" operator="equal">
      <formula>"SCL"</formula>
    </cfRule>
    <cfRule type="cellIs" dxfId="10" priority="18" operator="equal">
      <formula>"OL"</formula>
    </cfRule>
  </conditionalFormatting>
  <conditionalFormatting sqref="U18">
    <cfRule type="cellIs" dxfId="9" priority="13" operator="equal">
      <formula>"CL"</formula>
    </cfRule>
    <cfRule type="cellIs" dxfId="8" priority="14" operator="equal">
      <formula>"SCL"</formula>
    </cfRule>
    <cfRule type="cellIs" dxfId="7" priority="15" operator="equal">
      <formula>"OL"</formula>
    </cfRule>
  </conditionalFormatting>
  <conditionalFormatting sqref="AB18:AC18">
    <cfRule type="cellIs" dxfId="6" priority="10" operator="equal">
      <formula>"CL"</formula>
    </cfRule>
    <cfRule type="cellIs" dxfId="5" priority="11" operator="equal">
      <formula>"SCL"</formula>
    </cfRule>
    <cfRule type="cellIs" dxfId="4" priority="12" operator="equal">
      <formula>"OL"</formula>
    </cfRule>
  </conditionalFormatting>
  <conditionalFormatting sqref="AK18">
    <cfRule type="cellIs" dxfId="3" priority="7" operator="equal">
      <formula>"CL"</formula>
    </cfRule>
    <cfRule type="cellIs" dxfId="2" priority="8" operator="equal">
      <formula>"SCL"</formula>
    </cfRule>
    <cfRule type="cellIs" dxfId="1" priority="9" operator="equal">
      <formula>"OL"</formula>
    </cfRule>
  </conditionalFormatting>
  <pageMargins left="0.25" right="0.25" top="0.75" bottom="0.75" header="0.3" footer="0.3"/>
  <pageSetup paperSize="9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50"/>
  <sheetViews>
    <sheetView topLeftCell="U1" zoomScale="150" zoomScaleNormal="150" zoomScalePageLayoutView="150" workbookViewId="0">
      <selection activeCell="B10" sqref="B10:AC50"/>
    </sheetView>
  </sheetViews>
  <sheetFormatPr baseColWidth="10" defaultColWidth="10.8984375" defaultRowHeight="15.6" x14ac:dyDescent="0.3"/>
  <cols>
    <col min="1" max="1" width="10.8984375" style="31"/>
    <col min="2" max="2" width="18.3984375" style="30" bestFit="1" customWidth="1"/>
    <col min="3" max="16384" width="10.8984375" style="31"/>
  </cols>
  <sheetData>
    <row r="1" spans="1:29" x14ac:dyDescent="0.3">
      <c r="A1"/>
      <c r="B1" t="s">
        <v>281</v>
      </c>
      <c r="C1" t="s">
        <v>282</v>
      </c>
      <c r="E1" s="21">
        <v>1</v>
      </c>
      <c r="F1" s="21" t="s">
        <v>90</v>
      </c>
    </row>
    <row r="2" spans="1:29" x14ac:dyDescent="0.3">
      <c r="A2" t="s">
        <v>280</v>
      </c>
      <c r="B2" s="35">
        <f>COUNTA(C10:AC10)</f>
        <v>27</v>
      </c>
      <c r="C2" s="37">
        <f>40-B2</f>
        <v>13</v>
      </c>
      <c r="E2" s="21">
        <v>2</v>
      </c>
      <c r="F2" s="21" t="s">
        <v>91</v>
      </c>
      <c r="I2" s="31" t="s">
        <v>309</v>
      </c>
      <c r="J2" s="31">
        <f>B2*B3</f>
        <v>1080</v>
      </c>
    </row>
    <row r="3" spans="1:29" x14ac:dyDescent="0.3">
      <c r="A3" t="s">
        <v>283</v>
      </c>
      <c r="B3" s="36">
        <f>COUNTA(B11:B50)</f>
        <v>40</v>
      </c>
      <c r="C3">
        <f>50-B3</f>
        <v>10</v>
      </c>
      <c r="E3" s="21">
        <v>3</v>
      </c>
      <c r="F3" s="21" t="s">
        <v>92</v>
      </c>
    </row>
    <row r="4" spans="1:29" x14ac:dyDescent="0.3">
      <c r="E4" s="21">
        <v>4</v>
      </c>
      <c r="F4" s="21" t="s">
        <v>93</v>
      </c>
    </row>
    <row r="6" spans="1:29" x14ac:dyDescent="0.3">
      <c r="C6" s="67" t="s">
        <v>304</v>
      </c>
      <c r="D6" s="67"/>
      <c r="E6" s="67"/>
    </row>
    <row r="9" spans="1:29" x14ac:dyDescent="0.3">
      <c r="C9" s="100" t="s">
        <v>287</v>
      </c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2"/>
    </row>
    <row r="10" spans="1:29" x14ac:dyDescent="0.25">
      <c r="B10" s="33" t="s">
        <v>289</v>
      </c>
      <c r="C10" s="51" t="s">
        <v>252</v>
      </c>
      <c r="D10" s="52" t="s">
        <v>253</v>
      </c>
      <c r="E10" s="52" t="s">
        <v>254</v>
      </c>
      <c r="F10" s="52" t="s">
        <v>255</v>
      </c>
      <c r="G10" s="52" t="s">
        <v>256</v>
      </c>
      <c r="H10" s="52" t="s">
        <v>257</v>
      </c>
      <c r="I10" s="52" t="s">
        <v>258</v>
      </c>
      <c r="J10" s="52" t="s">
        <v>259</v>
      </c>
      <c r="K10" s="52" t="s">
        <v>260</v>
      </c>
      <c r="L10" s="52" t="s">
        <v>261</v>
      </c>
      <c r="M10" s="52" t="s">
        <v>262</v>
      </c>
      <c r="N10" s="52" t="s">
        <v>263</v>
      </c>
      <c r="O10" s="52" t="s">
        <v>264</v>
      </c>
      <c r="P10" s="52" t="s">
        <v>265</v>
      </c>
      <c r="Q10" s="52" t="s">
        <v>266</v>
      </c>
      <c r="R10" s="52" t="s">
        <v>267</v>
      </c>
      <c r="S10" s="52" t="s">
        <v>268</v>
      </c>
      <c r="T10" s="52" t="s">
        <v>269</v>
      </c>
      <c r="U10" s="52" t="s">
        <v>270</v>
      </c>
      <c r="V10" s="52" t="s">
        <v>271</v>
      </c>
      <c r="W10" s="52" t="s">
        <v>272</v>
      </c>
      <c r="X10" s="52" t="s">
        <v>273</v>
      </c>
      <c r="Y10" s="52" t="s">
        <v>274</v>
      </c>
      <c r="Z10" s="52" t="s">
        <v>275</v>
      </c>
      <c r="AA10" s="52" t="s">
        <v>276</v>
      </c>
      <c r="AB10" s="52" t="s">
        <v>277</v>
      </c>
      <c r="AC10" s="54" t="s">
        <v>278</v>
      </c>
    </row>
    <row r="11" spans="1:29" ht="15" x14ac:dyDescent="0.25">
      <c r="A11" s="97" t="s">
        <v>290</v>
      </c>
      <c r="B11" s="50" t="s">
        <v>223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 spans="1:29" ht="15" x14ac:dyDescent="0.25">
      <c r="A12" s="98"/>
      <c r="B12" s="47" t="s">
        <v>224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6">
        <v>3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 spans="1:29" ht="15" x14ac:dyDescent="0.25">
      <c r="A13" s="98"/>
      <c r="B13" s="47" t="s">
        <v>225</v>
      </c>
      <c r="C13" s="46">
        <v>3</v>
      </c>
      <c r="D13" s="45"/>
      <c r="E13" s="46">
        <v>3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6">
        <v>1</v>
      </c>
      <c r="R13" s="45"/>
      <c r="S13" s="45"/>
      <c r="T13" s="45"/>
      <c r="U13" s="45"/>
      <c r="V13" s="45"/>
      <c r="W13" s="45"/>
      <c r="X13" s="45"/>
      <c r="Y13" s="45"/>
      <c r="Z13" s="46">
        <v>3</v>
      </c>
      <c r="AA13" s="45"/>
      <c r="AB13" s="46">
        <v>3</v>
      </c>
      <c r="AC13" s="45"/>
    </row>
    <row r="14" spans="1:29" ht="15" x14ac:dyDescent="0.25">
      <c r="A14" s="98"/>
      <c r="B14" s="47" t="s">
        <v>226</v>
      </c>
      <c r="C14" s="45"/>
      <c r="D14" s="45"/>
      <c r="E14" s="45">
        <v>4</v>
      </c>
      <c r="F14" s="45"/>
      <c r="G14" s="45"/>
      <c r="H14" s="46">
        <v>3</v>
      </c>
      <c r="I14" s="45"/>
      <c r="J14" s="45"/>
      <c r="K14" s="45"/>
      <c r="L14" s="45"/>
      <c r="M14" s="45"/>
      <c r="N14" s="45"/>
      <c r="O14" s="45"/>
      <c r="P14" s="45"/>
      <c r="Q14" s="45"/>
      <c r="R14" s="46">
        <v>4</v>
      </c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</row>
    <row r="15" spans="1:29" ht="15" x14ac:dyDescent="0.25">
      <c r="A15" s="98"/>
      <c r="B15" s="47" t="s">
        <v>227</v>
      </c>
      <c r="C15" s="46">
        <v>4</v>
      </c>
      <c r="D15" s="46">
        <v>3</v>
      </c>
      <c r="E15" s="46">
        <v>3</v>
      </c>
      <c r="F15" s="45"/>
      <c r="G15" s="45">
        <v>2</v>
      </c>
      <c r="H15" s="46">
        <v>4</v>
      </c>
      <c r="I15" s="45"/>
      <c r="J15" s="46">
        <v>4</v>
      </c>
      <c r="K15" s="45">
        <v>3</v>
      </c>
      <c r="L15" s="45"/>
      <c r="M15" s="45">
        <v>4</v>
      </c>
      <c r="N15" s="45"/>
      <c r="O15" s="45"/>
      <c r="P15" s="45"/>
      <c r="Q15" s="45">
        <v>2</v>
      </c>
      <c r="R15" s="45"/>
      <c r="S15" s="45"/>
      <c r="T15" s="45"/>
      <c r="U15" s="45"/>
      <c r="V15" s="45"/>
      <c r="W15" s="45"/>
      <c r="X15" s="45">
        <v>2</v>
      </c>
      <c r="Y15" s="45"/>
      <c r="Z15" s="46">
        <v>4</v>
      </c>
      <c r="AA15" s="45"/>
      <c r="AB15" s="46">
        <v>4</v>
      </c>
      <c r="AC15" s="45"/>
    </row>
    <row r="16" spans="1:29" ht="15" x14ac:dyDescent="0.25">
      <c r="A16" s="98"/>
      <c r="B16" s="47" t="s">
        <v>228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>
        <v>3</v>
      </c>
      <c r="X16" s="45"/>
      <c r="Y16" s="46">
        <v>1</v>
      </c>
      <c r="Z16" s="45"/>
      <c r="AA16" s="45"/>
      <c r="AB16" s="45"/>
      <c r="AC16" s="45"/>
    </row>
    <row r="17" spans="1:29" ht="15" x14ac:dyDescent="0.25">
      <c r="A17" s="98"/>
      <c r="B17" s="47" t="s">
        <v>229</v>
      </c>
      <c r="C17" s="45"/>
      <c r="D17" s="45"/>
      <c r="E17" s="46">
        <v>3</v>
      </c>
      <c r="F17" s="45"/>
      <c r="G17" s="45"/>
      <c r="H17" s="46">
        <v>3</v>
      </c>
      <c r="I17" s="45"/>
      <c r="J17" s="46">
        <v>4</v>
      </c>
      <c r="K17" s="45"/>
      <c r="L17" s="46">
        <v>2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6">
        <v>3</v>
      </c>
      <c r="AA17" s="45"/>
      <c r="AB17" s="46">
        <v>4</v>
      </c>
      <c r="AC17" s="45"/>
    </row>
    <row r="18" spans="1:29" ht="15" x14ac:dyDescent="0.25">
      <c r="A18" s="98"/>
      <c r="B18" s="47" t="s">
        <v>230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>
        <v>2</v>
      </c>
      <c r="P18" s="45"/>
      <c r="Q18" s="45"/>
      <c r="R18" s="45"/>
      <c r="S18" s="46">
        <v>1</v>
      </c>
      <c r="T18" s="45">
        <v>2</v>
      </c>
      <c r="U18" s="45"/>
      <c r="V18" s="45"/>
      <c r="W18" s="45"/>
      <c r="X18" s="45"/>
      <c r="Y18" s="45"/>
      <c r="Z18" s="45"/>
      <c r="AA18" s="45"/>
      <c r="AB18" s="45"/>
      <c r="AC18" s="45"/>
    </row>
    <row r="19" spans="1:29" ht="15" x14ac:dyDescent="0.25">
      <c r="A19" s="98"/>
      <c r="B19" s="47" t="s">
        <v>231</v>
      </c>
      <c r="C19" s="45"/>
      <c r="D19" s="45"/>
      <c r="E19" s="45"/>
      <c r="F19" s="45"/>
      <c r="G19" s="45"/>
      <c r="H19" s="45"/>
      <c r="I19" s="46">
        <v>2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6">
        <v>1</v>
      </c>
      <c r="W19" s="45"/>
      <c r="X19" s="45"/>
      <c r="Y19" s="45"/>
      <c r="Z19" s="45"/>
      <c r="AA19" s="45"/>
      <c r="AB19" s="45"/>
      <c r="AC19" s="45"/>
    </row>
    <row r="20" spans="1:29" ht="15" x14ac:dyDescent="0.25">
      <c r="A20" s="98"/>
      <c r="B20" s="47" t="s">
        <v>232</v>
      </c>
      <c r="C20" s="46">
        <v>3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>
        <v>2</v>
      </c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spans="1:29" ht="15" x14ac:dyDescent="0.25">
      <c r="A21" s="98"/>
      <c r="B21" s="47" t="s">
        <v>233</v>
      </c>
      <c r="C21" s="45"/>
      <c r="D21" s="45"/>
      <c r="E21" s="45"/>
      <c r="F21" s="45"/>
      <c r="G21" s="46">
        <v>4</v>
      </c>
      <c r="H21" s="45"/>
      <c r="I21" s="45"/>
      <c r="J21" s="45"/>
      <c r="K21" s="46">
        <v>4</v>
      </c>
      <c r="L21" s="46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6">
        <v>1</v>
      </c>
      <c r="Y21" s="45"/>
      <c r="Z21" s="46">
        <v>3</v>
      </c>
      <c r="AA21" s="45"/>
      <c r="AB21" s="46">
        <v>4</v>
      </c>
      <c r="AC21" s="45"/>
    </row>
    <row r="22" spans="1:29" ht="15" x14ac:dyDescent="0.25">
      <c r="A22" s="98"/>
      <c r="B22" s="47">
        <v>8542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spans="1:29" ht="15" x14ac:dyDescent="0.25">
      <c r="A23" s="98"/>
      <c r="B23" s="47">
        <v>4543</v>
      </c>
      <c r="C23" s="45"/>
      <c r="D23" s="45"/>
      <c r="E23" s="45"/>
      <c r="F23" s="45"/>
      <c r="G23" s="46">
        <v>1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6">
        <v>1</v>
      </c>
      <c r="Y23" s="45"/>
      <c r="Z23" s="46">
        <v>3</v>
      </c>
      <c r="AA23" s="45"/>
      <c r="AB23" s="46">
        <v>4</v>
      </c>
      <c r="AC23" s="45"/>
    </row>
    <row r="24" spans="1:29" ht="15" x14ac:dyDescent="0.25">
      <c r="A24" s="98"/>
      <c r="B24" s="47" t="s">
        <v>234</v>
      </c>
      <c r="C24" s="45"/>
      <c r="D24" s="45">
        <v>4</v>
      </c>
      <c r="E24" s="46">
        <v>1</v>
      </c>
      <c r="F24" s="46">
        <v>1</v>
      </c>
      <c r="G24" s="45"/>
      <c r="H24" s="45"/>
      <c r="I24" s="46">
        <v>2</v>
      </c>
      <c r="J24" s="45">
        <v>4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6">
        <v>1</v>
      </c>
      <c r="V24" s="45"/>
      <c r="W24" s="45"/>
      <c r="X24" s="45"/>
      <c r="Y24" s="45"/>
      <c r="Z24" s="45"/>
      <c r="AA24" s="45"/>
      <c r="AB24" s="45"/>
      <c r="AC24" s="45"/>
    </row>
    <row r="25" spans="1:29" ht="15" x14ac:dyDescent="0.25">
      <c r="A25" s="98"/>
      <c r="B25" s="47" t="s">
        <v>235</v>
      </c>
      <c r="C25" s="46">
        <v>4</v>
      </c>
      <c r="D25" s="45">
        <v>4</v>
      </c>
      <c r="E25" s="45"/>
      <c r="F25" s="45"/>
      <c r="G25" s="45"/>
      <c r="H25" s="46">
        <v>2</v>
      </c>
      <c r="I25" s="45"/>
      <c r="J25" s="45"/>
      <c r="K25" s="45">
        <v>2</v>
      </c>
      <c r="L25" s="45"/>
      <c r="M25" s="45">
        <v>2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6">
        <v>4</v>
      </c>
      <c r="AC25" s="45"/>
    </row>
    <row r="26" spans="1:29" ht="15" x14ac:dyDescent="0.25">
      <c r="A26" s="98"/>
      <c r="B26" s="47">
        <v>5115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6">
        <v>4</v>
      </c>
      <c r="V26" s="45"/>
      <c r="W26" s="45"/>
      <c r="X26" s="45"/>
      <c r="Y26" s="45"/>
      <c r="Z26" s="45"/>
      <c r="AA26" s="45"/>
      <c r="AB26" s="45"/>
      <c r="AC26" s="45"/>
    </row>
    <row r="27" spans="1:29" ht="15" x14ac:dyDescent="0.25">
      <c r="A27" s="98"/>
      <c r="B27" s="47" t="s">
        <v>236</v>
      </c>
      <c r="C27" s="45"/>
      <c r="D27" s="45">
        <v>2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spans="1:29" ht="15" x14ac:dyDescent="0.25">
      <c r="A28" s="98"/>
      <c r="B28" s="48">
        <v>5120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>
        <v>3</v>
      </c>
      <c r="AB28" s="46">
        <v>3</v>
      </c>
      <c r="AC28" s="45"/>
    </row>
    <row r="29" spans="1:29" ht="15" x14ac:dyDescent="0.25">
      <c r="A29" s="98"/>
      <c r="B29" s="48">
        <v>5124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spans="1:29" ht="15" x14ac:dyDescent="0.25">
      <c r="A30" s="98"/>
      <c r="B30" s="48">
        <v>33802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spans="1:29" ht="15" x14ac:dyDescent="0.25">
      <c r="A31" s="98"/>
      <c r="B31" s="48">
        <v>61655</v>
      </c>
      <c r="C31" s="45"/>
      <c r="D31" s="45"/>
      <c r="E31" s="45"/>
      <c r="F31" s="46">
        <v>1</v>
      </c>
      <c r="G31" s="45"/>
      <c r="H31" s="45"/>
      <c r="I31" s="46">
        <v>4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6">
        <v>3</v>
      </c>
      <c r="V31" s="45"/>
      <c r="W31" s="45"/>
      <c r="X31" s="45"/>
      <c r="Y31" s="45"/>
      <c r="Z31" s="45"/>
      <c r="AA31" s="45"/>
      <c r="AB31" s="45"/>
      <c r="AC31" s="45"/>
    </row>
    <row r="32" spans="1:29" ht="15" x14ac:dyDescent="0.25">
      <c r="A32" s="98"/>
      <c r="B32" s="48" t="s">
        <v>237</v>
      </c>
      <c r="C32" s="45"/>
      <c r="D32" s="45"/>
      <c r="E32" s="45"/>
      <c r="F32" s="45"/>
      <c r="G32" s="45"/>
      <c r="H32" s="46">
        <v>3</v>
      </c>
      <c r="I32" s="45"/>
      <c r="J32" s="45"/>
      <c r="K32" s="45"/>
      <c r="L32" s="46">
        <v>4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6">
        <v>3</v>
      </c>
      <c r="Z32" s="45"/>
      <c r="AA32" s="45"/>
      <c r="AB32" s="46">
        <v>4</v>
      </c>
      <c r="AC32" s="45"/>
    </row>
    <row r="33" spans="1:29" ht="15" x14ac:dyDescent="0.25">
      <c r="A33" s="98"/>
      <c r="B33" s="48" t="s">
        <v>241</v>
      </c>
      <c r="C33" s="45"/>
      <c r="D33" s="45"/>
      <c r="E33" s="46">
        <v>3</v>
      </c>
      <c r="F33" s="45"/>
      <c r="G33" s="45"/>
      <c r="H33" s="46">
        <v>4</v>
      </c>
      <c r="I33" s="45"/>
      <c r="J33" s="45"/>
      <c r="K33" s="45"/>
      <c r="L33" s="46">
        <v>2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6">
        <v>1</v>
      </c>
      <c r="Z33" s="45"/>
      <c r="AA33" s="45"/>
      <c r="AB33" s="46">
        <v>4</v>
      </c>
      <c r="AC33" s="45"/>
    </row>
    <row r="34" spans="1:29" ht="15" x14ac:dyDescent="0.25">
      <c r="A34" s="98"/>
      <c r="B34" s="48" t="s">
        <v>238</v>
      </c>
      <c r="C34" s="45"/>
      <c r="D34" s="45"/>
      <c r="E34" s="46">
        <v>1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6">
        <v>1</v>
      </c>
      <c r="AA34" s="45"/>
      <c r="AB34" s="45">
        <v>4</v>
      </c>
      <c r="AC34" s="45"/>
    </row>
    <row r="35" spans="1:29" ht="15" x14ac:dyDescent="0.25">
      <c r="A35" s="98"/>
      <c r="B35" s="49" t="s">
        <v>246</v>
      </c>
      <c r="C35" s="45"/>
      <c r="D35" s="45"/>
      <c r="E35" s="46">
        <v>1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6">
        <v>1</v>
      </c>
      <c r="AA35" s="45"/>
      <c r="AB35" s="46">
        <v>4</v>
      </c>
      <c r="AC35" s="45">
        <v>4</v>
      </c>
    </row>
    <row r="36" spans="1:29" ht="15" x14ac:dyDescent="0.25">
      <c r="A36" s="98"/>
      <c r="B36" s="48">
        <v>536</v>
      </c>
      <c r="C36" s="45"/>
      <c r="D36" s="45"/>
      <c r="E36" s="45"/>
      <c r="F36" s="45"/>
      <c r="G36" s="45"/>
      <c r="H36" s="46">
        <v>1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6">
        <v>1</v>
      </c>
      <c r="AA36" s="45"/>
      <c r="AB36" s="46">
        <v>2</v>
      </c>
      <c r="AC36" s="45"/>
    </row>
    <row r="37" spans="1:29" ht="15" x14ac:dyDescent="0.25">
      <c r="A37" s="98"/>
      <c r="B37" s="48" t="s">
        <v>239</v>
      </c>
      <c r="C37" s="45"/>
      <c r="D37" s="45"/>
      <c r="E37" s="46">
        <v>1</v>
      </c>
      <c r="F37" s="46">
        <v>1</v>
      </c>
      <c r="G37" s="45"/>
      <c r="H37" s="45"/>
      <c r="I37" s="46">
        <v>4</v>
      </c>
      <c r="J37" s="45">
        <v>4</v>
      </c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 ht="15" x14ac:dyDescent="0.25">
      <c r="A38" s="98"/>
      <c r="B38" s="48" t="s">
        <v>240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6">
        <v>1</v>
      </c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ht="15" x14ac:dyDescent="0.25">
      <c r="A39" s="98"/>
      <c r="B39" s="48" t="s">
        <v>242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 ht="15" x14ac:dyDescent="0.25">
      <c r="A40" s="98"/>
      <c r="B40" s="48" t="s">
        <v>243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6">
        <v>4</v>
      </c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spans="1:29" ht="15" x14ac:dyDescent="0.25">
      <c r="A41" s="98"/>
      <c r="B41" s="49" t="s">
        <v>279</v>
      </c>
      <c r="C41" s="46">
        <v>4</v>
      </c>
      <c r="D41" s="46">
        <v>3</v>
      </c>
      <c r="E41" s="45">
        <v>4</v>
      </c>
      <c r="F41" s="45"/>
      <c r="G41" s="45"/>
      <c r="H41" s="46">
        <v>4</v>
      </c>
      <c r="I41" s="45"/>
      <c r="J41" s="45"/>
      <c r="K41" s="46">
        <v>1</v>
      </c>
      <c r="L41" s="45"/>
      <c r="M41" s="45">
        <v>2</v>
      </c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6">
        <v>4</v>
      </c>
      <c r="AA41" s="45"/>
      <c r="AB41" s="46">
        <v>4</v>
      </c>
      <c r="AC41" s="45"/>
    </row>
    <row r="42" spans="1:29" ht="15" x14ac:dyDescent="0.25">
      <c r="A42" s="98"/>
      <c r="B42" s="49" t="s">
        <v>244</v>
      </c>
      <c r="C42" s="45"/>
      <c r="D42" s="45"/>
      <c r="E42" s="45"/>
      <c r="F42" s="45"/>
      <c r="G42" s="45"/>
      <c r="H42" s="46">
        <v>3</v>
      </c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</row>
    <row r="43" spans="1:29" ht="15" x14ac:dyDescent="0.25">
      <c r="A43" s="98"/>
      <c r="B43" s="49" t="s">
        <v>245</v>
      </c>
      <c r="C43" s="45"/>
      <c r="D43" s="45"/>
      <c r="E43" s="45">
        <v>4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6">
        <v>4</v>
      </c>
      <c r="Z43" s="46">
        <v>4</v>
      </c>
      <c r="AA43" s="45"/>
      <c r="AB43" s="46">
        <v>4</v>
      </c>
      <c r="AC43" s="45"/>
    </row>
    <row r="44" spans="1:29" ht="15" x14ac:dyDescent="0.25">
      <c r="A44" s="98"/>
      <c r="B44" s="49" t="s">
        <v>247</v>
      </c>
      <c r="C44" s="45"/>
      <c r="D44" s="45"/>
      <c r="E44" s="45"/>
      <c r="F44" s="45"/>
      <c r="G44" s="46">
        <v>4</v>
      </c>
      <c r="H44" s="46">
        <v>4</v>
      </c>
      <c r="I44" s="45"/>
      <c r="J44" s="45"/>
      <c r="K44" s="45"/>
      <c r="L44" s="45"/>
      <c r="M44" s="45">
        <v>4</v>
      </c>
      <c r="N44" s="45"/>
      <c r="O44" s="45"/>
      <c r="P44" s="45"/>
      <c r="Q44" s="46">
        <v>3</v>
      </c>
      <c r="R44" s="45"/>
      <c r="S44" s="45"/>
      <c r="T44" s="45"/>
      <c r="U44" s="45"/>
      <c r="V44" s="45"/>
      <c r="W44" s="45"/>
      <c r="X44" s="46">
        <v>2</v>
      </c>
      <c r="Y44" s="45"/>
      <c r="Z44" s="46">
        <v>1</v>
      </c>
      <c r="AA44" s="45"/>
      <c r="AB44" s="46">
        <v>1</v>
      </c>
      <c r="AC44" s="46">
        <v>1</v>
      </c>
    </row>
    <row r="45" spans="1:29" ht="15" x14ac:dyDescent="0.25">
      <c r="A45" s="98"/>
      <c r="B45" s="49" t="s">
        <v>248</v>
      </c>
      <c r="C45" s="46">
        <v>4</v>
      </c>
      <c r="D45" s="45">
        <v>4</v>
      </c>
      <c r="E45" s="46">
        <v>3</v>
      </c>
      <c r="F45" s="45"/>
      <c r="G45" s="45"/>
      <c r="H45" s="45"/>
      <c r="I45" s="45"/>
      <c r="J45" s="45"/>
      <c r="K45" s="46">
        <v>1</v>
      </c>
      <c r="L45" s="45"/>
      <c r="M45" s="45"/>
      <c r="N45" s="45"/>
      <c r="O45" s="45"/>
      <c r="P45" s="45"/>
      <c r="Q45" s="46">
        <v>1</v>
      </c>
      <c r="R45" s="45"/>
      <c r="S45" s="45"/>
      <c r="T45" s="45"/>
      <c r="U45" s="45"/>
      <c r="V45" s="45"/>
      <c r="W45" s="45"/>
      <c r="X45" s="45"/>
      <c r="Y45" s="45"/>
      <c r="Z45" s="46">
        <v>4</v>
      </c>
      <c r="AA45" s="45"/>
      <c r="AB45" s="46">
        <v>2</v>
      </c>
      <c r="AC45" s="45"/>
    </row>
    <row r="46" spans="1:29" ht="15" x14ac:dyDescent="0.25">
      <c r="A46" s="98"/>
      <c r="B46" s="48" t="s">
        <v>249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</row>
    <row r="47" spans="1:29" ht="15" x14ac:dyDescent="0.25">
      <c r="A47" s="98"/>
      <c r="B47" s="49" t="s">
        <v>250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6">
        <v>3</v>
      </c>
      <c r="R47" s="45"/>
      <c r="S47" s="45"/>
      <c r="T47" s="45"/>
      <c r="U47" s="45"/>
      <c r="V47" s="45"/>
      <c r="W47" s="45"/>
      <c r="X47" s="46">
        <v>2</v>
      </c>
      <c r="Y47" s="45"/>
      <c r="Z47" s="46">
        <v>3</v>
      </c>
      <c r="AA47" s="45"/>
      <c r="AB47" s="45">
        <v>4</v>
      </c>
      <c r="AC47" s="46">
        <v>1</v>
      </c>
    </row>
    <row r="48" spans="1:29" ht="15" x14ac:dyDescent="0.25">
      <c r="A48" s="98"/>
      <c r="B48" s="48" t="s">
        <v>251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6">
        <v>1</v>
      </c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29" ht="15" x14ac:dyDescent="0.25">
      <c r="A49" s="98"/>
      <c r="B49" s="49">
        <v>5517</v>
      </c>
      <c r="C49" s="45"/>
      <c r="D49" s="46">
        <v>1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</row>
    <row r="50" spans="1:29" ht="15" x14ac:dyDescent="0.25">
      <c r="A50" s="99"/>
      <c r="B50" s="53">
        <v>5552</v>
      </c>
      <c r="C50" s="45"/>
      <c r="D50" s="46">
        <v>1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</row>
  </sheetData>
  <mergeCells count="2">
    <mergeCell ref="A11:A50"/>
    <mergeCell ref="C9:AC9"/>
  </mergeCells>
  <conditionalFormatting sqref="C11:AC11">
    <cfRule type="cellIs" dxfId="0" priority="2" operator="equal">
      <formula>"+"</formula>
    </cfRule>
  </conditionalFormatting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B31"/>
  <sheetViews>
    <sheetView workbookViewId="0">
      <selection activeCell="G18" sqref="G18"/>
    </sheetView>
  </sheetViews>
  <sheetFormatPr baseColWidth="10" defaultRowHeight="15.6" x14ac:dyDescent="0.3"/>
  <sheetData>
    <row r="4" spans="1:2" x14ac:dyDescent="0.3">
      <c r="A4" s="9" t="s">
        <v>284</v>
      </c>
    </row>
    <row r="7" spans="1:2" x14ac:dyDescent="0.3">
      <c r="B7" s="64"/>
    </row>
    <row r="8" spans="1:2" x14ac:dyDescent="0.3">
      <c r="B8" s="64"/>
    </row>
    <row r="9" spans="1:2" x14ac:dyDescent="0.3">
      <c r="B9" s="64"/>
    </row>
    <row r="10" spans="1:2" x14ac:dyDescent="0.3">
      <c r="B10" s="64"/>
    </row>
    <row r="11" spans="1:2" x14ac:dyDescent="0.3">
      <c r="B11" s="64"/>
    </row>
    <row r="12" spans="1:2" x14ac:dyDescent="0.3">
      <c r="B12" s="64"/>
    </row>
    <row r="13" spans="1:2" x14ac:dyDescent="0.3">
      <c r="B13" s="64"/>
    </row>
    <row r="14" spans="1:2" x14ac:dyDescent="0.3">
      <c r="B14" s="64"/>
    </row>
    <row r="15" spans="1:2" x14ac:dyDescent="0.3">
      <c r="B15" s="64"/>
    </row>
    <row r="16" spans="1:2" x14ac:dyDescent="0.3">
      <c r="B16" s="64"/>
    </row>
    <row r="17" spans="2:2" x14ac:dyDescent="0.3">
      <c r="B17" s="64"/>
    </row>
    <row r="18" spans="2:2" x14ac:dyDescent="0.3">
      <c r="B18" s="64"/>
    </row>
    <row r="19" spans="2:2" x14ac:dyDescent="0.3">
      <c r="B19" s="64"/>
    </row>
    <row r="20" spans="2:2" x14ac:dyDescent="0.3">
      <c r="B20" s="64"/>
    </row>
    <row r="21" spans="2:2" x14ac:dyDescent="0.3">
      <c r="B21" s="64"/>
    </row>
    <row r="22" spans="2:2" x14ac:dyDescent="0.3">
      <c r="B22" s="64"/>
    </row>
    <row r="23" spans="2:2" x14ac:dyDescent="0.3">
      <c r="B23" s="64"/>
    </row>
    <row r="24" spans="2:2" x14ac:dyDescent="0.3">
      <c r="B24" s="64"/>
    </row>
    <row r="25" spans="2:2" x14ac:dyDescent="0.3">
      <c r="B25" s="64"/>
    </row>
    <row r="26" spans="2:2" x14ac:dyDescent="0.3">
      <c r="B26" s="64"/>
    </row>
    <row r="27" spans="2:2" x14ac:dyDescent="0.3">
      <c r="B27" s="64"/>
    </row>
    <row r="28" spans="2:2" x14ac:dyDescent="0.3">
      <c r="B28" s="64"/>
    </row>
    <row r="29" spans="2:2" x14ac:dyDescent="0.3">
      <c r="B29" s="64"/>
    </row>
    <row r="30" spans="2:2" x14ac:dyDescent="0.3">
      <c r="B30" s="64"/>
    </row>
    <row r="31" spans="2:2" x14ac:dyDescent="0.3">
      <c r="B31" s="6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6"/>
  <sheetViews>
    <sheetView zoomScale="150" zoomScaleNormal="150" zoomScalePageLayoutView="150" workbookViewId="0">
      <selection activeCell="B6" sqref="B6"/>
    </sheetView>
  </sheetViews>
  <sheetFormatPr baseColWidth="10" defaultRowHeight="15.6" x14ac:dyDescent="0.3"/>
  <sheetData>
    <row r="2" spans="1:3" x14ac:dyDescent="0.3">
      <c r="A2" t="s">
        <v>310</v>
      </c>
      <c r="C2" t="s">
        <v>284</v>
      </c>
    </row>
    <row r="3" spans="1:3" x14ac:dyDescent="0.3">
      <c r="A3" t="s">
        <v>280</v>
      </c>
      <c r="B3" s="73">
        <f>S.aureus!B2+E.coli!B2+A.baumannii!B2+P.aeruginosa!C2</f>
        <v>107</v>
      </c>
      <c r="C3">
        <f>25+5+40</f>
        <v>70</v>
      </c>
    </row>
    <row r="4" spans="1:3" x14ac:dyDescent="0.3">
      <c r="A4" t="s">
        <v>311</v>
      </c>
      <c r="B4">
        <f>P.aeruginosa!C3+A.baumannii!B3+E.coli!B3+S.aureus!B3</f>
        <v>232</v>
      </c>
      <c r="C4">
        <v>50</v>
      </c>
    </row>
    <row r="6" spans="1:3" x14ac:dyDescent="0.3">
      <c r="A6" t="s">
        <v>308</v>
      </c>
      <c r="B6">
        <f>P.aeruginosa!N2+A.baumannii!N2+E.coli!J2+S.aureus!I1</f>
        <v>5955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S.aureus</vt:lpstr>
      <vt:lpstr>P.aeruginosa</vt:lpstr>
      <vt:lpstr>A.baumannii</vt:lpstr>
      <vt:lpstr>E.coli</vt:lpstr>
      <vt:lpstr>K.pneumoniae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resch</dc:creator>
  <cp:lastModifiedBy>Stage</cp:lastModifiedBy>
  <cp:lastPrinted>2019-02-22T11:59:03Z</cp:lastPrinted>
  <dcterms:created xsi:type="dcterms:W3CDTF">2017-07-20T08:09:41Z</dcterms:created>
  <dcterms:modified xsi:type="dcterms:W3CDTF">2019-02-22T13:16:48Z</dcterms:modified>
</cp:coreProperties>
</file>