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480" yWindow="30" windowWidth="15030" windowHeight="8490"/>
  </bookViews>
  <sheets>
    <sheet name="NEW" sheetId="1" r:id="rId1"/>
    <sheet name="ADJUST" sheetId="2" r:id="rId2"/>
  </sheets>
  <definedNames>
    <definedName name="_xlnm.Print_Area" localSheetId="0">NEW!$B$7:$H$56</definedName>
  </definedNames>
  <calcPr calcId="125725"/>
</workbook>
</file>

<file path=xl/calcChain.xml><?xml version="1.0" encoding="utf-8"?>
<calcChain xmlns="http://schemas.openxmlformats.org/spreadsheetml/2006/main">
  <c r="E7" i="2"/>
  <c r="D7"/>
  <c r="A7"/>
  <c r="H12" i="1" l="1"/>
  <c r="E8" i="2"/>
  <c r="E10" s="1"/>
  <c r="E12" s="1"/>
  <c r="E14" s="1"/>
  <c r="E16" s="1"/>
  <c r="E18" s="1"/>
  <c r="E20" s="1"/>
  <c r="D8"/>
  <c r="D10" s="1"/>
  <c r="D12" s="1"/>
  <c r="D14" s="1"/>
  <c r="D16" s="1"/>
  <c r="D18" s="1"/>
  <c r="D20" s="1"/>
  <c r="B8"/>
  <c r="B10" s="1"/>
  <c r="B12" s="1"/>
  <c r="F19"/>
  <c r="F17"/>
  <c r="F15"/>
  <c r="F13"/>
  <c r="F11"/>
  <c r="F9"/>
  <c r="F8" l="1"/>
  <c r="B14"/>
  <c r="F12"/>
  <c r="F10"/>
  <c r="F14" l="1"/>
  <c r="B16"/>
  <c r="F16" l="1"/>
  <c r="B18"/>
  <c r="B20" l="1"/>
  <c r="F20" s="1"/>
  <c r="F18"/>
  <c r="G49" i="1" l="1"/>
</calcChain>
</file>

<file path=xl/sharedStrings.xml><?xml version="1.0" encoding="utf-8"?>
<sst xmlns="http://schemas.openxmlformats.org/spreadsheetml/2006/main" count="136" uniqueCount="102">
  <si>
    <t>Routing List</t>
  </si>
  <si>
    <t>To</t>
  </si>
  <si>
    <t>Initials</t>
  </si>
  <si>
    <t>Date/Time</t>
  </si>
  <si>
    <t>MAD/DEPT</t>
  </si>
  <si>
    <t>COST CENTER</t>
  </si>
  <si>
    <t>POC</t>
  </si>
  <si>
    <t>Phone#</t>
  </si>
  <si>
    <t>MIPR #</t>
  </si>
  <si>
    <t>FD03 Customer #</t>
  </si>
  <si>
    <t xml:space="preserve">DODAAC </t>
  </si>
  <si>
    <t>TOTAL MIPR AMOUNT</t>
  </si>
  <si>
    <t>COMMENT</t>
  </si>
  <si>
    <t>FYSA</t>
  </si>
  <si>
    <t>Cost Center</t>
  </si>
  <si>
    <t>Functional Area</t>
  </si>
  <si>
    <t>Fund Center</t>
  </si>
  <si>
    <t>Funded Program</t>
  </si>
  <si>
    <t xml:space="preserve">Fund </t>
  </si>
  <si>
    <t>EXP DATE</t>
  </si>
  <si>
    <t>Funded Amount</t>
  </si>
  <si>
    <t>IID POC</t>
  </si>
  <si>
    <t>DRM INBOX</t>
  </si>
  <si>
    <t>AXOL: YES/NO</t>
  </si>
  <si>
    <t>Donna Boyle</t>
  </si>
  <si>
    <t>CIV PAY NAMES:</t>
  </si>
  <si>
    <t>PAY $</t>
  </si>
  <si>
    <t>DTS Dean</t>
  </si>
  <si>
    <t>DTS Cadet</t>
  </si>
  <si>
    <t>VERIFY - BUILD DTS AXOL-BACK TO DEPT/IID/FA</t>
  </si>
  <si>
    <t>G8</t>
  </si>
  <si>
    <t>Pupose/Title/Mission</t>
  </si>
  <si>
    <t>Department Transfer Code</t>
  </si>
  <si>
    <t>Agency Accounting Identifier Code</t>
  </si>
  <si>
    <t>Agency Disbursing Identifier Code</t>
  </si>
  <si>
    <t>Dept Regular Code</t>
  </si>
  <si>
    <t>Operating Agency</t>
  </si>
  <si>
    <t xml:space="preserve">Account Code </t>
  </si>
  <si>
    <t>Sales order</t>
  </si>
  <si>
    <t>Joint Effort - all designated</t>
  </si>
  <si>
    <t>Period of Availability</t>
  </si>
  <si>
    <t>Accounting Center Limit</t>
  </si>
  <si>
    <t>SPEND PLAN</t>
  </si>
  <si>
    <t>SUPPLIES/EQ $</t>
  </si>
  <si>
    <t>TRAVEL $</t>
  </si>
  <si>
    <t>g8 loa</t>
  </si>
  <si>
    <t>TTL</t>
  </si>
  <si>
    <t>Comment</t>
  </si>
  <si>
    <t>Initial Load</t>
  </si>
  <si>
    <t>why?</t>
  </si>
  <si>
    <t>New TTL</t>
  </si>
  <si>
    <t>Adjust 3</t>
  </si>
  <si>
    <t>Adjust 4</t>
  </si>
  <si>
    <t>Adjust 5</t>
  </si>
  <si>
    <t>Adjust 6</t>
  </si>
  <si>
    <t>Diane Lee</t>
  </si>
  <si>
    <t>DEPT Completes</t>
  </si>
  <si>
    <t>YELLOW</t>
  </si>
  <si>
    <t>G8 Completes:</t>
  </si>
  <si>
    <t>GREEN</t>
  </si>
  <si>
    <t>IID Completes:</t>
  </si>
  <si>
    <t>ORANGE</t>
  </si>
  <si>
    <t>Joint Effort:</t>
  </si>
  <si>
    <t>Rose</t>
  </si>
  <si>
    <t>Required Documents</t>
  </si>
  <si>
    <t>MOU/MOA/SOW</t>
  </si>
  <si>
    <t>If Payroll - must include A1 and Research Support Form</t>
  </si>
  <si>
    <t>Completed MIPR as descirbed in Reimbursable Orders Documentation</t>
  </si>
  <si>
    <t>G8 - Dept - IID - MUST BE ON MIPR</t>
  </si>
  <si>
    <t>This Staffing Sheet in editable form saved as MIPR# (E: MIPR123456)</t>
  </si>
  <si>
    <t>check</t>
  </si>
  <si>
    <t>WBS NAME (LEN 35)</t>
  </si>
  <si>
    <t>Each time a funding adjustment is requested, status of funds must be run</t>
  </si>
  <si>
    <t>WBS/Project ID:</t>
  </si>
  <si>
    <t>BAED GS9</t>
  </si>
  <si>
    <t>BAED GS11</t>
  </si>
  <si>
    <t>TO PROCESS NEW MIPR, log</t>
  </si>
  <si>
    <t>SALES ORDER - upload file to Sales Order and DFAS</t>
  </si>
  <si>
    <t>BAED GS9 to verify after final VA03</t>
  </si>
  <si>
    <t>BAED GS9 to verify after final  CJ20N</t>
  </si>
  <si>
    <t>Complete this Block in addition if inbound MIPR is GFEBS</t>
  </si>
  <si>
    <t>FUND</t>
  </si>
  <si>
    <t>USMA OOD PHOT F2KBAB2226G001 ARO</t>
  </si>
  <si>
    <t>Basic Data</t>
  </si>
  <si>
    <t>Lesley Beckstrom Diana Matuatia</t>
  </si>
  <si>
    <t>ytd execution 9/9/2013</t>
  </si>
  <si>
    <t>adjust 1</t>
  </si>
  <si>
    <t>FYSA-SIGN 448-2</t>
  </si>
  <si>
    <t>BUILD WBS/RELEASE WBS</t>
  </si>
  <si>
    <t xml:space="preserve"> </t>
  </si>
  <si>
    <t>R.000XXXX.x2._______</t>
  </si>
  <si>
    <t>FUNDS EXPIRE :</t>
  </si>
  <si>
    <t>E-mail to GS9 Budget Analayst</t>
  </si>
  <si>
    <t>EECS</t>
  </si>
  <si>
    <t>LTC Paul Maxwell</t>
  </si>
  <si>
    <t>845-938-2056</t>
  </si>
  <si>
    <t>Applied Robotics Initiative for Base Operations (ARIBO): Industrial Hygiene</t>
  </si>
  <si>
    <t>fr: LTC Paul Maxwell</t>
  </si>
  <si>
    <t>YES</t>
  </si>
  <si>
    <t>Mr. Brad Dick</t>
  </si>
  <si>
    <t>17AA0055</t>
  </si>
  <si>
    <t>N/A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</si>
</sst>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/>
    <xf numFmtId="0" fontId="0" fillId="0" borderId="1" xfId="0" applyBorder="1"/>
    <xf numFmtId="0" fontId="2" fillId="0" borderId="14" xfId="0" applyFont="1" applyBorder="1" applyAlignment="1">
      <alignment horizontal="center"/>
    </xf>
    <xf numFmtId="44" fontId="2" fillId="0" borderId="15" xfId="1" applyNumberFormat="1" applyFont="1" applyBorder="1" applyAlignment="1">
      <alignment horizontal="center"/>
    </xf>
    <xf numFmtId="0" fontId="0" fillId="0" borderId="8" xfId="0" applyBorder="1"/>
    <xf numFmtId="0" fontId="2" fillId="0" borderId="15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8" xfId="0" applyFont="1" applyBorder="1" applyAlignment="1"/>
    <xf numFmtId="0" fontId="0" fillId="0" borderId="8" xfId="0" applyBorder="1" applyAlignment="1"/>
    <xf numFmtId="0" fontId="0" fillId="0" borderId="5" xfId="0" applyFont="1" applyBorder="1" applyAlignment="1"/>
    <xf numFmtId="44" fontId="6" fillId="2" borderId="8" xfId="1" applyFont="1" applyFill="1" applyBorder="1"/>
    <xf numFmtId="44" fontId="6" fillId="2" borderId="1" xfId="1" applyFont="1" applyFill="1" applyBorder="1"/>
    <xf numFmtId="0" fontId="6" fillId="2" borderId="1" xfId="0" applyFont="1" applyFill="1" applyBorder="1" applyAlignment="1">
      <alignment horizontal="center" wrapText="1"/>
    </xf>
    <xf numFmtId="44" fontId="6" fillId="2" borderId="1" xfId="1" applyFont="1" applyFill="1" applyBorder="1" applyAlignment="1">
      <alignment horizontal="center" wrapText="1"/>
    </xf>
    <xf numFmtId="44" fontId="6" fillId="2" borderId="10" xfId="1" applyFont="1" applyFill="1" applyBorder="1"/>
    <xf numFmtId="0" fontId="7" fillId="2" borderId="6" xfId="0" applyFont="1" applyFill="1" applyBorder="1" applyAlignment="1">
      <alignment horizontal="left"/>
    </xf>
    <xf numFmtId="44" fontId="1" fillId="2" borderId="6" xfId="1" applyNumberFormat="1" applyFont="1" applyFill="1" applyBorder="1" applyAlignment="1">
      <alignment horizontal="left"/>
    </xf>
    <xf numFmtId="0" fontId="7" fillId="4" borderId="10" xfId="0" applyFont="1" applyFill="1" applyBorder="1" applyAlignment="1">
      <alignment horizontal="left"/>
    </xf>
    <xf numFmtId="44" fontId="1" fillId="4" borderId="10" xfId="1" applyNumberFormat="1" applyFont="1" applyFill="1" applyBorder="1" applyAlignment="1">
      <alignment horizontal="left"/>
    </xf>
    <xf numFmtId="0" fontId="7" fillId="3" borderId="6" xfId="0" applyFont="1" applyFill="1" applyBorder="1" applyAlignment="1">
      <alignment horizontal="left"/>
    </xf>
    <xf numFmtId="44" fontId="1" fillId="3" borderId="6" xfId="1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44" fontId="1" fillId="3" borderId="1" xfId="1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right"/>
    </xf>
    <xf numFmtId="0" fontId="10" fillId="0" borderId="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8" xfId="0" applyFont="1" applyBorder="1"/>
    <xf numFmtId="44" fontId="10" fillId="0" borderId="1" xfId="1" applyFont="1" applyBorder="1"/>
    <xf numFmtId="44" fontId="10" fillId="0" borderId="1" xfId="0" applyNumberFormat="1" applyFont="1" applyBorder="1" applyAlignment="1"/>
    <xf numFmtId="0" fontId="0" fillId="0" borderId="9" xfId="0" applyBorder="1"/>
    <xf numFmtId="44" fontId="2" fillId="0" borderId="1" xfId="0" applyNumberFormat="1" applyFont="1" applyBorder="1"/>
    <xf numFmtId="0" fontId="2" fillId="0" borderId="9" xfId="0" applyFont="1" applyBorder="1"/>
    <xf numFmtId="0" fontId="2" fillId="0" borderId="5" xfId="0" applyFont="1" applyBorder="1"/>
    <xf numFmtId="44" fontId="2" fillId="0" borderId="10" xfId="0" applyNumberFormat="1" applyFont="1" applyBorder="1"/>
    <xf numFmtId="44" fontId="10" fillId="0" borderId="10" xfId="0" applyNumberFormat="1" applyFont="1" applyBorder="1" applyAlignment="1"/>
    <xf numFmtId="0" fontId="2" fillId="0" borderId="1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Border="1" applyAlignment="1">
      <alignment horizontal="center" vertical="center" textRotation="180" wrapText="1"/>
    </xf>
    <xf numFmtId="0" fontId="6" fillId="6" borderId="19" xfId="0" applyFont="1" applyFill="1" applyBorder="1" applyAlignment="1">
      <alignment horizontal="center"/>
    </xf>
    <xf numFmtId="44" fontId="6" fillId="6" borderId="20" xfId="1" applyFont="1" applyFill="1" applyBorder="1"/>
    <xf numFmtId="0" fontId="9" fillId="6" borderId="20" xfId="0" applyFont="1" applyFill="1" applyBorder="1" applyAlignment="1">
      <alignment horizontal="center" wrapText="1"/>
    </xf>
    <xf numFmtId="0" fontId="9" fillId="6" borderId="21" xfId="0" applyFont="1" applyFill="1" applyBorder="1" applyAlignment="1">
      <alignment horizontal="center" wrapText="1"/>
    </xf>
    <xf numFmtId="0" fontId="0" fillId="6" borderId="19" xfId="0" applyFill="1" applyBorder="1" applyAlignment="1">
      <alignment horizontal="center" vertical="center" textRotation="180" wrapText="1"/>
    </xf>
    <xf numFmtId="0" fontId="0" fillId="0" borderId="1" xfId="0" applyFill="1" applyBorder="1" applyAlignment="1">
      <alignment horizontal="center" vertical="center" textRotation="180" wrapText="1"/>
    </xf>
    <xf numFmtId="0" fontId="0" fillId="0" borderId="28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textRotation="180" wrapText="1"/>
    </xf>
    <xf numFmtId="0" fontId="3" fillId="6" borderId="26" xfId="0" applyFont="1" applyFill="1" applyBorder="1"/>
    <xf numFmtId="0" fontId="3" fillId="6" borderId="26" xfId="0" applyFont="1" applyFill="1" applyBorder="1" applyAlignment="1">
      <alignment horizontal="right"/>
    </xf>
    <xf numFmtId="0" fontId="3" fillId="6" borderId="27" xfId="0" applyFont="1" applyFill="1" applyBorder="1"/>
    <xf numFmtId="0" fontId="0" fillId="6" borderId="25" xfId="0" applyFill="1" applyBorder="1"/>
    <xf numFmtId="44" fontId="3" fillId="6" borderId="26" xfId="1" applyNumberFormat="1" applyFont="1" applyFill="1" applyBorder="1" applyAlignment="1">
      <alignment horizontal="left"/>
    </xf>
    <xf numFmtId="0" fontId="7" fillId="3" borderId="2" xfId="0" applyFont="1" applyFill="1" applyBorder="1" applyAlignment="1">
      <alignment horizontal="right"/>
    </xf>
    <xf numFmtId="44" fontId="1" fillId="3" borderId="2" xfId="1" applyNumberFormat="1" applyFont="1" applyFill="1" applyBorder="1" applyAlignment="1">
      <alignment horizontal="left"/>
    </xf>
    <xf numFmtId="0" fontId="0" fillId="6" borderId="26" xfId="0" applyFont="1" applyFill="1" applyBorder="1"/>
    <xf numFmtId="0" fontId="0" fillId="6" borderId="26" xfId="0" applyFill="1" applyBorder="1" applyAlignment="1">
      <alignment horizontal="right"/>
    </xf>
    <xf numFmtId="44" fontId="1" fillId="6" borderId="26" xfId="1" applyNumberFormat="1" applyFont="1" applyFill="1" applyBorder="1" applyAlignment="1">
      <alignment horizontal="left"/>
    </xf>
    <xf numFmtId="0" fontId="0" fillId="6" borderId="26" xfId="0" applyFill="1" applyBorder="1"/>
    <xf numFmtId="0" fontId="0" fillId="6" borderId="2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10" fillId="0" borderId="6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8" xfId="0" applyFont="1" applyBorder="1"/>
    <xf numFmtId="0" fontId="0" fillId="0" borderId="0" xfId="0"/>
    <xf numFmtId="0" fontId="0" fillId="3" borderId="23" xfId="0" applyFill="1" applyBorder="1" applyAlignment="1">
      <alignment horizontal="center" vertical="center" textRotation="180" wrapText="1"/>
    </xf>
    <xf numFmtId="0" fontId="10" fillId="0" borderId="4" xfId="0" applyFont="1" applyBorder="1" applyAlignment="1">
      <alignment horizontal="left"/>
    </xf>
    <xf numFmtId="49" fontId="3" fillId="3" borderId="9" xfId="0" applyNumberFormat="1" applyFont="1" applyFill="1" applyBorder="1" applyAlignment="1">
      <alignment horizontal="center"/>
    </xf>
    <xf numFmtId="0" fontId="3" fillId="6" borderId="42" xfId="0" applyFont="1" applyFill="1" applyBorder="1"/>
    <xf numFmtId="0" fontId="3" fillId="6" borderId="42" xfId="0" applyFont="1" applyFill="1" applyBorder="1" applyAlignment="1">
      <alignment horizontal="right"/>
    </xf>
    <xf numFmtId="44" fontId="4" fillId="6" borderId="42" xfId="1" applyNumberFormat="1" applyFont="1" applyFill="1" applyBorder="1" applyAlignment="1">
      <alignment horizontal="left"/>
    </xf>
    <xf numFmtId="0" fontId="3" fillId="6" borderId="41" xfId="0" applyFont="1" applyFill="1" applyBorder="1"/>
    <xf numFmtId="49" fontId="3" fillId="3" borderId="7" xfId="0" applyNumberFormat="1" applyFont="1" applyFill="1" applyBorder="1" applyAlignment="1">
      <alignment horizontal="center"/>
    </xf>
    <xf numFmtId="49" fontId="3" fillId="3" borderId="11" xfId="0" applyNumberFormat="1" applyFont="1" applyFill="1" applyBorder="1" applyAlignment="1">
      <alignment horizontal="center"/>
    </xf>
    <xf numFmtId="49" fontId="0" fillId="3" borderId="6" xfId="1" applyNumberFormat="1" applyFont="1" applyFill="1" applyBorder="1" applyAlignment="1">
      <alignment horizontal="center"/>
    </xf>
    <xf numFmtId="49" fontId="0" fillId="3" borderId="10" xfId="1" applyNumberFormat="1" applyFont="1" applyFill="1" applyBorder="1" applyAlignment="1">
      <alignment horizontal="center"/>
    </xf>
    <xf numFmtId="49" fontId="0" fillId="3" borderId="1" xfId="1" applyNumberFormat="1" applyFont="1" applyFill="1" applyBorder="1" applyAlignment="1">
      <alignment horizontal="center"/>
    </xf>
    <xf numFmtId="0" fontId="6" fillId="6" borderId="19" xfId="0" applyFont="1" applyFill="1" applyBorder="1"/>
    <xf numFmtId="0" fontId="6" fillId="6" borderId="20" xfId="0" applyFont="1" applyFill="1" applyBorder="1" applyAlignment="1">
      <alignment horizontal="center" wrapText="1"/>
    </xf>
    <xf numFmtId="0" fontId="6" fillId="6" borderId="21" xfId="0" applyFont="1" applyFill="1" applyBorder="1" applyAlignment="1">
      <alignment wrapText="1"/>
    </xf>
    <xf numFmtId="0" fontId="6" fillId="2" borderId="6" xfId="0" applyFont="1" applyFill="1" applyBorder="1" applyAlignment="1">
      <alignment horizontal="center"/>
    </xf>
    <xf numFmtId="0" fontId="10" fillId="0" borderId="8" xfId="0" applyFont="1" applyBorder="1" applyAlignment="1">
      <alignment horizontal="left"/>
    </xf>
    <xf numFmtId="0" fontId="10" fillId="0" borderId="5" xfId="0" applyFont="1" applyBorder="1"/>
    <xf numFmtId="0" fontId="6" fillId="3" borderId="11" xfId="0" applyFont="1" applyFill="1" applyBorder="1" applyAlignment="1">
      <alignment wrapText="1"/>
    </xf>
    <xf numFmtId="0" fontId="0" fillId="0" borderId="49" xfId="0" applyFont="1" applyBorder="1" applyAlignment="1"/>
    <xf numFmtId="0" fontId="0" fillId="0" borderId="0" xfId="0" applyBorder="1"/>
    <xf numFmtId="0" fontId="0" fillId="0" borderId="4" xfId="0" applyBorder="1" applyAlignment="1">
      <alignment horizontal="left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0" fillId="2" borderId="42" xfId="0" applyFill="1" applyBorder="1" applyAlignment="1">
      <alignment horizontal="center" vertical="center" textRotation="180" wrapText="1"/>
    </xf>
    <xf numFmtId="0" fontId="0" fillId="2" borderId="0" xfId="0" applyFill="1" applyBorder="1" applyAlignment="1">
      <alignment horizontal="center" vertical="center" textRotation="180" wrapText="1"/>
    </xf>
    <xf numFmtId="0" fontId="0" fillId="2" borderId="20" xfId="0" applyFill="1" applyBorder="1" applyAlignment="1">
      <alignment horizontal="center" vertical="center" textRotation="180" wrapText="1"/>
    </xf>
    <xf numFmtId="44" fontId="5" fillId="0" borderId="48" xfId="1" applyNumberFormat="1" applyFont="1" applyFill="1" applyBorder="1" applyAlignment="1">
      <alignment horizontal="center"/>
    </xf>
    <xf numFmtId="44" fontId="5" fillId="0" borderId="41" xfId="1" applyNumberFormat="1" applyFont="1" applyFill="1" applyBorder="1" applyAlignment="1">
      <alignment horizontal="center"/>
    </xf>
    <xf numFmtId="49" fontId="0" fillId="0" borderId="44" xfId="0" applyNumberFormat="1" applyFont="1" applyBorder="1" applyAlignment="1">
      <alignment horizontal="left" wrapText="1"/>
    </xf>
    <xf numFmtId="49" fontId="0" fillId="0" borderId="40" xfId="0" applyNumberFormat="1" applyFont="1" applyBorder="1" applyAlignment="1">
      <alignment horizontal="left" wrapText="1"/>
    </xf>
    <xf numFmtId="49" fontId="0" fillId="0" borderId="43" xfId="0" applyNumberFormat="1" applyFont="1" applyBorder="1" applyAlignment="1">
      <alignment horizontal="left" wrapText="1"/>
    </xf>
    <xf numFmtId="49" fontId="0" fillId="0" borderId="17" xfId="0" applyNumberFormat="1" applyBorder="1" applyAlignment="1">
      <alignment horizontal="left" wrapText="1"/>
    </xf>
    <xf numFmtId="49" fontId="0" fillId="0" borderId="12" xfId="0" applyNumberFormat="1" applyFont="1" applyBorder="1" applyAlignment="1">
      <alignment horizontal="left" wrapText="1"/>
    </xf>
    <xf numFmtId="49" fontId="0" fillId="0" borderId="3" xfId="0" applyNumberFormat="1" applyFont="1" applyBorder="1" applyAlignment="1">
      <alignment horizontal="left" wrapText="1"/>
    </xf>
    <xf numFmtId="0" fontId="0" fillId="0" borderId="39" xfId="0" applyBorder="1" applyAlignment="1">
      <alignment horizontal="left" wrapText="1"/>
    </xf>
    <xf numFmtId="0" fontId="0" fillId="0" borderId="43" xfId="0" applyFont="1" applyBorder="1" applyAlignment="1">
      <alignment horizontal="left" wrapText="1"/>
    </xf>
    <xf numFmtId="49" fontId="0" fillId="0" borderId="44" xfId="0" applyNumberFormat="1" applyBorder="1" applyAlignment="1">
      <alignment horizontal="left" wrapText="1"/>
    </xf>
    <xf numFmtId="0" fontId="8" fillId="0" borderId="45" xfId="0" applyFont="1" applyBorder="1" applyAlignment="1">
      <alignment horizontal="left" wrapText="1"/>
    </xf>
    <xf numFmtId="0" fontId="8" fillId="0" borderId="22" xfId="0" applyFont="1" applyBorder="1" applyAlignment="1">
      <alignment horizontal="left" wrapText="1"/>
    </xf>
    <xf numFmtId="49" fontId="0" fillId="0" borderId="46" xfId="0" applyNumberFormat="1" applyBorder="1" applyAlignment="1">
      <alignment horizontal="left" wrapText="1"/>
    </xf>
    <xf numFmtId="49" fontId="0" fillId="0" borderId="47" xfId="0" applyNumberFormat="1" applyFont="1" applyBorder="1" applyAlignment="1">
      <alignment horizontal="left" wrapText="1"/>
    </xf>
    <xf numFmtId="49" fontId="0" fillId="0" borderId="22" xfId="0" applyNumberFormat="1" applyFont="1" applyBorder="1" applyAlignment="1">
      <alignment horizontal="left" wrapText="1"/>
    </xf>
    <xf numFmtId="14" fontId="4" fillId="3" borderId="39" xfId="0" applyNumberFormat="1" applyFont="1" applyFill="1" applyBorder="1" applyAlignment="1">
      <alignment horizontal="center"/>
    </xf>
    <xf numFmtId="14" fontId="4" fillId="3" borderId="4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3" fillId="6" borderId="26" xfId="0" applyFont="1" applyFill="1" applyBorder="1" applyAlignment="1">
      <alignment horizontal="center"/>
    </xf>
    <xf numFmtId="0" fontId="3" fillId="6" borderId="27" xfId="0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0" fillId="3" borderId="50" xfId="0" applyFont="1" applyFill="1" applyBorder="1" applyAlignment="1">
      <alignment horizontal="center" wrapText="1"/>
    </xf>
    <xf numFmtId="0" fontId="0" fillId="3" borderId="5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0" fillId="3" borderId="9" xfId="0" applyFont="1" applyFill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1" xfId="0" applyBorder="1" applyAlignment="1"/>
    <xf numFmtId="0" fontId="0" fillId="0" borderId="17" xfId="0" applyBorder="1" applyAlignment="1"/>
    <xf numFmtId="0" fontId="0" fillId="0" borderId="9" xfId="0" applyBorder="1" applyAlignment="1"/>
    <xf numFmtId="0" fontId="0" fillId="0" borderId="2" xfId="0" applyBorder="1" applyAlignment="1"/>
    <xf numFmtId="0" fontId="0" fillId="0" borderId="38" xfId="0" applyBorder="1" applyAlignment="1"/>
    <xf numFmtId="0" fontId="0" fillId="0" borderId="30" xfId="0" applyBorder="1" applyAlignment="1"/>
    <xf numFmtId="0" fontId="0" fillId="0" borderId="52" xfId="0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3" borderId="50" xfId="0" applyFill="1" applyBorder="1" applyAlignment="1">
      <alignment horizontal="center" wrapText="1"/>
    </xf>
    <xf numFmtId="0" fontId="0" fillId="3" borderId="51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Font="1" applyBorder="1" applyAlignment="1"/>
    <xf numFmtId="0" fontId="0" fillId="0" borderId="9" xfId="0" applyFont="1" applyBorder="1" applyAlignment="1"/>
    <xf numFmtId="0" fontId="0" fillId="2" borderId="6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wrapText="1"/>
    </xf>
    <xf numFmtId="0" fontId="6" fillId="3" borderId="9" xfId="0" applyFont="1" applyFill="1" applyBorder="1" applyAlignment="1">
      <alignment horizontal="center" wrapText="1"/>
    </xf>
    <xf numFmtId="0" fontId="0" fillId="4" borderId="10" xfId="0" applyFont="1" applyFill="1" applyBorder="1" applyAlignment="1">
      <alignment horizontal="left"/>
    </xf>
    <xf numFmtId="0" fontId="0" fillId="4" borderId="11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6" fillId="0" borderId="22" xfId="0" applyFont="1" applyFill="1" applyBorder="1" applyAlignment="1">
      <alignment horizontal="left" wrapText="1"/>
    </xf>
    <xf numFmtId="0" fontId="6" fillId="0" borderId="10" xfId="0" applyFont="1" applyFill="1" applyBorder="1" applyAlignment="1">
      <alignment horizontal="left" wrapText="1"/>
    </xf>
    <xf numFmtId="0" fontId="6" fillId="0" borderId="11" xfId="0" applyFont="1" applyFill="1" applyBorder="1" applyAlignment="1">
      <alignment horizontal="left" wrapText="1"/>
    </xf>
    <xf numFmtId="0" fontId="6" fillId="6" borderId="31" xfId="0" applyFont="1" applyFill="1" applyBorder="1" applyAlignment="1">
      <alignment horizontal="left" wrapText="1"/>
    </xf>
    <xf numFmtId="0" fontId="6" fillId="6" borderId="32" xfId="0" applyFont="1" applyFill="1" applyBorder="1" applyAlignment="1">
      <alignment horizontal="left" wrapText="1"/>
    </xf>
    <xf numFmtId="0" fontId="6" fillId="6" borderId="33" xfId="0" applyFont="1" applyFill="1" applyBorder="1" applyAlignment="1">
      <alignment horizontal="left" wrapText="1"/>
    </xf>
    <xf numFmtId="0" fontId="6" fillId="0" borderId="3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9" xfId="0" applyFont="1" applyFill="1" applyBorder="1" applyAlignment="1">
      <alignment horizontal="left" wrapText="1"/>
    </xf>
    <xf numFmtId="0" fontId="10" fillId="5" borderId="1" xfId="0" applyFont="1" applyFill="1" applyBorder="1" applyAlignment="1">
      <alignment horizontal="center"/>
    </xf>
    <xf numFmtId="0" fontId="8" fillId="0" borderId="24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2" fillId="0" borderId="39" xfId="0" applyFont="1" applyBorder="1" applyAlignment="1">
      <alignment horizontal="left" wrapText="1"/>
    </xf>
    <xf numFmtId="0" fontId="2" fillId="0" borderId="43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6" fillId="3" borderId="10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9" fillId="3" borderId="10" xfId="0" applyFont="1" applyFill="1" applyBorder="1" applyAlignment="1">
      <alignment horizontal="center" wrapText="1"/>
    </xf>
    <xf numFmtId="0" fontId="9" fillId="3" borderId="1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0" fillId="3" borderId="0" xfId="0" applyFill="1" applyBorder="1" applyAlignment="1">
      <alignment horizontal="center" vertical="center" textRotation="180" wrapText="1"/>
    </xf>
    <xf numFmtId="0" fontId="0" fillId="3" borderId="10" xfId="0" applyFont="1" applyFill="1" applyBorder="1" applyAlignment="1">
      <alignment horizontal="center" wrapText="1"/>
    </xf>
    <xf numFmtId="0" fontId="0" fillId="3" borderId="11" xfId="0" applyFont="1" applyFill="1" applyBorder="1" applyAlignment="1">
      <alignment horizontal="center" wrapText="1"/>
    </xf>
    <xf numFmtId="0" fontId="11" fillId="0" borderId="35" xfId="0" applyFont="1" applyBorder="1" applyAlignment="1">
      <alignment horizontal="center" wrapText="1"/>
    </xf>
    <xf numFmtId="0" fontId="11" fillId="0" borderId="36" xfId="0" applyFont="1" applyBorder="1" applyAlignment="1">
      <alignment horizontal="center" wrapText="1"/>
    </xf>
    <xf numFmtId="0" fontId="11" fillId="0" borderId="37" xfId="0" applyFont="1" applyBorder="1" applyAlignment="1">
      <alignment horizontal="center" wrapText="1"/>
    </xf>
    <xf numFmtId="0" fontId="0" fillId="5" borderId="34" xfId="0" applyFill="1" applyBorder="1" applyAlignment="1">
      <alignment horizontal="center" vertical="center" textRotation="180" wrapText="1"/>
    </xf>
    <xf numFmtId="0" fontId="0" fillId="5" borderId="13" xfId="0" applyFill="1" applyBorder="1" applyAlignment="1">
      <alignment horizontal="center" vertical="center" textRotation="180" wrapText="1"/>
    </xf>
    <xf numFmtId="0" fontId="0" fillId="5" borderId="19" xfId="0" applyFill="1" applyBorder="1" applyAlignment="1">
      <alignment horizontal="center" vertical="center" textRotation="180" wrapText="1"/>
    </xf>
    <xf numFmtId="0" fontId="0" fillId="5" borderId="23" xfId="0" applyFill="1" applyBorder="1" applyAlignment="1">
      <alignment horizontal="center" vertical="center" textRotation="180" wrapText="1"/>
    </xf>
    <xf numFmtId="0" fontId="11" fillId="0" borderId="25" xfId="0" applyFont="1" applyBorder="1" applyAlignment="1">
      <alignment horizontal="center" wrapText="1"/>
    </xf>
    <xf numFmtId="0" fontId="11" fillId="0" borderId="26" xfId="0" applyFont="1" applyBorder="1" applyAlignment="1">
      <alignment horizontal="center" wrapText="1"/>
    </xf>
    <xf numFmtId="0" fontId="11" fillId="0" borderId="27" xfId="0" applyFont="1" applyBorder="1" applyAlignment="1">
      <alignment horizont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10" fillId="0" borderId="4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24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2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6"/>
  <sheetViews>
    <sheetView tabSelected="1" zoomScaleNormal="100" workbookViewId="0">
      <selection activeCell="G17" sqref="G17:H17"/>
    </sheetView>
  </sheetViews>
  <sheetFormatPr defaultRowHeight="15"/>
  <cols>
    <col min="1" max="1" width="5.5703125" style="1" customWidth="1"/>
    <col min="2" max="2" width="20.42578125" customWidth="1"/>
    <col min="3" max="3" width="17.28515625" customWidth="1"/>
    <col min="4" max="4" width="18.140625" customWidth="1"/>
    <col min="5" max="5" width="7.28515625" customWidth="1"/>
    <col min="6" max="6" width="8.5703125" style="1" customWidth="1"/>
    <col min="7" max="7" width="6.85546875" style="1" customWidth="1"/>
    <col min="8" max="8" width="31.7109375" customWidth="1"/>
  </cols>
  <sheetData>
    <row r="1" spans="1:10" s="1" customFormat="1"/>
    <row r="2" spans="1:10" s="1" customFormat="1">
      <c r="B2" s="1" t="s">
        <v>56</v>
      </c>
      <c r="C2" s="44" t="s">
        <v>57</v>
      </c>
    </row>
    <row r="3" spans="1:10" s="1" customFormat="1">
      <c r="B3" s="1" t="s">
        <v>58</v>
      </c>
      <c r="C3" s="45" t="s">
        <v>59</v>
      </c>
    </row>
    <row r="4" spans="1:10" s="1" customFormat="1">
      <c r="B4" s="1" t="s">
        <v>60</v>
      </c>
      <c r="C4" s="46" t="s">
        <v>61</v>
      </c>
      <c r="D4" s="188" t="s">
        <v>84</v>
      </c>
      <c r="E4" s="188"/>
      <c r="F4" s="188"/>
    </row>
    <row r="5" spans="1:10" s="1" customFormat="1">
      <c r="B5" s="1" t="s">
        <v>62</v>
      </c>
      <c r="C5" s="47" t="s">
        <v>63</v>
      </c>
    </row>
    <row r="6" spans="1:10" s="73" customFormat="1" ht="15.75" thickBot="1">
      <c r="C6" s="47"/>
    </row>
    <row r="7" spans="1:10" s="1" customFormat="1" ht="19.5" thickBot="1">
      <c r="B7" s="189" t="s">
        <v>83</v>
      </c>
      <c r="C7" s="190"/>
      <c r="D7" s="190"/>
      <c r="E7" s="190"/>
      <c r="F7" s="190"/>
      <c r="G7" s="190"/>
      <c r="H7" s="191"/>
    </row>
    <row r="8" spans="1:10" s="1" customFormat="1" ht="15.6" customHeight="1">
      <c r="A8" s="198" t="s">
        <v>39</v>
      </c>
      <c r="B8" s="75" t="s">
        <v>4</v>
      </c>
      <c r="C8" s="89" t="s">
        <v>93</v>
      </c>
      <c r="D8" s="70" t="s">
        <v>6</v>
      </c>
      <c r="E8" s="208" t="s">
        <v>94</v>
      </c>
      <c r="F8" s="208"/>
      <c r="G8" s="208"/>
      <c r="H8" s="209"/>
    </row>
    <row r="9" spans="1:10" s="1" customFormat="1" ht="18.75" customHeight="1">
      <c r="A9" s="199"/>
      <c r="B9" s="90" t="s">
        <v>5</v>
      </c>
      <c r="C9" s="219" t="s">
        <v>100</v>
      </c>
      <c r="D9" s="71" t="s">
        <v>7</v>
      </c>
      <c r="E9" s="210" t="s">
        <v>95</v>
      </c>
      <c r="F9" s="210"/>
      <c r="G9" s="210"/>
      <c r="H9" s="211"/>
    </row>
    <row r="10" spans="1:10" s="1" customFormat="1" ht="18.75" customHeight="1">
      <c r="A10" s="199"/>
      <c r="B10" s="72" t="s">
        <v>8</v>
      </c>
      <c r="C10" s="177" t="s">
        <v>89</v>
      </c>
      <c r="D10" s="177"/>
      <c r="E10" s="172" t="s">
        <v>73</v>
      </c>
      <c r="F10" s="172"/>
      <c r="G10" s="212" t="s">
        <v>90</v>
      </c>
      <c r="H10" s="213"/>
    </row>
    <row r="11" spans="1:10" s="1" customFormat="1" ht="18.75" customHeight="1">
      <c r="A11" s="199"/>
      <c r="B11" s="72" t="s">
        <v>31</v>
      </c>
      <c r="C11" s="177" t="s">
        <v>96</v>
      </c>
      <c r="D11" s="177"/>
      <c r="E11" s="177"/>
      <c r="F11" s="177"/>
      <c r="G11" s="177"/>
      <c r="H11" s="178"/>
    </row>
    <row r="12" spans="1:10" s="1" customFormat="1" ht="18.75" customHeight="1" thickBot="1">
      <c r="A12" s="199"/>
      <c r="B12" s="91" t="s">
        <v>71</v>
      </c>
      <c r="C12" s="181" t="s">
        <v>82</v>
      </c>
      <c r="D12" s="181"/>
      <c r="E12" s="181"/>
      <c r="F12" s="181"/>
      <c r="G12" s="181"/>
      <c r="H12" s="92">
        <f>LEN(C12)</f>
        <v>32</v>
      </c>
    </row>
    <row r="13" spans="1:10" s="1" customFormat="1" ht="10.15" customHeight="1" thickBot="1">
      <c r="A13" s="199"/>
      <c r="B13" s="86"/>
      <c r="C13" s="87"/>
      <c r="D13" s="87"/>
      <c r="E13" s="87"/>
      <c r="F13" s="87"/>
      <c r="G13" s="87"/>
      <c r="H13" s="88"/>
      <c r="J13" s="73" t="s">
        <v>89</v>
      </c>
    </row>
    <row r="14" spans="1:10" s="1" customFormat="1" ht="18.75" customHeight="1">
      <c r="A14" s="199"/>
      <c r="B14" s="195" t="s">
        <v>42</v>
      </c>
      <c r="C14" s="196"/>
      <c r="D14" s="196"/>
      <c r="E14" s="196"/>
      <c r="F14" s="196"/>
      <c r="G14" s="196"/>
      <c r="H14" s="197"/>
    </row>
    <row r="15" spans="1:10" s="1" customFormat="1" ht="18.75" customHeight="1">
      <c r="A15" s="199"/>
      <c r="B15" s="29" t="s">
        <v>26</v>
      </c>
      <c r="C15" s="30" t="s">
        <v>43</v>
      </c>
      <c r="D15" s="30" t="s">
        <v>44</v>
      </c>
      <c r="E15" s="182"/>
      <c r="F15" s="182"/>
      <c r="G15" s="182"/>
      <c r="H15" s="183"/>
    </row>
    <row r="16" spans="1:10" s="1" customFormat="1" ht="18.75" customHeight="1">
      <c r="A16" s="199"/>
      <c r="B16" s="15">
        <v>0</v>
      </c>
      <c r="C16" s="16">
        <v>184500</v>
      </c>
      <c r="D16" s="16">
        <v>15500</v>
      </c>
      <c r="E16" s="184"/>
      <c r="F16" s="184"/>
      <c r="G16" s="184"/>
      <c r="H16" s="185"/>
    </row>
    <row r="17" spans="1:8" s="1" customFormat="1" ht="18.75" customHeight="1">
      <c r="A17" s="199"/>
      <c r="B17" s="8" t="s">
        <v>25</v>
      </c>
      <c r="C17" s="96" t="s">
        <v>101</v>
      </c>
      <c r="D17" s="17"/>
      <c r="E17" s="177"/>
      <c r="F17" s="177"/>
      <c r="G17" s="177"/>
      <c r="H17" s="178"/>
    </row>
    <row r="18" spans="1:8" s="1" customFormat="1" ht="18.75" customHeight="1">
      <c r="A18" s="199"/>
      <c r="B18" s="8" t="s">
        <v>23</v>
      </c>
      <c r="C18" s="97" t="s">
        <v>98</v>
      </c>
      <c r="D18" s="177" t="s">
        <v>99</v>
      </c>
      <c r="E18" s="177"/>
      <c r="F18" s="153"/>
      <c r="G18" s="153"/>
      <c r="H18" s="154"/>
    </row>
    <row r="19" spans="1:8" s="1" customFormat="1" ht="18.75" customHeight="1">
      <c r="A19" s="199"/>
      <c r="B19" s="8" t="s">
        <v>27</v>
      </c>
      <c r="C19" s="18">
        <v>7000</v>
      </c>
      <c r="D19" s="179" t="s">
        <v>45</v>
      </c>
      <c r="E19" s="179"/>
      <c r="F19" s="179"/>
      <c r="G19" s="179"/>
      <c r="H19" s="180"/>
    </row>
    <row r="20" spans="1:8" ht="16.5" thickBot="1">
      <c r="A20" s="200"/>
      <c r="B20" s="9" t="s">
        <v>28</v>
      </c>
      <c r="C20" s="19">
        <v>8500</v>
      </c>
      <c r="D20" s="186" t="s">
        <v>45</v>
      </c>
      <c r="E20" s="186"/>
      <c r="F20" s="186"/>
      <c r="G20" s="186"/>
      <c r="H20" s="187"/>
    </row>
    <row r="21" spans="1:8" s="1" customFormat="1" ht="10.9" customHeight="1" thickBot="1">
      <c r="A21" s="48"/>
      <c r="B21" s="49"/>
      <c r="C21" s="50"/>
      <c r="D21" s="51"/>
      <c r="E21" s="51"/>
      <c r="F21" s="51"/>
      <c r="G21" s="51"/>
      <c r="H21" s="52"/>
    </row>
    <row r="22" spans="1:8" s="1" customFormat="1" ht="17.45" customHeight="1">
      <c r="A22" s="55" t="s">
        <v>70</v>
      </c>
      <c r="B22" s="205" t="s">
        <v>64</v>
      </c>
      <c r="C22" s="206"/>
      <c r="D22" s="206"/>
      <c r="E22" s="206"/>
      <c r="F22" s="206"/>
      <c r="G22" s="206"/>
      <c r="H22" s="207"/>
    </row>
    <row r="23" spans="1:8" s="1" customFormat="1" ht="15.75">
      <c r="A23" s="54"/>
      <c r="B23" s="169" t="s">
        <v>65</v>
      </c>
      <c r="C23" s="170"/>
      <c r="D23" s="170"/>
      <c r="E23" s="170"/>
      <c r="F23" s="170"/>
      <c r="G23" s="170"/>
      <c r="H23" s="171"/>
    </row>
    <row r="24" spans="1:8" s="1" customFormat="1" ht="15.75">
      <c r="A24" s="54"/>
      <c r="B24" s="169" t="s">
        <v>67</v>
      </c>
      <c r="C24" s="170"/>
      <c r="D24" s="170"/>
      <c r="E24" s="170"/>
      <c r="F24" s="170"/>
      <c r="G24" s="170"/>
      <c r="H24" s="171"/>
    </row>
    <row r="25" spans="1:8" s="1" customFormat="1" ht="15.75">
      <c r="A25" s="54"/>
      <c r="B25" s="169" t="s">
        <v>69</v>
      </c>
      <c r="C25" s="170"/>
      <c r="D25" s="170"/>
      <c r="E25" s="170"/>
      <c r="F25" s="170"/>
      <c r="G25" s="170"/>
      <c r="H25" s="171"/>
    </row>
    <row r="26" spans="1:8" s="1" customFormat="1" ht="16.5" thickBot="1">
      <c r="A26" s="54"/>
      <c r="B26" s="163" t="s">
        <v>66</v>
      </c>
      <c r="C26" s="164"/>
      <c r="D26" s="164"/>
      <c r="E26" s="164"/>
      <c r="F26" s="164"/>
      <c r="G26" s="164"/>
      <c r="H26" s="165"/>
    </row>
    <row r="27" spans="1:8" s="1" customFormat="1" ht="12" customHeight="1" thickBot="1">
      <c r="A27" s="53"/>
      <c r="B27" s="166"/>
      <c r="C27" s="167"/>
      <c r="D27" s="167"/>
      <c r="E27" s="167"/>
      <c r="F27" s="167"/>
      <c r="G27" s="167"/>
      <c r="H27" s="168"/>
    </row>
    <row r="28" spans="1:8" ht="19.5" thickBot="1">
      <c r="B28" s="202" t="s">
        <v>0</v>
      </c>
      <c r="C28" s="203"/>
      <c r="D28" s="203"/>
      <c r="E28" s="203"/>
      <c r="F28" s="203"/>
      <c r="G28" s="203"/>
      <c r="H28" s="204"/>
    </row>
    <row r="29" spans="1:8" ht="15.75" thickBot="1">
      <c r="B29" s="3" t="s">
        <v>1</v>
      </c>
      <c r="C29" s="6" t="s">
        <v>2</v>
      </c>
      <c r="D29" s="4" t="s">
        <v>3</v>
      </c>
      <c r="E29" s="157" t="s">
        <v>12</v>
      </c>
      <c r="F29" s="158"/>
      <c r="G29" s="158"/>
      <c r="H29" s="159"/>
    </row>
    <row r="30" spans="1:8" s="1" customFormat="1">
      <c r="A30" s="201" t="s">
        <v>39</v>
      </c>
      <c r="B30" s="95" t="s">
        <v>97</v>
      </c>
      <c r="C30" s="20"/>
      <c r="D30" s="21"/>
      <c r="E30" s="151"/>
      <c r="F30" s="151"/>
      <c r="G30" s="151"/>
      <c r="H30" s="152"/>
    </row>
    <row r="31" spans="1:8" s="1" customFormat="1" ht="15.75" thickBot="1">
      <c r="A31" s="201"/>
      <c r="B31" s="10" t="s">
        <v>21</v>
      </c>
      <c r="C31" s="22"/>
      <c r="D31" s="23"/>
      <c r="E31" s="155"/>
      <c r="F31" s="155"/>
      <c r="G31" s="155"/>
      <c r="H31" s="156"/>
    </row>
    <row r="32" spans="1:8" s="1" customFormat="1">
      <c r="A32" s="201"/>
      <c r="B32" s="11" t="s">
        <v>22</v>
      </c>
      <c r="C32" s="24"/>
      <c r="D32" s="25"/>
      <c r="E32" s="160" t="s">
        <v>92</v>
      </c>
      <c r="F32" s="161"/>
      <c r="G32" s="161"/>
      <c r="H32" s="162"/>
    </row>
    <row r="33" spans="1:8" s="1" customFormat="1">
      <c r="A33" s="201"/>
      <c r="B33" s="7" t="s">
        <v>74</v>
      </c>
      <c r="C33" s="26"/>
      <c r="D33" s="27"/>
      <c r="E33" s="133" t="s">
        <v>76</v>
      </c>
      <c r="F33" s="149"/>
      <c r="G33" s="149"/>
      <c r="H33" s="150"/>
    </row>
    <row r="34" spans="1:8">
      <c r="A34" s="201"/>
      <c r="B34" s="7" t="s">
        <v>75</v>
      </c>
      <c r="C34" s="28"/>
      <c r="D34" s="27"/>
      <c r="E34" s="133" t="s">
        <v>87</v>
      </c>
      <c r="F34" s="134"/>
      <c r="G34" s="134"/>
      <c r="H34" s="135"/>
    </row>
    <row r="35" spans="1:8" s="1" customFormat="1">
      <c r="A35" s="201"/>
      <c r="B35" s="7" t="s">
        <v>24</v>
      </c>
      <c r="C35" s="28"/>
      <c r="D35" s="27"/>
      <c r="E35" s="133" t="s">
        <v>13</v>
      </c>
      <c r="F35" s="134"/>
      <c r="G35" s="134"/>
      <c r="H35" s="135"/>
    </row>
    <row r="36" spans="1:8">
      <c r="A36" s="201"/>
      <c r="B36" s="7" t="s">
        <v>55</v>
      </c>
      <c r="C36" s="28"/>
      <c r="D36" s="27"/>
      <c r="E36" s="133" t="s">
        <v>88</v>
      </c>
      <c r="F36" s="134"/>
      <c r="G36" s="134"/>
      <c r="H36" s="135"/>
    </row>
    <row r="37" spans="1:8">
      <c r="A37" s="201"/>
      <c r="B37" s="7" t="s">
        <v>55</v>
      </c>
      <c r="C37" s="28"/>
      <c r="D37" s="27"/>
      <c r="E37" s="133" t="s">
        <v>77</v>
      </c>
      <c r="F37" s="134"/>
      <c r="G37" s="134"/>
      <c r="H37" s="135"/>
    </row>
    <row r="38" spans="1:8" ht="15.75" thickBot="1">
      <c r="A38" s="201"/>
      <c r="B38" s="7" t="s">
        <v>74</v>
      </c>
      <c r="C38" s="62"/>
      <c r="D38" s="63"/>
      <c r="E38" s="136" t="s">
        <v>29</v>
      </c>
      <c r="F38" s="137"/>
      <c r="G38" s="137"/>
      <c r="H38" s="138"/>
    </row>
    <row r="39" spans="1:8" s="1" customFormat="1" ht="14.25" customHeight="1" thickBot="1">
      <c r="A39" s="60"/>
      <c r="B39" s="64"/>
      <c r="C39" s="65"/>
      <c r="D39" s="66"/>
      <c r="E39" s="67"/>
      <c r="F39" s="68"/>
      <c r="G39" s="68"/>
      <c r="H39" s="69"/>
    </row>
    <row r="40" spans="1:8" ht="18" customHeight="1">
      <c r="A40" s="98" t="s">
        <v>68</v>
      </c>
      <c r="B40" s="175" t="s">
        <v>9</v>
      </c>
      <c r="C40" s="176"/>
      <c r="D40" s="83"/>
      <c r="E40" s="103" t="s">
        <v>10</v>
      </c>
      <c r="F40" s="104"/>
      <c r="G40" s="105"/>
      <c r="H40" s="81" t="s">
        <v>89</v>
      </c>
    </row>
    <row r="41" spans="1:8" s="1" customFormat="1" ht="18" customHeight="1">
      <c r="A41" s="99"/>
      <c r="B41" s="173" t="s">
        <v>36</v>
      </c>
      <c r="C41" s="174"/>
      <c r="D41" s="85" t="s">
        <v>89</v>
      </c>
      <c r="E41" s="106" t="s">
        <v>37</v>
      </c>
      <c r="F41" s="107"/>
      <c r="G41" s="108"/>
      <c r="H41" s="76" t="s">
        <v>89</v>
      </c>
    </row>
    <row r="42" spans="1:8" s="1" customFormat="1" ht="18" customHeight="1">
      <c r="A42" s="99"/>
      <c r="B42" s="173" t="s">
        <v>32</v>
      </c>
      <c r="C42" s="174"/>
      <c r="D42" s="85" t="s">
        <v>89</v>
      </c>
      <c r="E42" s="106" t="s">
        <v>40</v>
      </c>
      <c r="F42" s="107"/>
      <c r="G42" s="108"/>
      <c r="H42" s="76" t="s">
        <v>89</v>
      </c>
    </row>
    <row r="43" spans="1:8" s="1" customFormat="1" ht="18" customHeight="1">
      <c r="A43" s="99"/>
      <c r="B43" s="173" t="s">
        <v>33</v>
      </c>
      <c r="C43" s="174"/>
      <c r="D43" s="85"/>
      <c r="E43" s="106" t="s">
        <v>35</v>
      </c>
      <c r="F43" s="107"/>
      <c r="G43" s="108"/>
      <c r="H43" s="76" t="s">
        <v>89</v>
      </c>
    </row>
    <row r="44" spans="1:8" s="1" customFormat="1" ht="18.600000000000001" customHeight="1" thickBot="1">
      <c r="A44" s="99"/>
      <c r="B44" s="112" t="s">
        <v>34</v>
      </c>
      <c r="C44" s="113"/>
      <c r="D44" s="84"/>
      <c r="E44" s="114" t="s">
        <v>41</v>
      </c>
      <c r="F44" s="115"/>
      <c r="G44" s="116"/>
      <c r="H44" s="82" t="s">
        <v>89</v>
      </c>
    </row>
    <row r="45" spans="1:8" ht="19.5" thickBot="1">
      <c r="A45" s="99"/>
      <c r="B45" s="122" t="s">
        <v>80</v>
      </c>
      <c r="C45" s="122"/>
      <c r="D45" s="122"/>
      <c r="E45" s="122"/>
      <c r="F45" s="122"/>
      <c r="G45" s="122"/>
      <c r="H45" s="123"/>
    </row>
    <row r="46" spans="1:8" s="73" customFormat="1" ht="18" customHeight="1">
      <c r="A46" s="99"/>
      <c r="B46" s="109" t="s">
        <v>81</v>
      </c>
      <c r="C46" s="110"/>
      <c r="D46" s="83" t="s">
        <v>89</v>
      </c>
      <c r="E46" s="111" t="s">
        <v>15</v>
      </c>
      <c r="F46" s="104"/>
      <c r="G46" s="105"/>
      <c r="H46" s="81" t="s">
        <v>89</v>
      </c>
    </row>
    <row r="47" spans="1:8" s="73" customFormat="1" ht="18" customHeight="1" thickBot="1">
      <c r="A47" s="100"/>
      <c r="B47" s="112" t="s">
        <v>16</v>
      </c>
      <c r="C47" s="113"/>
      <c r="D47" s="84" t="s">
        <v>89</v>
      </c>
      <c r="E47" s="114" t="s">
        <v>17</v>
      </c>
      <c r="F47" s="115"/>
      <c r="G47" s="116"/>
      <c r="H47" s="82" t="s">
        <v>89</v>
      </c>
    </row>
    <row r="48" spans="1:8" s="73" customFormat="1" ht="11.25" customHeight="1" thickBot="1">
      <c r="A48" s="60"/>
      <c r="B48" s="57"/>
      <c r="C48" s="58"/>
      <c r="D48" s="61"/>
      <c r="E48" s="57"/>
      <c r="F48" s="57"/>
      <c r="G48" s="57"/>
      <c r="H48" s="59"/>
    </row>
    <row r="49" spans="1:8" ht="19.5" thickBot="1">
      <c r="A49" s="74" t="s">
        <v>30</v>
      </c>
      <c r="B49" s="117" t="s">
        <v>91</v>
      </c>
      <c r="C49" s="118"/>
      <c r="D49" s="124" t="s">
        <v>11</v>
      </c>
      <c r="E49" s="124"/>
      <c r="F49" s="125"/>
      <c r="G49" s="101">
        <f>SUM(B16:D16)</f>
        <v>200000</v>
      </c>
      <c r="H49" s="102"/>
    </row>
    <row r="50" spans="1:8" s="1" customFormat="1" ht="7.9" customHeight="1" thickBot="1">
      <c r="A50" s="56"/>
      <c r="B50" s="77"/>
      <c r="C50" s="78"/>
      <c r="D50" s="79"/>
      <c r="E50" s="77"/>
      <c r="F50" s="77"/>
      <c r="G50" s="77"/>
      <c r="H50" s="80"/>
    </row>
    <row r="51" spans="1:8" ht="14.45" customHeight="1" thickBot="1">
      <c r="B51" s="130" t="s">
        <v>79</v>
      </c>
      <c r="C51" s="131"/>
      <c r="D51" s="132"/>
      <c r="E51" s="131" t="s">
        <v>78</v>
      </c>
      <c r="F51" s="131"/>
      <c r="G51" s="131"/>
      <c r="H51" s="132"/>
    </row>
    <row r="52" spans="1:8">
      <c r="A52" s="192" t="s">
        <v>30</v>
      </c>
      <c r="B52" s="93" t="s">
        <v>14</v>
      </c>
      <c r="C52" s="126"/>
      <c r="D52" s="127"/>
      <c r="E52" s="139" t="s">
        <v>38</v>
      </c>
      <c r="F52" s="140"/>
      <c r="G52" s="143"/>
      <c r="H52" s="144"/>
    </row>
    <row r="53" spans="1:8">
      <c r="A53" s="192"/>
      <c r="B53" s="12" t="s">
        <v>15</v>
      </c>
      <c r="C53" s="128"/>
      <c r="D53" s="129"/>
      <c r="E53" s="141" t="s">
        <v>19</v>
      </c>
      <c r="F53" s="142"/>
      <c r="G53" s="120"/>
      <c r="H53" s="121"/>
    </row>
    <row r="54" spans="1:8" ht="15.75" thickBot="1">
      <c r="A54" s="192"/>
      <c r="B54" s="12" t="s">
        <v>16</v>
      </c>
      <c r="C54" s="128"/>
      <c r="D54" s="129"/>
      <c r="E54" s="147" t="s">
        <v>20</v>
      </c>
      <c r="F54" s="148"/>
      <c r="G54" s="145"/>
      <c r="H54" s="146"/>
    </row>
    <row r="55" spans="1:8">
      <c r="A55" s="192"/>
      <c r="B55" s="13" t="s">
        <v>18</v>
      </c>
      <c r="C55" s="128"/>
      <c r="D55" s="129"/>
      <c r="E55" s="94"/>
      <c r="F55" s="94"/>
      <c r="G55" s="119"/>
      <c r="H55" s="119"/>
    </row>
    <row r="56" spans="1:8" ht="15.75" thickBot="1">
      <c r="A56" s="192"/>
      <c r="B56" s="14" t="s">
        <v>17</v>
      </c>
      <c r="C56" s="193"/>
      <c r="D56" s="194"/>
      <c r="E56" s="94"/>
      <c r="F56" s="94"/>
      <c r="G56" s="119"/>
      <c r="H56" s="119"/>
    </row>
  </sheetData>
  <mergeCells count="72">
    <mergeCell ref="D4:F4"/>
    <mergeCell ref="B7:H7"/>
    <mergeCell ref="A52:A56"/>
    <mergeCell ref="C55:D55"/>
    <mergeCell ref="C56:D56"/>
    <mergeCell ref="E17:F17"/>
    <mergeCell ref="B14:H14"/>
    <mergeCell ref="A8:A20"/>
    <mergeCell ref="A30:A38"/>
    <mergeCell ref="B28:H28"/>
    <mergeCell ref="B22:H22"/>
    <mergeCell ref="B23:H23"/>
    <mergeCell ref="B25:H25"/>
    <mergeCell ref="E8:H8"/>
    <mergeCell ref="E9:H9"/>
    <mergeCell ref="G10:H10"/>
    <mergeCell ref="E10:F10"/>
    <mergeCell ref="C54:D54"/>
    <mergeCell ref="B43:C43"/>
    <mergeCell ref="B44:C44"/>
    <mergeCell ref="B42:C42"/>
    <mergeCell ref="B41:C41"/>
    <mergeCell ref="B40:C40"/>
    <mergeCell ref="C11:H11"/>
    <mergeCell ref="G17:H17"/>
    <mergeCell ref="D19:H19"/>
    <mergeCell ref="C10:D10"/>
    <mergeCell ref="C12:G12"/>
    <mergeCell ref="E15:H15"/>
    <mergeCell ref="E16:H16"/>
    <mergeCell ref="D20:H20"/>
    <mergeCell ref="D18:E18"/>
    <mergeCell ref="F18:H18"/>
    <mergeCell ref="E31:H31"/>
    <mergeCell ref="E29:H29"/>
    <mergeCell ref="E32:H32"/>
    <mergeCell ref="B26:H26"/>
    <mergeCell ref="B27:H27"/>
    <mergeCell ref="B24:H24"/>
    <mergeCell ref="E36:H36"/>
    <mergeCell ref="E33:H33"/>
    <mergeCell ref="E34:H34"/>
    <mergeCell ref="E35:H35"/>
    <mergeCell ref="E30:H30"/>
    <mergeCell ref="E37:H37"/>
    <mergeCell ref="E38:H38"/>
    <mergeCell ref="G55:H55"/>
    <mergeCell ref="E52:F52"/>
    <mergeCell ref="E53:F53"/>
    <mergeCell ref="E43:G43"/>
    <mergeCell ref="G52:H52"/>
    <mergeCell ref="G54:H54"/>
    <mergeCell ref="E54:F54"/>
    <mergeCell ref="G56:H56"/>
    <mergeCell ref="G53:H53"/>
    <mergeCell ref="E44:G44"/>
    <mergeCell ref="B45:H45"/>
    <mergeCell ref="D49:F49"/>
    <mergeCell ref="C52:D52"/>
    <mergeCell ref="C53:D53"/>
    <mergeCell ref="B51:D51"/>
    <mergeCell ref="E51:H51"/>
    <mergeCell ref="A40:A47"/>
    <mergeCell ref="G49:H49"/>
    <mergeCell ref="E40:G40"/>
    <mergeCell ref="E41:G41"/>
    <mergeCell ref="E42:G42"/>
    <mergeCell ref="B46:C46"/>
    <mergeCell ref="E46:G46"/>
    <mergeCell ref="B47:C47"/>
    <mergeCell ref="E47:G47"/>
    <mergeCell ref="B49:C49"/>
  </mergeCells>
  <pageMargins left="0.45" right="0.2" top="0.5" bottom="0.5" header="0.3" footer="0.3"/>
  <pageSetup scale="85" orientation="portrait" r:id="rId1"/>
  <headerFooter>
    <oddHeader>&amp;F</oddHeader>
    <oddFooter>Prepared by lisa.senk 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A8" sqref="A8"/>
    </sheetView>
  </sheetViews>
  <sheetFormatPr defaultRowHeight="15"/>
  <cols>
    <col min="1" max="1" width="20.28515625" bestFit="1" customWidth="1"/>
    <col min="2" max="2" width="16.42578125" customWidth="1"/>
    <col min="3" max="3" width="20.28515625" style="1" bestFit="1" customWidth="1"/>
    <col min="4" max="4" width="15.85546875" customWidth="1"/>
    <col min="5" max="5" width="15.85546875" bestFit="1" customWidth="1"/>
    <col min="6" max="6" width="14.7109375" customWidth="1"/>
    <col min="7" max="7" width="30.7109375" customWidth="1"/>
  </cols>
  <sheetData>
    <row r="1" spans="1:7" s="1" customFormat="1"/>
    <row r="2" spans="1:7" s="1" customFormat="1">
      <c r="A2" s="1" t="s">
        <v>72</v>
      </c>
    </row>
    <row r="3" spans="1:7" s="1" customFormat="1"/>
    <row r="4" spans="1:7" ht="15.75" customHeight="1" thickBot="1">
      <c r="A4" s="1"/>
      <c r="B4" s="1"/>
      <c r="D4" s="1"/>
      <c r="E4" s="1"/>
      <c r="F4" s="1"/>
      <c r="G4" s="1"/>
    </row>
    <row r="5" spans="1:7" ht="15.75">
      <c r="A5" s="214" t="s">
        <v>42</v>
      </c>
      <c r="B5" s="215"/>
      <c r="C5" s="215"/>
      <c r="D5" s="215"/>
      <c r="E5" s="215"/>
      <c r="F5" s="215"/>
      <c r="G5" s="216"/>
    </row>
    <row r="6" spans="1:7" ht="15.75">
      <c r="A6" s="7"/>
      <c r="B6" s="31" t="s">
        <v>26</v>
      </c>
      <c r="C6" s="31"/>
      <c r="D6" s="30" t="s">
        <v>43</v>
      </c>
      <c r="E6" s="30" t="s">
        <v>44</v>
      </c>
      <c r="F6" s="32" t="s">
        <v>46</v>
      </c>
      <c r="G6" s="33" t="s">
        <v>47</v>
      </c>
    </row>
    <row r="7" spans="1:7" s="73" customFormat="1" ht="15.75">
      <c r="A7" s="217" t="str">
        <f>NEW!G10</f>
        <v>R.000XXXX.x2._______</v>
      </c>
      <c r="B7" s="218"/>
      <c r="C7" s="31"/>
      <c r="D7" s="30">
        <f>NEW!F18</f>
        <v>0</v>
      </c>
      <c r="E7" s="30" t="str">
        <f>NEW!D19</f>
        <v>g8 loa</v>
      </c>
      <c r="F7" s="32"/>
      <c r="G7" s="33"/>
    </row>
    <row r="8" spans="1:7" ht="19.5" customHeight="1">
      <c r="A8" s="34" t="s">
        <v>48</v>
      </c>
      <c r="B8" s="35">
        <f>NEW!B16</f>
        <v>0</v>
      </c>
      <c r="C8" s="35"/>
      <c r="D8" s="35">
        <f>SUM(NEW!C16)</f>
        <v>184500</v>
      </c>
      <c r="E8" s="35">
        <f>SUM(NEW!D16)</f>
        <v>15500</v>
      </c>
      <c r="F8" s="36">
        <f>SUM(B8:E8)</f>
        <v>200000</v>
      </c>
      <c r="G8" s="37"/>
    </row>
    <row r="9" spans="1:7" ht="19.5" customHeight="1">
      <c r="A9" s="5" t="s">
        <v>85</v>
      </c>
      <c r="B9" s="2"/>
      <c r="C9" s="2"/>
      <c r="D9" s="2"/>
      <c r="E9" s="2"/>
      <c r="F9" s="36">
        <f t="shared" ref="F9:F20" si="0">SUM(B9:E9)</f>
        <v>0</v>
      </c>
      <c r="G9" s="37" t="s">
        <v>49</v>
      </c>
    </row>
    <row r="10" spans="1:7" ht="15.75">
      <c r="A10" s="34" t="s">
        <v>50</v>
      </c>
      <c r="B10" s="38">
        <f>SUM(B8:B9)</f>
        <v>0</v>
      </c>
      <c r="C10" s="38"/>
      <c r="D10" s="38">
        <f t="shared" ref="D10:E10" si="1">SUM(D8:D9)</f>
        <v>184500</v>
      </c>
      <c r="E10" s="38">
        <f t="shared" si="1"/>
        <v>15500</v>
      </c>
      <c r="F10" s="36">
        <f t="shared" si="0"/>
        <v>200000</v>
      </c>
      <c r="G10" s="39"/>
    </row>
    <row r="11" spans="1:7" ht="15.75">
      <c r="A11" s="5" t="s">
        <v>86</v>
      </c>
      <c r="B11" s="2"/>
      <c r="C11" s="2"/>
      <c r="D11" s="2"/>
      <c r="E11" s="2"/>
      <c r="F11" s="36">
        <f t="shared" si="0"/>
        <v>0</v>
      </c>
      <c r="G11" s="37" t="s">
        <v>49</v>
      </c>
    </row>
    <row r="12" spans="1:7" ht="15.75">
      <c r="A12" s="34" t="s">
        <v>50</v>
      </c>
      <c r="B12" s="38">
        <f>SUM(B10:B11)</f>
        <v>0</v>
      </c>
      <c r="C12" s="38"/>
      <c r="D12" s="38">
        <f t="shared" ref="D12:E12" si="2">SUM(D10:D11)</f>
        <v>184500</v>
      </c>
      <c r="E12" s="38">
        <f t="shared" si="2"/>
        <v>15500</v>
      </c>
      <c r="F12" s="36">
        <f t="shared" si="0"/>
        <v>200000</v>
      </c>
      <c r="G12" s="39"/>
    </row>
    <row r="13" spans="1:7" ht="15.75">
      <c r="A13" s="5" t="s">
        <v>51</v>
      </c>
      <c r="B13" s="2"/>
      <c r="C13" s="2"/>
      <c r="D13" s="2"/>
      <c r="E13" s="2"/>
      <c r="F13" s="36">
        <f t="shared" si="0"/>
        <v>0</v>
      </c>
      <c r="G13" s="37" t="s">
        <v>49</v>
      </c>
    </row>
    <row r="14" spans="1:7" ht="15.75">
      <c r="A14" s="34" t="s">
        <v>50</v>
      </c>
      <c r="B14" s="38">
        <f>SUM(B12:B13)</f>
        <v>0</v>
      </c>
      <c r="C14" s="38"/>
      <c r="D14" s="38">
        <f t="shared" ref="D14:E14" si="3">SUM(D12:D13)</f>
        <v>184500</v>
      </c>
      <c r="E14" s="38">
        <f t="shared" si="3"/>
        <v>15500</v>
      </c>
      <c r="F14" s="36">
        <f t="shared" si="0"/>
        <v>200000</v>
      </c>
      <c r="G14" s="39"/>
    </row>
    <row r="15" spans="1:7" ht="15.75">
      <c r="A15" s="5" t="s">
        <v>52</v>
      </c>
      <c r="B15" s="2"/>
      <c r="C15" s="2"/>
      <c r="D15" s="2"/>
      <c r="E15" s="2"/>
      <c r="F15" s="36">
        <f t="shared" si="0"/>
        <v>0</v>
      </c>
      <c r="G15" s="37" t="s">
        <v>49</v>
      </c>
    </row>
    <row r="16" spans="1:7" ht="15.75">
      <c r="A16" s="34" t="s">
        <v>50</v>
      </c>
      <c r="B16" s="38">
        <f>SUM(B14:B15)</f>
        <v>0</v>
      </c>
      <c r="C16" s="38"/>
      <c r="D16" s="38">
        <f t="shared" ref="D16:E16" si="4">SUM(D14:D15)</f>
        <v>184500</v>
      </c>
      <c r="E16" s="38">
        <f t="shared" si="4"/>
        <v>15500</v>
      </c>
      <c r="F16" s="36">
        <f t="shared" si="0"/>
        <v>200000</v>
      </c>
      <c r="G16" s="39"/>
    </row>
    <row r="17" spans="1:7" ht="15.75">
      <c r="A17" s="5" t="s">
        <v>53</v>
      </c>
      <c r="B17" s="2"/>
      <c r="C17" s="2"/>
      <c r="D17" s="2"/>
      <c r="E17" s="2"/>
      <c r="F17" s="36">
        <f t="shared" si="0"/>
        <v>0</v>
      </c>
      <c r="G17" s="37" t="s">
        <v>49</v>
      </c>
    </row>
    <row r="18" spans="1:7" ht="15.75">
      <c r="A18" s="34" t="s">
        <v>50</v>
      </c>
      <c r="B18" s="38">
        <f>SUM(B16:B17)</f>
        <v>0</v>
      </c>
      <c r="C18" s="38"/>
      <c r="D18" s="38">
        <f t="shared" ref="D18:E18" si="5">SUM(D16:D17)</f>
        <v>184500</v>
      </c>
      <c r="E18" s="38">
        <f t="shared" si="5"/>
        <v>15500</v>
      </c>
      <c r="F18" s="36">
        <f t="shared" si="0"/>
        <v>200000</v>
      </c>
      <c r="G18" s="39"/>
    </row>
    <row r="19" spans="1:7" ht="15.75">
      <c r="A19" s="5" t="s">
        <v>54</v>
      </c>
      <c r="B19" s="2"/>
      <c r="C19" s="2"/>
      <c r="D19" s="2"/>
      <c r="E19" s="2"/>
      <c r="F19" s="36">
        <f t="shared" si="0"/>
        <v>0</v>
      </c>
      <c r="G19" s="37" t="s">
        <v>49</v>
      </c>
    </row>
    <row r="20" spans="1:7" ht="16.5" thickBot="1">
      <c r="A20" s="40" t="s">
        <v>50</v>
      </c>
      <c r="B20" s="41">
        <f>SUM(B18:B19)</f>
        <v>0</v>
      </c>
      <c r="C20" s="41"/>
      <c r="D20" s="41">
        <f t="shared" ref="D20:E20" si="6">SUM(D18:D19)</f>
        <v>184500</v>
      </c>
      <c r="E20" s="41">
        <f t="shared" si="6"/>
        <v>15500</v>
      </c>
      <c r="F20" s="42">
        <f t="shared" si="0"/>
        <v>200000</v>
      </c>
      <c r="G20" s="43"/>
    </row>
    <row r="21" spans="1:7">
      <c r="A21" s="1"/>
      <c r="B21" s="1"/>
      <c r="D21" s="1"/>
      <c r="E21" s="1"/>
      <c r="F21" s="1"/>
      <c r="G21" s="1"/>
    </row>
  </sheetData>
  <mergeCells count="2">
    <mergeCell ref="A5:G5"/>
    <mergeCell ref="A7:B7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_dlc_DocIdUrl xmlns="d05a52fd-1774-4515-9375-4f1d7d67e5c2">
      <Url>http://usmasvddhopper2/ee/_layouts/DocIdRedir.aspx?ID=ZR5XFQQW4VSJ-92-4828</Url>
      <Description>ZR5XFQQW4VSJ-92-4828</Description>
    </_dlc_DocIdUrl>
    <_dlc_DocId xmlns="d05a52fd-1774-4515-9375-4f1d7d67e5c2">ZR5XFQQW4VSJ-92-4828</_dlc_DocI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59CC1814450C47929687886E81F557" ma:contentTypeVersion="1" ma:contentTypeDescription="Create a new document." ma:contentTypeScope="" ma:versionID="039cc8b83ab88e1746c05132716a5d9c">
  <xsd:schema xmlns:xsd="http://www.w3.org/2001/XMLSchema" xmlns:xs="http://www.w3.org/2001/XMLSchema" xmlns:p="http://schemas.microsoft.com/office/2006/metadata/properties" xmlns:ns2="d05a52fd-1774-4515-9375-4f1d7d67e5c2" targetNamespace="http://schemas.microsoft.com/office/2006/metadata/properties" ma:root="true" ma:fieldsID="33befcb7a85f40b6d9b0b4faf1cd185e" ns2:_="">
    <xsd:import namespace="d05a52fd-1774-4515-9375-4f1d7d67e5c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5a52fd-1774-4515-9375-4f1d7d67e5c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CFCF5-E1E1-4446-A13B-683ACE70B5EA}"/>
</file>

<file path=customXml/itemProps2.xml><?xml version="1.0" encoding="utf-8"?>
<ds:datastoreItem xmlns:ds="http://schemas.openxmlformats.org/officeDocument/2006/customXml" ds:itemID="{914BAD3B-6759-43C6-AF99-79CBD5B49362}"/>
</file>

<file path=customXml/itemProps3.xml><?xml version="1.0" encoding="utf-8"?>
<ds:datastoreItem xmlns:ds="http://schemas.openxmlformats.org/officeDocument/2006/customXml" ds:itemID="{9F6BF570-BF1B-4047-A30B-8EB760DC626F}"/>
</file>

<file path=customXml/itemProps4.xml><?xml version="1.0" encoding="utf-8"?>
<ds:datastoreItem xmlns:ds="http://schemas.openxmlformats.org/officeDocument/2006/customXml" ds:itemID="{B8A17856-47E3-4667-8166-4DC7F61C7F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NEW</vt:lpstr>
      <vt:lpstr>ADJUST</vt:lpstr>
      <vt:lpstr>NEW!Print_Area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lisa.senk</dc:creator>
  <cp:lastModifiedBy>Paul Maxwel</cp:lastModifiedBy>
  <cp:lastPrinted>2013-05-25T12:38:36Z</cp:lastPrinted>
  <dcterms:created xsi:type="dcterms:W3CDTF">2012-01-31T17:30:43Z</dcterms:created>
  <dcterms:modified xsi:type="dcterms:W3CDTF">2014-04-07T18:16:33Z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0x010100FB59CC1814450C47929687886E81F557</vt:lpwstr>
  </property>
  <property fmtid="{D5CDD505-2E9C-101B-9397-08002B2CF9AE}" pid="3" name="_dlc_DocIdItemGuid">
    <vt:lpwstr>3c96b965-16fa-4fc2-a80d-5ec9451441b2</vt:lpwstr>
  </property>
</Properties>
</file>