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/>
  <mc:AlternateContent xmlns:mc="http://schemas.openxmlformats.org/markup-compatibility/2006">
    <mc:Choice Requires="x15">
      <x15ac:absPath xmlns:x15ac="http://schemas.microsoft.com/office/spreadsheetml/2010/11/ac" url="C:\Users\nathan\Documents\collaborate\sukumari\"/>
    </mc:Choice>
  </mc:AlternateContent>
  <xr:revisionPtr revIDLastSave="0" documentId="8_{550DE6C2-CC91-457C-AC86-D233C62D9417}" xr6:coauthVersionLast="47" xr6:coauthVersionMax="47" xr10:uidLastSave="{00000000-0000-0000-0000-000000000000}"/>
  <bookViews>
    <workbookView xWindow="3990" yWindow="2880" windowWidth="21600" windowHeight="11295" xr2:uid="{00000000-000D-0000-FFFF-FFFF00000000}"/>
  </bookViews>
  <sheets>
    <sheet name="Analysi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H1" i="2"/>
  <c r="G1" i="2"/>
  <c r="F1" i="2"/>
  <c r="E1" i="2"/>
  <c r="D1" i="2"/>
  <c r="C1" i="2"/>
  <c r="B1" i="2" l="1"/>
  <c r="M118" i="2" s="1"/>
  <c r="P145" i="2"/>
  <c r="K60" i="2"/>
  <c r="M15" i="2"/>
  <c r="L110" i="2"/>
  <c r="N171" i="2"/>
  <c r="M242" i="2"/>
  <c r="N123" i="2"/>
  <c r="P229" i="2"/>
  <c r="J165" i="2"/>
  <c r="K226" i="2"/>
  <c r="M137" i="2"/>
  <c r="P253" i="2"/>
  <c r="L200" i="2"/>
  <c r="O172" i="2"/>
  <c r="N155" i="2"/>
  <c r="L76" i="2"/>
  <c r="M39" i="2"/>
  <c r="K86" i="2"/>
  <c r="O244" i="2"/>
  <c r="M66" i="2"/>
  <c r="M201" i="2"/>
  <c r="J166" i="2"/>
  <c r="M55" i="2"/>
  <c r="L199" i="2"/>
  <c r="O212" i="2"/>
  <c r="P196" i="2"/>
  <c r="N103" i="2"/>
  <c r="L60" i="2"/>
  <c r="O98" i="2"/>
  <c r="P109" i="2"/>
  <c r="N195" i="2"/>
  <c r="M110" i="2"/>
  <c r="M183" i="2"/>
  <c r="L254" i="2"/>
  <c r="K169" i="2"/>
  <c r="P113" i="2"/>
  <c r="K29" i="2"/>
  <c r="N67" i="2"/>
  <c r="N75" i="2"/>
  <c r="M156" i="2"/>
  <c r="K27" i="2"/>
  <c r="L104" i="2"/>
  <c r="N242" i="2"/>
  <c r="O123" i="2"/>
  <c r="N204" i="2"/>
  <c r="L178" i="2"/>
  <c r="K89" i="2"/>
  <c r="L12" i="2"/>
  <c r="K165" i="2"/>
  <c r="L226" i="2"/>
  <c r="N137" i="2"/>
  <c r="M200" i="2"/>
  <c r="P172" i="2"/>
  <c r="O155" i="2"/>
  <c r="P211" i="2"/>
  <c r="N39" i="2"/>
  <c r="L86" i="2"/>
  <c r="P244" i="2"/>
  <c r="N66" i="2"/>
  <c r="M13" i="2"/>
  <c r="J151" i="2"/>
  <c r="K166" i="2"/>
  <c r="N55" i="2"/>
  <c r="M199" i="2"/>
  <c r="P212" i="2"/>
  <c r="O103" i="2"/>
  <c r="J145" i="2"/>
  <c r="M60" i="2"/>
  <c r="P98" i="2"/>
  <c r="N170" i="2"/>
  <c r="O195" i="2"/>
  <c r="N110" i="2"/>
  <c r="N183" i="2"/>
  <c r="J59" i="2"/>
  <c r="J173" i="2"/>
  <c r="O191" i="2"/>
  <c r="P171" i="2"/>
  <c r="L29" i="2"/>
  <c r="O67" i="2"/>
  <c r="O75" i="2"/>
  <c r="K194" i="2"/>
  <c r="N239" i="2"/>
  <c r="L27" i="2"/>
  <c r="M104" i="2"/>
  <c r="O242" i="2"/>
  <c r="J134" i="2"/>
  <c r="M226" i="2"/>
  <c r="N99" i="2"/>
  <c r="O163" i="2"/>
  <c r="P118" i="2"/>
  <c r="P155" i="2"/>
  <c r="J56" i="2"/>
  <c r="K180" i="2"/>
  <c r="L175" i="2"/>
  <c r="N76" i="2"/>
  <c r="N13" i="2"/>
  <c r="O16" i="2"/>
  <c r="N24" i="2"/>
  <c r="O201" i="2"/>
  <c r="K151" i="2"/>
  <c r="L26" i="2"/>
  <c r="P185" i="2"/>
  <c r="P243" i="2"/>
  <c r="J196" i="2"/>
  <c r="P103" i="2"/>
  <c r="O170" i="2"/>
  <c r="P15" i="2"/>
  <c r="K197" i="2"/>
  <c r="L146" i="2"/>
  <c r="P195" i="2"/>
  <c r="K173" i="2"/>
  <c r="N254" i="2"/>
  <c r="M169" i="2"/>
  <c r="N19" i="2"/>
  <c r="P191" i="2"/>
  <c r="P75" i="2"/>
  <c r="K162" i="2"/>
  <c r="O156" i="2"/>
  <c r="L51" i="2"/>
  <c r="L194" i="2"/>
  <c r="P242" i="2"/>
  <c r="K229" i="2"/>
  <c r="P204" i="2"/>
  <c r="J124" i="2"/>
  <c r="J87" i="2"/>
  <c r="N12" i="2"/>
  <c r="O165" i="2"/>
  <c r="N226" i="2"/>
  <c r="O99" i="2"/>
  <c r="P137" i="2"/>
  <c r="P39" i="2"/>
  <c r="J244" i="2"/>
  <c r="P66" i="2"/>
  <c r="P16" i="2"/>
  <c r="P201" i="2"/>
  <c r="K109" i="2"/>
  <c r="L197" i="2"/>
  <c r="P110" i="2"/>
  <c r="L59" i="2"/>
  <c r="O19" i="2"/>
  <c r="K124" i="2"/>
  <c r="O87" i="2"/>
  <c r="P117" i="2"/>
  <c r="J89" i="2"/>
  <c r="O12" i="2"/>
  <c r="J116" i="2"/>
  <c r="N127" i="2"/>
  <c r="K198" i="2"/>
  <c r="O160" i="2"/>
  <c r="L43" i="2"/>
  <c r="O149" i="2"/>
  <c r="N133" i="2"/>
  <c r="P85" i="2"/>
  <c r="J17" i="2"/>
  <c r="L64" i="2"/>
  <c r="K107" i="2"/>
  <c r="L252" i="2"/>
  <c r="P18" i="2"/>
  <c r="P74" i="2"/>
  <c r="K230" i="2"/>
  <c r="O112" i="2"/>
  <c r="P206" i="2"/>
  <c r="N161" i="2"/>
  <c r="K234" i="2"/>
  <c r="O268" i="2"/>
  <c r="K208" i="2"/>
  <c r="M190" i="2"/>
  <c r="P32" i="2"/>
  <c r="K88" i="2"/>
  <c r="L179" i="2"/>
  <c r="M189" i="2"/>
  <c r="O105" i="2"/>
  <c r="M202" i="2"/>
  <c r="O95" i="2"/>
  <c r="K227" i="2"/>
  <c r="M79" i="2"/>
  <c r="O97" i="2"/>
  <c r="P57" i="2"/>
  <c r="L73" i="2"/>
  <c r="O159" i="2"/>
  <c r="K182" i="2"/>
  <c r="N82" i="2"/>
  <c r="J115" i="2"/>
  <c r="M3" i="2"/>
  <c r="O62" i="2"/>
  <c r="O213" i="2"/>
  <c r="J168" i="2"/>
  <c r="P44" i="2"/>
  <c r="K40" i="2"/>
  <c r="M260" i="2"/>
  <c r="N130" i="2"/>
  <c r="O164" i="2"/>
  <c r="P92" i="2"/>
  <c r="L269" i="2"/>
  <c r="J181" i="2"/>
  <c r="K30" i="2"/>
  <c r="N94" i="2"/>
  <c r="K270" i="2"/>
  <c r="K41" i="2"/>
  <c r="L132" i="2"/>
  <c r="O210" i="2"/>
  <c r="O90" i="2"/>
  <c r="P80" i="2"/>
  <c r="M232" i="2"/>
  <c r="N228" i="2"/>
  <c r="J245" i="2"/>
  <c r="L241" i="2"/>
  <c r="J154" i="2"/>
  <c r="P214" i="2"/>
  <c r="J261" i="2"/>
  <c r="O65" i="2"/>
  <c r="J28" i="2"/>
  <c r="J135" i="2"/>
  <c r="K271" i="2"/>
  <c r="J129" i="2"/>
  <c r="L96" i="2"/>
  <c r="P142" i="2"/>
  <c r="L152" i="2"/>
  <c r="P250" i="2"/>
  <c r="K272" i="2"/>
  <c r="L188" i="2"/>
  <c r="M49" i="2"/>
  <c r="O249" i="2"/>
  <c r="K122" i="2"/>
  <c r="M264" i="2"/>
  <c r="N140" i="2"/>
  <c r="N273" i="2"/>
  <c r="N128" i="2"/>
  <c r="O203" i="2"/>
  <c r="N38" i="2"/>
  <c r="N63" i="2"/>
  <c r="J31" i="2"/>
  <c r="M81" i="2"/>
  <c r="L215" i="2"/>
  <c r="K275" i="2"/>
  <c r="M83" i="2"/>
  <c r="L205" i="2"/>
  <c r="L102" i="2"/>
  <c r="N186" i="2"/>
  <c r="P165" i="2"/>
  <c r="P226" i="2"/>
  <c r="P99" i="2"/>
  <c r="L253" i="2"/>
  <c r="K211" i="2"/>
  <c r="M180" i="2"/>
  <c r="K244" i="2"/>
  <c r="N166" i="2"/>
  <c r="K212" i="2"/>
  <c r="J185" i="2"/>
  <c r="J243" i="2"/>
  <c r="J103" i="2"/>
  <c r="P60" i="2"/>
  <c r="L109" i="2"/>
  <c r="M197" i="2"/>
  <c r="J195" i="2"/>
  <c r="M59" i="2"/>
  <c r="P19" i="2"/>
  <c r="J191" i="2"/>
  <c r="L113" i="2"/>
  <c r="J67" i="2"/>
  <c r="J75" i="2"/>
  <c r="J242" i="2"/>
  <c r="O204" i="2"/>
  <c r="L124" i="2"/>
  <c r="J178" i="2"/>
  <c r="L89" i="2"/>
  <c r="P12" i="2"/>
  <c r="M25" i="2"/>
  <c r="P233" i="2"/>
  <c r="M157" i="2"/>
  <c r="K116" i="2"/>
  <c r="O127" i="2"/>
  <c r="L198" i="2"/>
  <c r="P160" i="2"/>
  <c r="M43" i="2"/>
  <c r="P184" i="2"/>
  <c r="O259" i="2"/>
  <c r="O207" i="2"/>
  <c r="P149" i="2"/>
  <c r="O133" i="2"/>
  <c r="K17" i="2"/>
  <c r="M64" i="2"/>
  <c r="M119" i="2"/>
  <c r="L107" i="2"/>
  <c r="M252" i="2"/>
  <c r="J224" i="2"/>
  <c r="L230" i="2"/>
  <c r="M50" i="2"/>
  <c r="P112" i="2"/>
  <c r="J114" i="2"/>
  <c r="O161" i="2"/>
  <c r="L234" i="2"/>
  <c r="J139" i="2"/>
  <c r="P268" i="2"/>
  <c r="L208" i="2"/>
  <c r="N190" i="2"/>
  <c r="J58" i="2"/>
  <c r="L88" i="2"/>
  <c r="M179" i="2"/>
  <c r="N189" i="2"/>
  <c r="J100" i="2"/>
  <c r="P105" i="2"/>
  <c r="N202" i="2"/>
  <c r="P95" i="2"/>
  <c r="J77" i="2"/>
  <c r="L227" i="2"/>
  <c r="N79" i="2"/>
  <c r="P97" i="2"/>
  <c r="M73" i="2"/>
  <c r="P159" i="2"/>
  <c r="L182" i="2"/>
  <c r="J126" i="2"/>
  <c r="O82" i="2"/>
  <c r="K115" i="2"/>
  <c r="N3" i="2"/>
  <c r="P62" i="2"/>
  <c r="P213" i="2"/>
  <c r="K168" i="2"/>
  <c r="L40" i="2"/>
  <c r="N260" i="2"/>
  <c r="O130" i="2"/>
  <c r="P164" i="2"/>
  <c r="M269" i="2"/>
  <c r="K181" i="2"/>
  <c r="L30" i="2"/>
  <c r="O94" i="2"/>
  <c r="L270" i="2"/>
  <c r="L41" i="2"/>
  <c r="M132" i="2"/>
  <c r="P210" i="2"/>
  <c r="P90" i="2"/>
  <c r="N232" i="2"/>
  <c r="O228" i="2"/>
  <c r="K245" i="2"/>
  <c r="M241" i="2"/>
  <c r="K154" i="2"/>
  <c r="K261" i="2"/>
  <c r="P65" i="2"/>
  <c r="K28" i="2"/>
  <c r="K135" i="2"/>
  <c r="L271" i="2"/>
  <c r="K129" i="2"/>
  <c r="M96" i="2"/>
  <c r="M152" i="2"/>
  <c r="J120" i="2"/>
  <c r="L272" i="2"/>
  <c r="M188" i="2"/>
  <c r="N49" i="2"/>
  <c r="P249" i="2"/>
  <c r="L122" i="2"/>
  <c r="N264" i="2"/>
  <c r="O140" i="2"/>
  <c r="O273" i="2"/>
  <c r="O128" i="2"/>
  <c r="P203" i="2"/>
  <c r="J101" i="2"/>
  <c r="O38" i="2"/>
  <c r="J274" i="2"/>
  <c r="O63" i="2"/>
  <c r="J4" i="2"/>
  <c r="K31" i="2"/>
  <c r="N81" i="2"/>
  <c r="M215" i="2"/>
  <c r="L275" i="2"/>
  <c r="N83" i="2"/>
  <c r="M205" i="2"/>
  <c r="M102" i="2"/>
  <c r="O186" i="2"/>
  <c r="J246" i="2"/>
  <c r="J163" i="2"/>
  <c r="M253" i="2"/>
  <c r="L211" i="2"/>
  <c r="N180" i="2"/>
  <c r="L244" i="2"/>
  <c r="O166" i="2"/>
  <c r="J55" i="2"/>
  <c r="L212" i="2"/>
  <c r="K185" i="2"/>
  <c r="K243" i="2"/>
  <c r="K103" i="2"/>
  <c r="M109" i="2"/>
  <c r="J170" i="2"/>
  <c r="N197" i="2"/>
  <c r="K195" i="2"/>
  <c r="J183" i="2"/>
  <c r="N59" i="2"/>
  <c r="K191" i="2"/>
  <c r="M113" i="2"/>
  <c r="K67" i="2"/>
  <c r="K75" i="2"/>
  <c r="J156" i="2"/>
  <c r="K242" i="2"/>
  <c r="M124" i="2"/>
  <c r="K178" i="2"/>
  <c r="N89" i="2"/>
  <c r="N25" i="2"/>
  <c r="N157" i="2"/>
  <c r="L116" i="2"/>
  <c r="P127" i="2"/>
  <c r="M198" i="2"/>
  <c r="N43" i="2"/>
  <c r="P259" i="2"/>
  <c r="P207" i="2"/>
  <c r="P133" i="2"/>
  <c r="J85" i="2"/>
  <c r="L17" i="2"/>
  <c r="N64" i="2"/>
  <c r="J177" i="2"/>
  <c r="N119" i="2"/>
  <c r="J111" i="2"/>
  <c r="M107" i="2"/>
  <c r="N252" i="2"/>
  <c r="J18" i="2"/>
  <c r="K224" i="2"/>
  <c r="J74" i="2"/>
  <c r="M230" i="2"/>
  <c r="N50" i="2"/>
  <c r="J206" i="2"/>
  <c r="K114" i="2"/>
  <c r="P161" i="2"/>
  <c r="M234" i="2"/>
  <c r="K139" i="2"/>
  <c r="M208" i="2"/>
  <c r="O190" i="2"/>
  <c r="J32" i="2"/>
  <c r="K58" i="2"/>
  <c r="M88" i="2"/>
  <c r="N179" i="2"/>
  <c r="O189" i="2"/>
  <c r="K100" i="2"/>
  <c r="O202" i="2"/>
  <c r="K77" i="2"/>
  <c r="M227" i="2"/>
  <c r="O79" i="2"/>
  <c r="J57" i="2"/>
  <c r="N73" i="2"/>
  <c r="M182" i="2"/>
  <c r="K126" i="2"/>
  <c r="P82" i="2"/>
  <c r="L115" i="2"/>
  <c r="O3" i="2"/>
  <c r="L168" i="2"/>
  <c r="J44" i="2"/>
  <c r="M40" i="2"/>
  <c r="O260" i="2"/>
  <c r="P130" i="2"/>
  <c r="J92" i="2"/>
  <c r="N269" i="2"/>
  <c r="L181" i="2"/>
  <c r="M30" i="2"/>
  <c r="P94" i="2"/>
  <c r="M270" i="2"/>
  <c r="M41" i="2"/>
  <c r="N132" i="2"/>
  <c r="J80" i="2"/>
  <c r="O232" i="2"/>
  <c r="P228" i="2"/>
  <c r="L245" i="2"/>
  <c r="N241" i="2"/>
  <c r="L154" i="2"/>
  <c r="J214" i="2"/>
  <c r="L261" i="2"/>
  <c r="L28" i="2"/>
  <c r="L135" i="2"/>
  <c r="M271" i="2"/>
  <c r="L129" i="2"/>
  <c r="N96" i="2"/>
  <c r="J142" i="2"/>
  <c r="N152" i="2"/>
  <c r="K120" i="2"/>
  <c r="J250" i="2"/>
  <c r="M272" i="2"/>
  <c r="N188" i="2"/>
  <c r="O49" i="2"/>
  <c r="M122" i="2"/>
  <c r="O264" i="2"/>
  <c r="P140" i="2"/>
  <c r="P273" i="2"/>
  <c r="P128" i="2"/>
  <c r="K101" i="2"/>
  <c r="P38" i="2"/>
  <c r="K274" i="2"/>
  <c r="P63" i="2"/>
  <c r="K4" i="2"/>
  <c r="L31" i="2"/>
  <c r="O81" i="2"/>
  <c r="N215" i="2"/>
  <c r="M275" i="2"/>
  <c r="O83" i="2"/>
  <c r="N205" i="2"/>
  <c r="N102" i="2"/>
  <c r="P186" i="2"/>
  <c r="K246" i="2"/>
  <c r="K163" i="2"/>
  <c r="N253" i="2"/>
  <c r="J200" i="2"/>
  <c r="M211" i="2"/>
  <c r="O180" i="2"/>
  <c r="J76" i="2"/>
  <c r="M244" i="2"/>
  <c r="J13" i="2"/>
  <c r="J24" i="2"/>
  <c r="P166" i="2"/>
  <c r="K55" i="2"/>
  <c r="J199" i="2"/>
  <c r="M212" i="2"/>
  <c r="L185" i="2"/>
  <c r="L243" i="2"/>
  <c r="L103" i="2"/>
  <c r="N109" i="2"/>
  <c r="K170" i="2"/>
  <c r="O197" i="2"/>
  <c r="L195" i="2"/>
  <c r="K183" i="2"/>
  <c r="O59" i="2"/>
  <c r="J254" i="2"/>
  <c r="L191" i="2"/>
  <c r="N113" i="2"/>
  <c r="L67" i="2"/>
  <c r="L75" i="2"/>
  <c r="K156" i="2"/>
  <c r="J104" i="2"/>
  <c r="L242" i="2"/>
  <c r="N124" i="2"/>
  <c r="M178" i="2"/>
  <c r="O89" i="2"/>
  <c r="O25" i="2"/>
  <c r="J233" i="2"/>
  <c r="O157" i="2"/>
  <c r="M116" i="2"/>
  <c r="N198" i="2"/>
  <c r="J160" i="2"/>
  <c r="O43" i="2"/>
  <c r="J184" i="2"/>
  <c r="J149" i="2"/>
  <c r="K85" i="2"/>
  <c r="M17" i="2"/>
  <c r="O64" i="2"/>
  <c r="K177" i="2"/>
  <c r="O119" i="2"/>
  <c r="K111" i="2"/>
  <c r="N107" i="2"/>
  <c r="O252" i="2"/>
  <c r="K18" i="2"/>
  <c r="L224" i="2"/>
  <c r="K74" i="2"/>
  <c r="N230" i="2"/>
  <c r="O50" i="2"/>
  <c r="J112" i="2"/>
  <c r="K206" i="2"/>
  <c r="L114" i="2"/>
  <c r="N234" i="2"/>
  <c r="L139" i="2"/>
  <c r="J268" i="2"/>
  <c r="N208" i="2"/>
  <c r="P190" i="2"/>
  <c r="K32" i="2"/>
  <c r="L58" i="2"/>
  <c r="N88" i="2"/>
  <c r="O179" i="2"/>
  <c r="P189" i="2"/>
  <c r="L100" i="2"/>
  <c r="J105" i="2"/>
  <c r="P202" i="2"/>
  <c r="J95" i="2"/>
  <c r="L77" i="2"/>
  <c r="N227" i="2"/>
  <c r="P79" i="2"/>
  <c r="J97" i="2"/>
  <c r="K57" i="2"/>
  <c r="O73" i="2"/>
  <c r="J159" i="2"/>
  <c r="N182" i="2"/>
  <c r="L126" i="2"/>
  <c r="M115" i="2"/>
  <c r="P3" i="2"/>
  <c r="J62" i="2"/>
  <c r="J213" i="2"/>
  <c r="M168" i="2"/>
  <c r="K44" i="2"/>
  <c r="N40" i="2"/>
  <c r="P260" i="2"/>
  <c r="J164" i="2"/>
  <c r="K92" i="2"/>
  <c r="O269" i="2"/>
  <c r="M181" i="2"/>
  <c r="N30" i="2"/>
  <c r="N270" i="2"/>
  <c r="N41" i="2"/>
  <c r="O132" i="2"/>
  <c r="J210" i="2"/>
  <c r="J90" i="2"/>
  <c r="K80" i="2"/>
  <c r="P232" i="2"/>
  <c r="M245" i="2"/>
  <c r="O241" i="2"/>
  <c r="M154" i="2"/>
  <c r="K214" i="2"/>
  <c r="M261" i="2"/>
  <c r="J65" i="2"/>
  <c r="M28" i="2"/>
  <c r="M135" i="2"/>
  <c r="N271" i="2"/>
  <c r="M129" i="2"/>
  <c r="O96" i="2"/>
  <c r="K142" i="2"/>
  <c r="O152" i="2"/>
  <c r="L120" i="2"/>
  <c r="K250" i="2"/>
  <c r="N272" i="2"/>
  <c r="O188" i="2"/>
  <c r="P49" i="2"/>
  <c r="J249" i="2"/>
  <c r="N122" i="2"/>
  <c r="P264" i="2"/>
  <c r="J203" i="2"/>
  <c r="L101" i="2"/>
  <c r="L274" i="2"/>
  <c r="L4" i="2"/>
  <c r="M31" i="2"/>
  <c r="P81" i="2"/>
  <c r="O215" i="2"/>
  <c r="N275" i="2"/>
  <c r="P83" i="2"/>
  <c r="O205" i="2"/>
  <c r="O102" i="2"/>
  <c r="L246" i="2"/>
  <c r="P163" i="2"/>
  <c r="O200" i="2"/>
  <c r="M175" i="2"/>
  <c r="N86" i="2"/>
  <c r="O24" i="2"/>
  <c r="L151" i="2"/>
  <c r="P55" i="2"/>
  <c r="K196" i="2"/>
  <c r="L145" i="2"/>
  <c r="P170" i="2"/>
  <c r="M146" i="2"/>
  <c r="P183" i="2"/>
  <c r="O254" i="2"/>
  <c r="J171" i="2"/>
  <c r="N29" i="2"/>
  <c r="M194" i="2"/>
  <c r="N27" i="2"/>
  <c r="O104" i="2"/>
  <c r="L229" i="2"/>
  <c r="O124" i="2"/>
  <c r="K87" i="2"/>
  <c r="J117" i="2"/>
  <c r="P25" i="2"/>
  <c r="K233" i="2"/>
  <c r="J127" i="2"/>
  <c r="K160" i="2"/>
  <c r="K184" i="2"/>
  <c r="J259" i="2"/>
  <c r="K149" i="2"/>
  <c r="J133" i="2"/>
  <c r="L85" i="2"/>
  <c r="L177" i="2"/>
  <c r="L111" i="2"/>
  <c r="P252" i="2"/>
  <c r="L18" i="2"/>
  <c r="M224" i="2"/>
  <c r="O230" i="2"/>
  <c r="K112" i="2"/>
  <c r="J161" i="2"/>
  <c r="M139" i="2"/>
  <c r="M58" i="2"/>
  <c r="P179" i="2"/>
  <c r="M100" i="2"/>
  <c r="O227" i="2"/>
  <c r="L57" i="2"/>
  <c r="P73" i="2"/>
  <c r="K159" i="2"/>
  <c r="O182" i="2"/>
  <c r="K62" i="2"/>
  <c r="N168" i="2"/>
  <c r="J130" i="2"/>
  <c r="L92" i="2"/>
  <c r="P269" i="2"/>
  <c r="O30" i="2"/>
  <c r="J94" i="2"/>
  <c r="O270" i="2"/>
  <c r="K90" i="2"/>
  <c r="N154" i="2"/>
  <c r="N261" i="2"/>
  <c r="K65" i="2"/>
  <c r="N135" i="2"/>
  <c r="O271" i="2"/>
  <c r="N129" i="2"/>
  <c r="P152" i="2"/>
  <c r="M120" i="2"/>
  <c r="O272" i="2"/>
  <c r="K249" i="2"/>
  <c r="O122" i="2"/>
  <c r="J140" i="2"/>
  <c r="J273" i="2"/>
  <c r="K203" i="2"/>
  <c r="J63" i="2"/>
  <c r="M4" i="2"/>
  <c r="P102" i="2"/>
  <c r="M246" i="2"/>
  <c r="K240" i="2"/>
  <c r="N78" i="2"/>
  <c r="K193" i="2"/>
  <c r="M20" i="2"/>
  <c r="L262" i="2"/>
  <c r="L45" i="2"/>
  <c r="O192" i="2"/>
  <c r="M153" i="2"/>
  <c r="N33" i="2"/>
  <c r="J5" i="2"/>
  <c r="K247" i="2"/>
  <c r="O216" i="2"/>
  <c r="O276" i="2"/>
  <c r="J54" i="2"/>
  <c r="L47" i="2"/>
  <c r="J148" i="2"/>
  <c r="L138" i="2"/>
  <c r="O84" i="2"/>
  <c r="P263" i="2"/>
  <c r="K141" i="2"/>
  <c r="K48" i="2"/>
  <c r="M176" i="2"/>
  <c r="O265" i="2"/>
  <c r="O277" i="2"/>
  <c r="O278" i="2"/>
  <c r="K235" i="2"/>
  <c r="M42" i="2"/>
  <c r="N121" i="2"/>
  <c r="N279" i="2"/>
  <c r="J131" i="2"/>
  <c r="K36" i="2"/>
  <c r="L167" i="2"/>
  <c r="L217" i="2"/>
  <c r="O280" i="2"/>
  <c r="P71" i="2"/>
  <c r="N218" i="2"/>
  <c r="M281" i="2"/>
  <c r="J118" i="2"/>
  <c r="P200" i="2"/>
  <c r="J155" i="2"/>
  <c r="N175" i="2"/>
  <c r="O86" i="2"/>
  <c r="P24" i="2"/>
  <c r="M151" i="2"/>
  <c r="L196" i="2"/>
  <c r="M145" i="2"/>
  <c r="J15" i="2"/>
  <c r="N146" i="2"/>
  <c r="P254" i="2"/>
  <c r="K171" i="2"/>
  <c r="O29" i="2"/>
  <c r="N194" i="2"/>
  <c r="O27" i="2"/>
  <c r="P104" i="2"/>
  <c r="M229" i="2"/>
  <c r="J204" i="2"/>
  <c r="L87" i="2"/>
  <c r="L117" i="2"/>
  <c r="L233" i="2"/>
  <c r="K127" i="2"/>
  <c r="L160" i="2"/>
  <c r="L184" i="2"/>
  <c r="K259" i="2"/>
  <c r="L149" i="2"/>
  <c r="K133" i="2"/>
  <c r="M85" i="2"/>
  <c r="M177" i="2"/>
  <c r="M111" i="2"/>
  <c r="M18" i="2"/>
  <c r="N224" i="2"/>
  <c r="P230" i="2"/>
  <c r="L112" i="2"/>
  <c r="K161" i="2"/>
  <c r="N139" i="2"/>
  <c r="J190" i="2"/>
  <c r="N58" i="2"/>
  <c r="J189" i="2"/>
  <c r="N100" i="2"/>
  <c r="J202" i="2"/>
  <c r="P227" i="2"/>
  <c r="M57" i="2"/>
  <c r="L159" i="2"/>
  <c r="P182" i="2"/>
  <c r="L62" i="2"/>
  <c r="O168" i="2"/>
  <c r="K130" i="2"/>
  <c r="M92" i="2"/>
  <c r="P30" i="2"/>
  <c r="K94" i="2"/>
  <c r="P270" i="2"/>
  <c r="L90" i="2"/>
  <c r="O154" i="2"/>
  <c r="O261" i="2"/>
  <c r="L65" i="2"/>
  <c r="O135" i="2"/>
  <c r="P271" i="2"/>
  <c r="O129" i="2"/>
  <c r="N120" i="2"/>
  <c r="P272" i="2"/>
  <c r="J49" i="2"/>
  <c r="L249" i="2"/>
  <c r="P122" i="2"/>
  <c r="K140" i="2"/>
  <c r="K273" i="2"/>
  <c r="L203" i="2"/>
  <c r="K63" i="2"/>
  <c r="N4" i="2"/>
  <c r="J81" i="2"/>
  <c r="J83" i="2"/>
  <c r="N246" i="2"/>
  <c r="L240" i="2"/>
  <c r="O78" i="2"/>
  <c r="J143" i="2"/>
  <c r="L193" i="2"/>
  <c r="N20" i="2"/>
  <c r="M262" i="2"/>
  <c r="M45" i="2"/>
  <c r="J174" i="2"/>
  <c r="P192" i="2"/>
  <c r="N153" i="2"/>
  <c r="O33" i="2"/>
  <c r="J136" i="2"/>
  <c r="K5" i="2"/>
  <c r="L247" i="2"/>
  <c r="J257" i="2"/>
  <c r="P216" i="2"/>
  <c r="P276" i="2"/>
  <c r="K54" i="2"/>
  <c r="M47" i="2"/>
  <c r="J52" i="2"/>
  <c r="K148" i="2"/>
  <c r="M138" i="2"/>
  <c r="P84" i="2"/>
  <c r="L141" i="2"/>
  <c r="L48" i="2"/>
  <c r="N176" i="2"/>
  <c r="P265" i="2"/>
  <c r="P277" i="2"/>
  <c r="P278" i="2"/>
  <c r="L235" i="2"/>
  <c r="N42" i="2"/>
  <c r="O121" i="2"/>
  <c r="O279" i="2"/>
  <c r="K131" i="2"/>
  <c r="L36" i="2"/>
  <c r="J266" i="2"/>
  <c r="M167" i="2"/>
  <c r="M217" i="2"/>
  <c r="P280" i="2"/>
  <c r="O218" i="2"/>
  <c r="N281" i="2"/>
  <c r="K118" i="2"/>
  <c r="K155" i="2"/>
  <c r="O175" i="2"/>
  <c r="P86" i="2"/>
  <c r="J66" i="2"/>
  <c r="J201" i="2"/>
  <c r="N151" i="2"/>
  <c r="M196" i="2"/>
  <c r="N145" i="2"/>
  <c r="K15" i="2"/>
  <c r="O146" i="2"/>
  <c r="J110" i="2"/>
  <c r="L171" i="2"/>
  <c r="P29" i="2"/>
  <c r="O194" i="2"/>
  <c r="P27" i="2"/>
  <c r="N229" i="2"/>
  <c r="K204" i="2"/>
  <c r="M87" i="2"/>
  <c r="N117" i="2"/>
  <c r="M233" i="2"/>
  <c r="J157" i="2"/>
  <c r="L127" i="2"/>
  <c r="M160" i="2"/>
  <c r="J43" i="2"/>
  <c r="M184" i="2"/>
  <c r="L259" i="2"/>
  <c r="M149" i="2"/>
  <c r="L133" i="2"/>
  <c r="N85" i="2"/>
  <c r="J64" i="2"/>
  <c r="N177" i="2"/>
  <c r="J119" i="2"/>
  <c r="N111" i="2"/>
  <c r="N18" i="2"/>
  <c r="O224" i="2"/>
  <c r="J50" i="2"/>
  <c r="M112" i="2"/>
  <c r="L161" i="2"/>
  <c r="O139" i="2"/>
  <c r="K190" i="2"/>
  <c r="O58" i="2"/>
  <c r="K189" i="2"/>
  <c r="O100" i="2"/>
  <c r="K202" i="2"/>
  <c r="N57" i="2"/>
  <c r="M159" i="2"/>
  <c r="M62" i="2"/>
  <c r="P168" i="2"/>
  <c r="L130" i="2"/>
  <c r="N92" i="2"/>
  <c r="L94" i="2"/>
  <c r="J132" i="2"/>
  <c r="M90" i="2"/>
  <c r="J241" i="2"/>
  <c r="P154" i="2"/>
  <c r="P261" i="2"/>
  <c r="M65" i="2"/>
  <c r="P135" i="2"/>
  <c r="P129" i="2"/>
  <c r="J96" i="2"/>
  <c r="O120" i="2"/>
  <c r="J188" i="2"/>
  <c r="K49" i="2"/>
  <c r="M249" i="2"/>
  <c r="L140" i="2"/>
  <c r="L273" i="2"/>
  <c r="M203" i="2"/>
  <c r="L63" i="2"/>
  <c r="O4" i="2"/>
  <c r="K81" i="2"/>
  <c r="J215" i="2"/>
  <c r="K83" i="2"/>
  <c r="J205" i="2"/>
  <c r="O246" i="2"/>
  <c r="M240" i="2"/>
  <c r="P78" i="2"/>
  <c r="K143" i="2"/>
  <c r="M193" i="2"/>
  <c r="O20" i="2"/>
  <c r="N262" i="2"/>
  <c r="N45" i="2"/>
  <c r="K174" i="2"/>
  <c r="O153" i="2"/>
  <c r="P33" i="2"/>
  <c r="K136" i="2"/>
  <c r="L5" i="2"/>
  <c r="M247" i="2"/>
  <c r="K257" i="2"/>
  <c r="L54" i="2"/>
  <c r="N47" i="2"/>
  <c r="K52" i="2"/>
  <c r="L148" i="2"/>
  <c r="N138" i="2"/>
  <c r="J263" i="2"/>
  <c r="M141" i="2"/>
  <c r="M48" i="2"/>
  <c r="O176" i="2"/>
  <c r="M235" i="2"/>
  <c r="O42" i="2"/>
  <c r="P121" i="2"/>
  <c r="P279" i="2"/>
  <c r="L131" i="2"/>
  <c r="M36" i="2"/>
  <c r="K266" i="2"/>
  <c r="N167" i="2"/>
  <c r="N217" i="2"/>
  <c r="J71" i="2"/>
  <c r="P218" i="2"/>
  <c r="O281" i="2"/>
  <c r="L118" i="2"/>
  <c r="L155" i="2"/>
  <c r="P175" i="2"/>
  <c r="K66" i="2"/>
  <c r="K201" i="2"/>
  <c r="O151" i="2"/>
  <c r="N196" i="2"/>
  <c r="O145" i="2"/>
  <c r="J60" i="2"/>
  <c r="L15" i="2"/>
  <c r="P146" i="2"/>
  <c r="K110" i="2"/>
  <c r="M171" i="2"/>
  <c r="P194" i="2"/>
  <c r="O229" i="2"/>
  <c r="L204" i="2"/>
  <c r="N87" i="2"/>
  <c r="O117" i="2"/>
  <c r="N233" i="2"/>
  <c r="K157" i="2"/>
  <c r="M127" i="2"/>
  <c r="J198" i="2"/>
  <c r="N160" i="2"/>
  <c r="K43" i="2"/>
  <c r="N184" i="2"/>
  <c r="M259" i="2"/>
  <c r="N149" i="2"/>
  <c r="M133" i="2"/>
  <c r="O85" i="2"/>
  <c r="K64" i="2"/>
  <c r="O177" i="2"/>
  <c r="K119" i="2"/>
  <c r="O111" i="2"/>
  <c r="J107" i="2"/>
  <c r="O18" i="2"/>
  <c r="P224" i="2"/>
  <c r="K50" i="2"/>
  <c r="N112" i="2"/>
  <c r="M161" i="2"/>
  <c r="J234" i="2"/>
  <c r="P139" i="2"/>
  <c r="J208" i="2"/>
  <c r="Q208" i="2" s="1"/>
  <c r="L190" i="2"/>
  <c r="P58" i="2"/>
  <c r="J88" i="2"/>
  <c r="L189" i="2"/>
  <c r="P100" i="2"/>
  <c r="L202" i="2"/>
  <c r="O57" i="2"/>
  <c r="N159" i="2"/>
  <c r="N62" i="2"/>
  <c r="J40" i="2"/>
  <c r="Q40" i="2" s="1"/>
  <c r="M130" i="2"/>
  <c r="O92" i="2"/>
  <c r="M94" i="2"/>
  <c r="J41" i="2"/>
  <c r="K132" i="2"/>
  <c r="N90" i="2"/>
  <c r="K241" i="2"/>
  <c r="N65" i="2"/>
  <c r="K96" i="2"/>
  <c r="P120" i="2"/>
  <c r="K188" i="2"/>
  <c r="L49" i="2"/>
  <c r="N249" i="2"/>
  <c r="M140" i="2"/>
  <c r="M273" i="2"/>
  <c r="N203" i="2"/>
  <c r="M63" i="2"/>
  <c r="P4" i="2"/>
  <c r="L81" i="2"/>
  <c r="K215" i="2"/>
  <c r="J275" i="2"/>
  <c r="L83" i="2"/>
  <c r="K205" i="2"/>
  <c r="P246" i="2"/>
  <c r="N240" i="2"/>
  <c r="L143" i="2"/>
  <c r="N193" i="2"/>
  <c r="P20" i="2"/>
  <c r="O262" i="2"/>
  <c r="O45" i="2"/>
  <c r="L174" i="2"/>
  <c r="J192" i="2"/>
  <c r="P153" i="2"/>
  <c r="L136" i="2"/>
  <c r="M5" i="2"/>
  <c r="N247" i="2"/>
  <c r="L257" i="2"/>
  <c r="J216" i="2"/>
  <c r="J276" i="2"/>
  <c r="M54" i="2"/>
  <c r="O47" i="2"/>
  <c r="L52" i="2"/>
  <c r="M148" i="2"/>
  <c r="O138" i="2"/>
  <c r="J84" i="2"/>
  <c r="K263" i="2"/>
  <c r="N141" i="2"/>
  <c r="N48" i="2"/>
  <c r="P176" i="2"/>
  <c r="J265" i="2"/>
  <c r="J277" i="2"/>
  <c r="J278" i="2"/>
  <c r="N235" i="2"/>
  <c r="P42" i="2"/>
  <c r="M131" i="2"/>
  <c r="N36" i="2"/>
  <c r="L266" i="2"/>
  <c r="O167" i="2"/>
  <c r="O217" i="2"/>
  <c r="J280" i="2"/>
  <c r="K71" i="2"/>
  <c r="P281" i="2"/>
  <c r="K134" i="2"/>
  <c r="J172" i="2"/>
  <c r="K56" i="2"/>
  <c r="O13" i="2"/>
  <c r="M26" i="2"/>
  <c r="L173" i="2"/>
  <c r="N169" i="2"/>
  <c r="L162" i="2"/>
  <c r="M51" i="2"/>
  <c r="J123" i="2"/>
  <c r="P89" i="2"/>
  <c r="P157" i="2"/>
  <c r="N116" i="2"/>
  <c r="O198" i="2"/>
  <c r="P43" i="2"/>
  <c r="P64" i="2"/>
  <c r="O107" i="2"/>
  <c r="L74" i="2"/>
  <c r="L206" i="2"/>
  <c r="M114" i="2"/>
  <c r="O234" i="2"/>
  <c r="K268" i="2"/>
  <c r="O208" i="2"/>
  <c r="L32" i="2"/>
  <c r="O88" i="2"/>
  <c r="K105" i="2"/>
  <c r="M77" i="2"/>
  <c r="M126" i="2"/>
  <c r="J82" i="2"/>
  <c r="N115" i="2"/>
  <c r="O40" i="2"/>
  <c r="O41" i="2"/>
  <c r="P132" i="2"/>
  <c r="L80" i="2"/>
  <c r="J228" i="2"/>
  <c r="N245" i="2"/>
  <c r="L214" i="2"/>
  <c r="P96" i="2"/>
  <c r="L250" i="2"/>
  <c r="P188" i="2"/>
  <c r="M101" i="2"/>
  <c r="J38" i="2"/>
  <c r="M274" i="2"/>
  <c r="P215" i="2"/>
  <c r="J186" i="2"/>
  <c r="J78" i="2"/>
  <c r="M143" i="2"/>
  <c r="O193" i="2"/>
  <c r="P262" i="2"/>
  <c r="P45" i="2"/>
  <c r="M174" i="2"/>
  <c r="M136" i="2"/>
  <c r="N5" i="2"/>
  <c r="M257" i="2"/>
  <c r="K276" i="2"/>
  <c r="P47" i="2"/>
  <c r="M52" i="2"/>
  <c r="L263" i="2"/>
  <c r="O141" i="2"/>
  <c r="O48" i="2"/>
  <c r="K278" i="2"/>
  <c r="O235" i="2"/>
  <c r="J121" i="2"/>
  <c r="J279" i="2"/>
  <c r="N131" i="2"/>
  <c r="M266" i="2"/>
  <c r="P167" i="2"/>
  <c r="L71" i="2"/>
  <c r="J218" i="2"/>
  <c r="P21" i="2"/>
  <c r="J61" i="2"/>
  <c r="P14" i="2"/>
  <c r="J6" i="2"/>
  <c r="M150" i="2"/>
  <c r="M68" i="2"/>
  <c r="N282" i="2"/>
  <c r="J46" i="2"/>
  <c r="N37" i="2"/>
  <c r="L283" i="2"/>
  <c r="K248" i="2"/>
  <c r="J231" i="2"/>
  <c r="N7" i="2"/>
  <c r="M53" i="2"/>
  <c r="J147" i="2"/>
  <c r="M284" i="2"/>
  <c r="N285" i="2"/>
  <c r="O108" i="2"/>
  <c r="L286" i="2"/>
  <c r="O287" i="2"/>
  <c r="J219" i="2"/>
  <c r="N22" i="2"/>
  <c r="K220" i="2"/>
  <c r="K267" i="2"/>
  <c r="L134" i="2"/>
  <c r="K172" i="2"/>
  <c r="L56" i="2"/>
  <c r="P13" i="2"/>
  <c r="N26" i="2"/>
  <c r="M173" i="2"/>
  <c r="O169" i="2"/>
  <c r="M162" i="2"/>
  <c r="N51" i="2"/>
  <c r="K123" i="2"/>
  <c r="J12" i="2"/>
  <c r="O116" i="2"/>
  <c r="P198" i="2"/>
  <c r="P107" i="2"/>
  <c r="M74" i="2"/>
  <c r="M206" i="2"/>
  <c r="N114" i="2"/>
  <c r="P234" i="2"/>
  <c r="L268" i="2"/>
  <c r="P208" i="2"/>
  <c r="M32" i="2"/>
  <c r="P88" i="2"/>
  <c r="L105" i="2"/>
  <c r="N77" i="2"/>
  <c r="J79" i="2"/>
  <c r="N126" i="2"/>
  <c r="K82" i="2"/>
  <c r="O115" i="2"/>
  <c r="P40" i="2"/>
  <c r="P41" i="2"/>
  <c r="M80" i="2"/>
  <c r="J232" i="2"/>
  <c r="K228" i="2"/>
  <c r="O245" i="2"/>
  <c r="M214" i="2"/>
  <c r="M250" i="2"/>
  <c r="J264" i="2"/>
  <c r="N101" i="2"/>
  <c r="K38" i="2"/>
  <c r="N274" i="2"/>
  <c r="K186" i="2"/>
  <c r="K78" i="2"/>
  <c r="N143" i="2"/>
  <c r="P193" i="2"/>
  <c r="N174" i="2"/>
  <c r="J153" i="2"/>
  <c r="N136" i="2"/>
  <c r="O5" i="2"/>
  <c r="N257" i="2"/>
  <c r="L276" i="2"/>
  <c r="N52" i="2"/>
  <c r="M263" i="2"/>
  <c r="P141" i="2"/>
  <c r="P48" i="2"/>
  <c r="L278" i="2"/>
  <c r="P235" i="2"/>
  <c r="K121" i="2"/>
  <c r="K279" i="2"/>
  <c r="O131" i="2"/>
  <c r="N266" i="2"/>
  <c r="M71" i="2"/>
  <c r="K218" i="2"/>
  <c r="K61" i="2"/>
  <c r="J34" i="2"/>
  <c r="K6" i="2"/>
  <c r="N150" i="2"/>
  <c r="N68" i="2"/>
  <c r="O282" i="2"/>
  <c r="M134" i="2"/>
  <c r="J137" i="2"/>
  <c r="L172" i="2"/>
  <c r="M56" i="2"/>
  <c r="J16" i="2"/>
  <c r="O26" i="2"/>
  <c r="N173" i="2"/>
  <c r="P169" i="2"/>
  <c r="N162" i="2"/>
  <c r="O51" i="2"/>
  <c r="J239" i="2"/>
  <c r="L123" i="2"/>
  <c r="K12" i="2"/>
  <c r="P116" i="2"/>
  <c r="J252" i="2"/>
  <c r="N74" i="2"/>
  <c r="N206" i="2"/>
  <c r="O114" i="2"/>
  <c r="M268" i="2"/>
  <c r="N32" i="2"/>
  <c r="J179" i="2"/>
  <c r="M105" i="2"/>
  <c r="O77" i="2"/>
  <c r="K79" i="2"/>
  <c r="J73" i="2"/>
  <c r="O126" i="2"/>
  <c r="L82" i="2"/>
  <c r="P115" i="2"/>
  <c r="J269" i="2"/>
  <c r="N80" i="2"/>
  <c r="K232" i="2"/>
  <c r="L228" i="2"/>
  <c r="P245" i="2"/>
  <c r="N214" i="2"/>
  <c r="N250" i="2"/>
  <c r="K264" i="2"/>
  <c r="O101" i="2"/>
  <c r="L38" i="2"/>
  <c r="O274" i="2"/>
  <c r="L186" i="2"/>
  <c r="L78" i="2"/>
  <c r="O143" i="2"/>
  <c r="O174" i="2"/>
  <c r="K153" i="2"/>
  <c r="O136" i="2"/>
  <c r="P5" i="2"/>
  <c r="O257" i="2"/>
  <c r="M276" i="2"/>
  <c r="O52" i="2"/>
  <c r="J138" i="2"/>
  <c r="N263" i="2"/>
  <c r="M278" i="2"/>
  <c r="L121" i="2"/>
  <c r="L279" i="2"/>
  <c r="P131" i="2"/>
  <c r="O266" i="2"/>
  <c r="J217" i="2"/>
  <c r="N71" i="2"/>
  <c r="L218" i="2"/>
  <c r="J21" i="2"/>
  <c r="L61" i="2"/>
  <c r="K34" i="2"/>
  <c r="J14" i="2"/>
  <c r="L6" i="2"/>
  <c r="O150" i="2"/>
  <c r="O68" i="2"/>
  <c r="P282" i="2"/>
  <c r="L46" i="2"/>
  <c r="P37" i="2"/>
  <c r="N283" i="2"/>
  <c r="M248" i="2"/>
  <c r="K251" i="2"/>
  <c r="L231" i="2"/>
  <c r="P7" i="2"/>
  <c r="O53" i="2"/>
  <c r="K158" i="2"/>
  <c r="L147" i="2"/>
  <c r="O284" i="2"/>
  <c r="P285" i="2"/>
  <c r="N286" i="2"/>
  <c r="L219" i="2"/>
  <c r="P22" i="2"/>
  <c r="M220" i="2"/>
  <c r="M267" i="2"/>
  <c r="K23" i="2"/>
  <c r="N106" i="2"/>
  <c r="N288" i="2"/>
  <c r="P236" i="2"/>
  <c r="P209" i="2"/>
  <c r="J69" i="2"/>
  <c r="P237" i="2"/>
  <c r="P221" i="2"/>
  <c r="L289" i="2"/>
  <c r="J290" i="2"/>
  <c r="O134" i="2"/>
  <c r="J99" i="2"/>
  <c r="K137" i="2"/>
  <c r="M172" i="2"/>
  <c r="N56" i="2"/>
  <c r="K16" i="2"/>
  <c r="P26" i="2"/>
  <c r="O173" i="2"/>
  <c r="J19" i="2"/>
  <c r="O162" i="2"/>
  <c r="P51" i="2"/>
  <c r="K239" i="2"/>
  <c r="M123" i="2"/>
  <c r="M12" i="2"/>
  <c r="K252" i="2"/>
  <c r="O74" i="2"/>
  <c r="O206" i="2"/>
  <c r="P114" i="2"/>
  <c r="N268" i="2"/>
  <c r="O32" i="2"/>
  <c r="K179" i="2"/>
  <c r="N105" i="2"/>
  <c r="P77" i="2"/>
  <c r="J227" i="2"/>
  <c r="L79" i="2"/>
  <c r="K73" i="2"/>
  <c r="J182" i="2"/>
  <c r="Q182" i="2" s="1"/>
  <c r="P126" i="2"/>
  <c r="M82" i="2"/>
  <c r="K269" i="2"/>
  <c r="J270" i="2"/>
  <c r="O80" i="2"/>
  <c r="L232" i="2"/>
  <c r="M228" i="2"/>
  <c r="O214" i="2"/>
  <c r="J271" i="2"/>
  <c r="O250" i="2"/>
  <c r="L264" i="2"/>
  <c r="P101" i="2"/>
  <c r="M38" i="2"/>
  <c r="P274" i="2"/>
  <c r="M186" i="2"/>
  <c r="J240" i="2"/>
  <c r="M78" i="2"/>
  <c r="P143" i="2"/>
  <c r="P174" i="2"/>
  <c r="L153" i="2"/>
  <c r="P136" i="2"/>
  <c r="J247" i="2"/>
  <c r="P257" i="2"/>
  <c r="N276" i="2"/>
  <c r="P52" i="2"/>
  <c r="K138" i="2"/>
  <c r="O263" i="2"/>
  <c r="N278" i="2"/>
  <c r="M121" i="2"/>
  <c r="M279" i="2"/>
  <c r="J36" i="2"/>
  <c r="P266" i="2"/>
  <c r="K217" i="2"/>
  <c r="O71" i="2"/>
  <c r="M218" i="2"/>
  <c r="K21" i="2"/>
  <c r="M61" i="2"/>
  <c r="L34" i="2"/>
  <c r="K14" i="2"/>
  <c r="M6" i="2"/>
  <c r="P150" i="2"/>
  <c r="P68" i="2"/>
  <c r="M46" i="2"/>
  <c r="O283" i="2"/>
  <c r="O76" i="2"/>
  <c r="J98" i="2"/>
  <c r="O178" i="2"/>
  <c r="K97" i="2"/>
  <c r="K213" i="2"/>
  <c r="L44" i="2"/>
  <c r="K164" i="2"/>
  <c r="N181" i="2"/>
  <c r="K210" i="2"/>
  <c r="P241" i="2"/>
  <c r="N28" i="2"/>
  <c r="J128" i="2"/>
  <c r="K192" i="2"/>
  <c r="J33" i="2"/>
  <c r="O247" i="2"/>
  <c r="N148" i="2"/>
  <c r="K84" i="2"/>
  <c r="K277" i="2"/>
  <c r="O36" i="2"/>
  <c r="P217" i="2"/>
  <c r="N6" i="2"/>
  <c r="J282" i="2"/>
  <c r="K7" i="2"/>
  <c r="J53" i="2"/>
  <c r="P158" i="2"/>
  <c r="P284" i="2"/>
  <c r="J108" i="2"/>
  <c r="O286" i="2"/>
  <c r="N287" i="2"/>
  <c r="M219" i="2"/>
  <c r="J220" i="2"/>
  <c r="N267" i="2"/>
  <c r="P23" i="2"/>
  <c r="P288" i="2"/>
  <c r="K236" i="2"/>
  <c r="J209" i="2"/>
  <c r="N69" i="2"/>
  <c r="K35" i="2"/>
  <c r="N237" i="2"/>
  <c r="M221" i="2"/>
  <c r="M289" i="2"/>
  <c r="P290" i="2"/>
  <c r="N225" i="2"/>
  <c r="L8" i="2"/>
  <c r="M70" i="2"/>
  <c r="J291" i="2"/>
  <c r="K144" i="2"/>
  <c r="L255" i="2"/>
  <c r="O258" i="2"/>
  <c r="M292" i="2"/>
  <c r="O293" i="2"/>
  <c r="M294" i="2"/>
  <c r="P187" i="2"/>
  <c r="L295" i="2"/>
  <c r="O296" i="2"/>
  <c r="M256" i="2"/>
  <c r="L238" i="2"/>
  <c r="O91" i="2"/>
  <c r="L297" i="2"/>
  <c r="J298" i="2"/>
  <c r="L222" i="2"/>
  <c r="O299" i="2"/>
  <c r="M300" i="2"/>
  <c r="K301" i="2"/>
  <c r="K10" i="2"/>
  <c r="L302" i="2"/>
  <c r="M223" i="2"/>
  <c r="K11" i="2"/>
  <c r="M93" i="2"/>
  <c r="J72" i="2"/>
  <c r="O93" i="2"/>
  <c r="L72" i="2"/>
  <c r="O44" i="2"/>
  <c r="J272" i="2"/>
  <c r="J122" i="2"/>
  <c r="K262" i="2"/>
  <c r="J141" i="2"/>
  <c r="J235" i="2"/>
  <c r="L281" i="2"/>
  <c r="K46" i="2"/>
  <c r="L248" i="2"/>
  <c r="P219" i="2"/>
  <c r="J23" i="2"/>
  <c r="N35" i="2"/>
  <c r="P289" i="2"/>
  <c r="P76" i="2"/>
  <c r="K98" i="2"/>
  <c r="P178" i="2"/>
  <c r="L97" i="2"/>
  <c r="L213" i="2"/>
  <c r="M44" i="2"/>
  <c r="J260" i="2"/>
  <c r="L164" i="2"/>
  <c r="O181" i="2"/>
  <c r="L210" i="2"/>
  <c r="O28" i="2"/>
  <c r="K128" i="2"/>
  <c r="L192" i="2"/>
  <c r="K33" i="2"/>
  <c r="P247" i="2"/>
  <c r="O148" i="2"/>
  <c r="L84" i="2"/>
  <c r="J176" i="2"/>
  <c r="L277" i="2"/>
  <c r="P36" i="2"/>
  <c r="J281" i="2"/>
  <c r="O6" i="2"/>
  <c r="K282" i="2"/>
  <c r="J37" i="2"/>
  <c r="J251" i="2"/>
  <c r="K231" i="2"/>
  <c r="L7" i="2"/>
  <c r="K53" i="2"/>
  <c r="K108" i="2"/>
  <c r="P286" i="2"/>
  <c r="P287" i="2"/>
  <c r="N219" i="2"/>
  <c r="L220" i="2"/>
  <c r="O267" i="2"/>
  <c r="L236" i="2"/>
  <c r="K209" i="2"/>
  <c r="O69" i="2"/>
  <c r="L35" i="2"/>
  <c r="O237" i="2"/>
  <c r="N221" i="2"/>
  <c r="N289" i="2"/>
  <c r="O225" i="2"/>
  <c r="M8" i="2"/>
  <c r="N70" i="2"/>
  <c r="K291" i="2"/>
  <c r="L144" i="2"/>
  <c r="M255" i="2"/>
  <c r="P258" i="2"/>
  <c r="N292" i="2"/>
  <c r="J9" i="2"/>
  <c r="P293" i="2"/>
  <c r="N294" i="2"/>
  <c r="M295" i="2"/>
  <c r="P296" i="2"/>
  <c r="N256" i="2"/>
  <c r="M238" i="2"/>
  <c r="P91" i="2"/>
  <c r="M297" i="2"/>
  <c r="K298" i="2"/>
  <c r="M222" i="2"/>
  <c r="P299" i="2"/>
  <c r="N300" i="2"/>
  <c r="L301" i="2"/>
  <c r="L10" i="2"/>
  <c r="J125" i="2"/>
  <c r="M302" i="2"/>
  <c r="N223" i="2"/>
  <c r="L11" i="2"/>
  <c r="N93" i="2"/>
  <c r="K72" i="2"/>
  <c r="M128" i="2"/>
  <c r="J193" i="2"/>
  <c r="N192" i="2"/>
  <c r="M33" i="2"/>
  <c r="N84" i="2"/>
  <c r="L176" i="2"/>
  <c r="N277" i="2"/>
  <c r="K167" i="2"/>
  <c r="M282" i="2"/>
  <c r="L37" i="2"/>
  <c r="M251" i="2"/>
  <c r="N231" i="2"/>
  <c r="O7" i="2"/>
  <c r="K147" i="2"/>
  <c r="M108" i="2"/>
  <c r="J22" i="2"/>
  <c r="J288" i="2"/>
  <c r="M209" i="2"/>
  <c r="J39" i="2"/>
  <c r="L98" i="2"/>
  <c r="M97" i="2"/>
  <c r="M213" i="2"/>
  <c r="N44" i="2"/>
  <c r="K260" i="2"/>
  <c r="M164" i="2"/>
  <c r="P181" i="2"/>
  <c r="M210" i="2"/>
  <c r="P28" i="2"/>
  <c r="L128" i="2"/>
  <c r="J102" i="2"/>
  <c r="J262" i="2"/>
  <c r="M192" i="2"/>
  <c r="L33" i="2"/>
  <c r="P148" i="2"/>
  <c r="M84" i="2"/>
  <c r="K176" i="2"/>
  <c r="M277" i="2"/>
  <c r="J167" i="2"/>
  <c r="K281" i="2"/>
  <c r="P6" i="2"/>
  <c r="L282" i="2"/>
  <c r="K37" i="2"/>
  <c r="J248" i="2"/>
  <c r="L251" i="2"/>
  <c r="M231" i="2"/>
  <c r="M7" i="2"/>
  <c r="L53" i="2"/>
  <c r="L108" i="2"/>
  <c r="O219" i="2"/>
  <c r="N220" i="2"/>
  <c r="P267" i="2"/>
  <c r="J106" i="2"/>
  <c r="M236" i="2"/>
  <c r="L209" i="2"/>
  <c r="P69" i="2"/>
  <c r="M35" i="2"/>
  <c r="O221" i="2"/>
  <c r="O289" i="2"/>
  <c r="P225" i="2"/>
  <c r="N8" i="2"/>
  <c r="O70" i="2"/>
  <c r="L291" i="2"/>
  <c r="M144" i="2"/>
  <c r="N255" i="2"/>
  <c r="O292" i="2"/>
  <c r="K9" i="2"/>
  <c r="O294" i="2"/>
  <c r="J187" i="2"/>
  <c r="N295" i="2"/>
  <c r="O256" i="2"/>
  <c r="N238" i="2"/>
  <c r="N297" i="2"/>
  <c r="L298" i="2"/>
  <c r="N222" i="2"/>
  <c r="O300" i="2"/>
  <c r="M301" i="2"/>
  <c r="M10" i="2"/>
  <c r="K125" i="2"/>
  <c r="N302" i="2"/>
  <c r="O223" i="2"/>
  <c r="M11" i="2"/>
  <c r="K39" i="2"/>
  <c r="M98" i="2"/>
  <c r="N97" i="2"/>
  <c r="N213" i="2"/>
  <c r="L260" i="2"/>
  <c r="N164" i="2"/>
  <c r="J30" i="2"/>
  <c r="N210" i="2"/>
  <c r="K102" i="2"/>
  <c r="N53" i="2"/>
  <c r="J158" i="2"/>
  <c r="J285" i="2"/>
  <c r="O220" i="2"/>
  <c r="K106" i="2"/>
  <c r="N236" i="2"/>
  <c r="K290" i="2"/>
  <c r="O199" i="2"/>
  <c r="P50" i="2"/>
  <c r="K95" i="2"/>
  <c r="L142" i="2"/>
  <c r="P205" i="2"/>
  <c r="O240" i="2"/>
  <c r="M34" i="2"/>
  <c r="L14" i="2"/>
  <c r="M37" i="2"/>
  <c r="O231" i="2"/>
  <c r="J284" i="2"/>
  <c r="K285" i="2"/>
  <c r="P220" i="2"/>
  <c r="O35" i="2"/>
  <c r="P70" i="2"/>
  <c r="N291" i="2"/>
  <c r="O255" i="2"/>
  <c r="J292" i="2"/>
  <c r="L294" i="2"/>
  <c r="O238" i="2"/>
  <c r="O297" i="2"/>
  <c r="J222" i="2"/>
  <c r="L299" i="2"/>
  <c r="K300" i="2"/>
  <c r="J10" i="2"/>
  <c r="O125" i="2"/>
  <c r="J223" i="2"/>
  <c r="J11" i="2"/>
  <c r="P93" i="2"/>
  <c r="O72" i="2"/>
  <c r="O222" i="2"/>
  <c r="P300" i="2"/>
  <c r="J295" i="2"/>
  <c r="N298" i="2"/>
  <c r="P10" i="2"/>
  <c r="K302" i="2"/>
  <c r="P223" i="2"/>
  <c r="N17" i="2"/>
  <c r="O275" i="2"/>
  <c r="N54" i="2"/>
  <c r="K265" i="2"/>
  <c r="N46" i="2"/>
  <c r="P53" i="2"/>
  <c r="L158" i="2"/>
  <c r="M147" i="2"/>
  <c r="N108" i="2"/>
  <c r="M258" i="2"/>
  <c r="M293" i="2"/>
  <c r="M187" i="2"/>
  <c r="K295" i="2"/>
  <c r="J256" i="2"/>
  <c r="M91" i="2"/>
  <c r="O302" i="2"/>
  <c r="K207" i="2"/>
  <c r="O31" i="2"/>
  <c r="J20" i="2"/>
  <c r="O54" i="2"/>
  <c r="L265" i="2"/>
  <c r="J42" i="2"/>
  <c r="M21" i="2"/>
  <c r="J150" i="2"/>
  <c r="O46" i="2"/>
  <c r="K283" i="2"/>
  <c r="O251" i="2"/>
  <c r="N147" i="2"/>
  <c r="K287" i="2"/>
  <c r="L22" i="2"/>
  <c r="M106" i="2"/>
  <c r="L288" i="2"/>
  <c r="M290" i="2"/>
  <c r="P199" i="2"/>
  <c r="L95" i="2"/>
  <c r="J3" i="2"/>
  <c r="M142" i="2"/>
  <c r="P240" i="2"/>
  <c r="N34" i="2"/>
  <c r="M14" i="2"/>
  <c r="J68" i="2"/>
  <c r="O37" i="2"/>
  <c r="P231" i="2"/>
  <c r="K284" i="2"/>
  <c r="L285" i="2"/>
  <c r="K69" i="2"/>
  <c r="P35" i="2"/>
  <c r="J225" i="2"/>
  <c r="O291" i="2"/>
  <c r="P255" i="2"/>
  <c r="J258" i="2"/>
  <c r="K292" i="2"/>
  <c r="J293" i="2"/>
  <c r="P294" i="2"/>
  <c r="P238" i="2"/>
  <c r="J91" i="2"/>
  <c r="P297" i="2"/>
  <c r="K222" i="2"/>
  <c r="M299" i="2"/>
  <c r="L300" i="2"/>
  <c r="J301" i="2"/>
  <c r="N10" i="2"/>
  <c r="P125" i="2"/>
  <c r="K223" i="2"/>
  <c r="N11" i="2"/>
  <c r="P72" i="2"/>
  <c r="K91" i="2"/>
  <c r="M298" i="2"/>
  <c r="N299" i="2"/>
  <c r="O10" i="2"/>
  <c r="L223" i="2"/>
  <c r="L91" i="2"/>
  <c r="P222" i="2"/>
  <c r="O301" i="2"/>
  <c r="P11" i="2"/>
  <c r="J237" i="2"/>
  <c r="O298" i="2"/>
  <c r="J25" i="2"/>
  <c r="M95" i="2"/>
  <c r="K3" i="2"/>
  <c r="N142" i="2"/>
  <c r="J45" i="2"/>
  <c r="J47" i="2"/>
  <c r="O34" i="2"/>
  <c r="N14" i="2"/>
  <c r="K68" i="2"/>
  <c r="L284" i="2"/>
  <c r="M285" i="2"/>
  <c r="L69" i="2"/>
  <c r="J289" i="2"/>
  <c r="K225" i="2"/>
  <c r="P291" i="2"/>
  <c r="K258" i="2"/>
  <c r="L292" i="2"/>
  <c r="L9" i="2"/>
  <c r="K293" i="2"/>
  <c r="K187" i="2"/>
  <c r="N301" i="2"/>
  <c r="J302" i="2"/>
  <c r="O11" i="2"/>
  <c r="N31" i="2"/>
  <c r="K216" i="2"/>
  <c r="P138" i="2"/>
  <c r="K280" i="2"/>
  <c r="L21" i="2"/>
  <c r="N61" i="2"/>
  <c r="J283" i="2"/>
  <c r="L23" i="2"/>
  <c r="L106" i="2"/>
  <c r="K288" i="2"/>
  <c r="M225" i="2"/>
  <c r="N9" i="2"/>
  <c r="K296" i="2"/>
  <c r="P301" i="2"/>
  <c r="L216" i="2"/>
  <c r="L280" i="2"/>
  <c r="O61" i="2"/>
  <c r="O248" i="2"/>
  <c r="P108" i="2"/>
  <c r="J286" i="2"/>
  <c r="M23" i="2"/>
  <c r="O209" i="2"/>
  <c r="K237" i="2"/>
  <c r="J221" i="2"/>
  <c r="K8" i="2"/>
  <c r="J70" i="2"/>
  <c r="K25" i="2"/>
  <c r="J230" i="2"/>
  <c r="N95" i="2"/>
  <c r="L3" i="2"/>
  <c r="O142" i="2"/>
  <c r="K45" i="2"/>
  <c r="K47" i="2"/>
  <c r="J48" i="2"/>
  <c r="P34" i="2"/>
  <c r="O14" i="2"/>
  <c r="L68" i="2"/>
  <c r="N284" i="2"/>
  <c r="O285" i="2"/>
  <c r="J236" i="2"/>
  <c r="M69" i="2"/>
  <c r="K289" i="2"/>
  <c r="L225" i="2"/>
  <c r="L258" i="2"/>
  <c r="P292" i="2"/>
  <c r="M9" i="2"/>
  <c r="L293" i="2"/>
  <c r="L187" i="2"/>
  <c r="J296" i="2"/>
  <c r="P156" i="2"/>
  <c r="J207" i="2"/>
  <c r="P119" i="2"/>
  <c r="N248" i="2"/>
  <c r="N251" i="2"/>
  <c r="J287" i="2"/>
  <c r="K22" i="2"/>
  <c r="O236" i="2"/>
  <c r="N209" i="2"/>
  <c r="L290" i="2"/>
  <c r="J8" i="2"/>
  <c r="J144" i="2"/>
  <c r="O17" i="2"/>
  <c r="P275" i="2"/>
  <c r="M158" i="2"/>
  <c r="N144" i="2"/>
  <c r="K238" i="2"/>
  <c r="P256" i="2"/>
  <c r="N187" i="2"/>
  <c r="N258" i="2"/>
  <c r="K221" i="2"/>
  <c r="L287" i="2"/>
  <c r="K286" i="2"/>
  <c r="P46" i="2"/>
  <c r="K42" i="2"/>
  <c r="M265" i="2"/>
  <c r="M216" i="2"/>
  <c r="P31" i="2"/>
  <c r="L93" i="2"/>
  <c r="L125" i="2"/>
  <c r="J299" i="2"/>
  <c r="O9" i="2"/>
  <c r="M291" i="2"/>
  <c r="P106" i="2"/>
  <c r="L267" i="2"/>
  <c r="O22" i="2"/>
  <c r="K219" i="2"/>
  <c r="P283" i="2"/>
  <c r="N280" i="2"/>
  <c r="L20" i="2"/>
  <c r="P295" i="2"/>
  <c r="O187" i="2"/>
  <c r="P8" i="2"/>
  <c r="O290" i="2"/>
  <c r="M287" i="2"/>
  <c r="P147" i="2"/>
  <c r="O21" i="2"/>
  <c r="J297" i="2"/>
  <c r="O8" i="2"/>
  <c r="N23" i="2"/>
  <c r="O147" i="2"/>
  <c r="K150" i="2"/>
  <c r="N21" i="2"/>
  <c r="J238" i="2"/>
  <c r="L256" i="2"/>
  <c r="M286" i="2"/>
  <c r="J7" i="2"/>
  <c r="N216" i="2"/>
  <c r="N91" i="2"/>
  <c r="P9" i="2"/>
  <c r="P302" i="2"/>
  <c r="N296" i="2"/>
  <c r="O106" i="2"/>
  <c r="J267" i="2"/>
  <c r="M22" i="2"/>
  <c r="P251" i="2"/>
  <c r="M283" i="2"/>
  <c r="P61" i="2"/>
  <c r="M280" i="2"/>
  <c r="P54" i="2"/>
  <c r="K20" i="2"/>
  <c r="P17" i="2"/>
  <c r="J294" i="2"/>
  <c r="N293" i="2"/>
  <c r="P144" i="2"/>
  <c r="L221" i="2"/>
  <c r="J35" i="2"/>
  <c r="M207" i="2"/>
  <c r="J255" i="2"/>
  <c r="O144" i="2"/>
  <c r="N290" i="2"/>
  <c r="P248" i="2"/>
  <c r="L207" i="2"/>
  <c r="N125" i="2"/>
  <c r="K256" i="2"/>
  <c r="K70" i="2"/>
  <c r="J93" i="2"/>
  <c r="P298" i="2"/>
  <c r="M296" i="2"/>
  <c r="M237" i="2"/>
  <c r="O288" i="2"/>
  <c r="O158" i="2"/>
  <c r="K152" i="2"/>
  <c r="K255" i="2"/>
  <c r="O23" i="2"/>
  <c r="L150" i="2"/>
  <c r="O295" i="2"/>
  <c r="L70" i="2"/>
  <c r="L42" i="2"/>
  <c r="N265" i="2"/>
  <c r="M125" i="2"/>
  <c r="K299" i="2"/>
  <c r="N72" i="2"/>
  <c r="K93" i="2"/>
  <c r="M72" i="2"/>
  <c r="J300" i="2"/>
  <c r="L296" i="2"/>
  <c r="K294" i="2"/>
  <c r="L237" i="2"/>
  <c r="M288" i="2"/>
  <c r="N158" i="2"/>
  <c r="J152" i="2"/>
  <c r="P111" i="2" l="1"/>
  <c r="N207" i="2"/>
  <c r="L157" i="2"/>
  <c r="M204" i="2"/>
  <c r="O60" i="2"/>
  <c r="L180" i="2"/>
  <c r="M89" i="2"/>
  <c r="N104" i="2"/>
  <c r="T104" i="2" s="1"/>
  <c r="V104" i="2" s="1"/>
  <c r="P67" i="2"/>
  <c r="K59" i="2"/>
  <c r="J109" i="2"/>
  <c r="N199" i="2"/>
  <c r="O66" i="2"/>
  <c r="N200" i="2"/>
  <c r="M165" i="2"/>
  <c r="K51" i="2"/>
  <c r="T51" i="2" s="1"/>
  <c r="V51" i="2" s="1"/>
  <c r="M19" i="2"/>
  <c r="K146" i="2"/>
  <c r="O243" i="2"/>
  <c r="N201" i="2"/>
  <c r="M76" i="2"/>
  <c r="O118" i="2"/>
  <c r="K117" i="2"/>
  <c r="M239" i="2"/>
  <c r="O171" i="2"/>
  <c r="J146" i="2"/>
  <c r="N243" i="2"/>
  <c r="L24" i="2"/>
  <c r="J175" i="2"/>
  <c r="N118" i="2"/>
  <c r="K104" i="2"/>
  <c r="O196" i="2"/>
  <c r="T196" i="2" s="1"/>
  <c r="V196" i="2" s="1"/>
  <c r="L119" i="2"/>
  <c r="N259" i="2"/>
  <c r="O233" i="2"/>
  <c r="P239" i="2"/>
  <c r="J212" i="2"/>
  <c r="J211" i="2"/>
  <c r="N178" i="2"/>
  <c r="M27" i="2"/>
  <c r="Q27" i="2" s="1"/>
  <c r="M29" i="2"/>
  <c r="O183" i="2"/>
  <c r="N60" i="2"/>
  <c r="O55" i="2"/>
  <c r="M86" i="2"/>
  <c r="J253" i="2"/>
  <c r="J229" i="2"/>
  <c r="N156" i="2"/>
  <c r="R156" i="2" s="1"/>
  <c r="S156" i="2" s="1"/>
  <c r="U156" i="2" s="1"/>
  <c r="L169" i="2"/>
  <c r="J197" i="2"/>
  <c r="O185" i="2"/>
  <c r="M24" i="2"/>
  <c r="K175" i="2"/>
  <c r="N163" i="2"/>
  <c r="P87" i="2"/>
  <c r="J194" i="2"/>
  <c r="Q194" i="2" s="1"/>
  <c r="N191" i="2"/>
  <c r="N15" i="2"/>
  <c r="N185" i="2"/>
  <c r="M16" i="2"/>
  <c r="P56" i="2"/>
  <c r="M163" i="2"/>
  <c r="J27" i="2"/>
  <c r="P151" i="2"/>
  <c r="T151" i="2" s="1"/>
  <c r="V151" i="2" s="1"/>
  <c r="L50" i="2"/>
  <c r="P177" i="2"/>
  <c r="O184" i="2"/>
  <c r="L25" i="2"/>
  <c r="K113" i="2"/>
  <c r="Q113" i="2" s="1"/>
  <c r="M166" i="2"/>
  <c r="K253" i="2"/>
  <c r="M117" i="2"/>
  <c r="T117" i="2" s="1"/>
  <c r="V117" i="2" s="1"/>
  <c r="O239" i="2"/>
  <c r="J113" i="2"/>
  <c r="O110" i="2"/>
  <c r="K145" i="2"/>
  <c r="L166" i="2"/>
  <c r="O39" i="2"/>
  <c r="O137" i="2"/>
  <c r="P123" i="2"/>
  <c r="T123" i="2" s="1"/>
  <c r="V123" i="2" s="1"/>
  <c r="J162" i="2"/>
  <c r="M254" i="2"/>
  <c r="O15" i="2"/>
  <c r="K26" i="2"/>
  <c r="N16" i="2"/>
  <c r="J180" i="2"/>
  <c r="M99" i="2"/>
  <c r="P124" i="2"/>
  <c r="T124" i="2" s="1"/>
  <c r="V124" i="2" s="1"/>
  <c r="J51" i="2"/>
  <c r="L19" i="2"/>
  <c r="M170" i="2"/>
  <c r="J26" i="2"/>
  <c r="L13" i="2"/>
  <c r="O211" i="2"/>
  <c r="L99" i="2"/>
  <c r="L239" i="2"/>
  <c r="Q239" i="2" s="1"/>
  <c r="L201" i="2"/>
  <c r="Q201" i="2" s="1"/>
  <c r="L66" i="2"/>
  <c r="M155" i="2"/>
  <c r="Q107" i="2"/>
  <c r="Q275" i="2"/>
  <c r="Q255" i="2"/>
  <c r="Q207" i="2"/>
  <c r="Q289" i="2"/>
  <c r="Q60" i="2"/>
  <c r="Q30" i="2"/>
  <c r="Q144" i="2"/>
  <c r="Q230" i="2"/>
  <c r="Q132" i="2"/>
  <c r="Q64" i="2"/>
  <c r="M75" i="2"/>
  <c r="Q75" i="2" s="1"/>
  <c r="J29" i="2"/>
  <c r="M191" i="2"/>
  <c r="K254" i="2"/>
  <c r="P59" i="2"/>
  <c r="L183" i="2"/>
  <c r="M195" i="2"/>
  <c r="P197" i="2"/>
  <c r="T197" i="2" s="1"/>
  <c r="V197" i="2" s="1"/>
  <c r="L170" i="2"/>
  <c r="T170" i="2" s="1"/>
  <c r="V170" i="2" s="1"/>
  <c r="O109" i="2"/>
  <c r="M243" i="2"/>
  <c r="N212" i="2"/>
  <c r="L55" i="2"/>
  <c r="T55" i="2" s="1"/>
  <c r="V55" i="2" s="1"/>
  <c r="K24" i="2"/>
  <c r="Q24" i="2" s="1"/>
  <c r="N244" i="2"/>
  <c r="T244" i="2" s="1"/>
  <c r="V244" i="2" s="1"/>
  <c r="J86" i="2"/>
  <c r="P180" i="2"/>
  <c r="T180" i="2" s="1"/>
  <c r="V180" i="2" s="1"/>
  <c r="K200" i="2"/>
  <c r="L163" i="2"/>
  <c r="P134" i="2"/>
  <c r="P162" i="2"/>
  <c r="K19" i="2"/>
  <c r="T19" i="2" s="1"/>
  <c r="V19" i="2" s="1"/>
  <c r="P173" i="2"/>
  <c r="N98" i="2"/>
  <c r="L16" i="2"/>
  <c r="T16" i="2" s="1"/>
  <c r="V16" i="2" s="1"/>
  <c r="L39" i="2"/>
  <c r="O56" i="2"/>
  <c r="N172" i="2"/>
  <c r="L137" i="2"/>
  <c r="K99" i="2"/>
  <c r="Q99" i="2" s="1"/>
  <c r="J226" i="2"/>
  <c r="T226" i="2" s="1"/>
  <c r="V226" i="2" s="1"/>
  <c r="O226" i="2"/>
  <c r="L156" i="2"/>
  <c r="Q156" i="2" s="1"/>
  <c r="M67" i="2"/>
  <c r="O113" i="2"/>
  <c r="J169" i="2"/>
  <c r="M103" i="2"/>
  <c r="M185" i="2"/>
  <c r="K199" i="2"/>
  <c r="Q199" i="2" s="1"/>
  <c r="K13" i="2"/>
  <c r="K76" i="2"/>
  <c r="T76" i="2" s="1"/>
  <c r="V76" i="2" s="1"/>
  <c r="N211" i="2"/>
  <c r="O253" i="2"/>
  <c r="N165" i="2"/>
  <c r="N134" i="2"/>
  <c r="Q152" i="2"/>
  <c r="Q264" i="2"/>
  <c r="Q232" i="2"/>
  <c r="Q93" i="2"/>
  <c r="Q7" i="2"/>
  <c r="Q272" i="2"/>
  <c r="Q42" i="2"/>
  <c r="Q256" i="2"/>
  <c r="Q11" i="2"/>
  <c r="Q106" i="2"/>
  <c r="Q167" i="2"/>
  <c r="Q9" i="2"/>
  <c r="Q23" i="2"/>
  <c r="Q220" i="2"/>
  <c r="Q14" i="2"/>
  <c r="Q73" i="2"/>
  <c r="Q252" i="2"/>
  <c r="Q46" i="2"/>
  <c r="Q228" i="2"/>
  <c r="Q172" i="2"/>
  <c r="Q66" i="2"/>
  <c r="Q202" i="2"/>
  <c r="Q15" i="2"/>
  <c r="Q148" i="2"/>
  <c r="Q164" i="2"/>
  <c r="Q213" i="2"/>
  <c r="Q97" i="2"/>
  <c r="Q76" i="2"/>
  <c r="Q253" i="2"/>
  <c r="Q283" i="2"/>
  <c r="Q68" i="2"/>
  <c r="Q38" i="2"/>
  <c r="Q82" i="2"/>
  <c r="Q5" i="2"/>
  <c r="Q259" i="2"/>
  <c r="Q26" i="2"/>
  <c r="L165" i="2"/>
  <c r="Q125" i="2"/>
  <c r="Q300" i="2"/>
  <c r="Q8" i="2"/>
  <c r="Q25" i="2"/>
  <c r="Q102" i="2"/>
  <c r="Q37" i="2"/>
  <c r="Q61" i="2"/>
  <c r="Q84" i="2"/>
  <c r="Q119" i="2"/>
  <c r="Q118" i="2"/>
  <c r="Q105" i="2"/>
  <c r="Q141" i="2"/>
  <c r="Q122" i="2"/>
  <c r="Q6" i="2"/>
  <c r="Q96" i="2"/>
  <c r="Q157" i="2"/>
  <c r="Q52" i="2"/>
  <c r="Q136" i="2"/>
  <c r="Q104" i="2"/>
  <c r="Q124" i="2"/>
  <c r="Q146" i="2"/>
  <c r="K297" i="2"/>
  <c r="T297" i="2" s="1"/>
  <c r="V297" i="2" s="1"/>
  <c r="T95" i="2"/>
  <c r="V95" i="2" s="1"/>
  <c r="R95" i="2"/>
  <c r="T46" i="2"/>
  <c r="V46" i="2" s="1"/>
  <c r="R46" i="2"/>
  <c r="S46" i="2" s="1"/>
  <c r="U46" i="2" s="1"/>
  <c r="T278" i="2"/>
  <c r="V278" i="2" s="1"/>
  <c r="R278" i="2"/>
  <c r="T263" i="2"/>
  <c r="V263" i="2" s="1"/>
  <c r="R263" i="2"/>
  <c r="T240" i="2"/>
  <c r="V240" i="2" s="1"/>
  <c r="R240" i="2"/>
  <c r="Q210" i="2"/>
  <c r="T172" i="2"/>
  <c r="V172" i="2" s="1"/>
  <c r="R172" i="2"/>
  <c r="Q187" i="2"/>
  <c r="Q291" i="2"/>
  <c r="T69" i="2"/>
  <c r="V69" i="2" s="1"/>
  <c r="R69" i="2"/>
  <c r="T6" i="2"/>
  <c r="V6" i="2" s="1"/>
  <c r="R6" i="2"/>
  <c r="Q36" i="2"/>
  <c r="T288" i="2"/>
  <c r="V288" i="2" s="1"/>
  <c r="R288" i="2"/>
  <c r="T206" i="2"/>
  <c r="V206" i="2" s="1"/>
  <c r="R206" i="2"/>
  <c r="T141" i="2"/>
  <c r="V141" i="2" s="1"/>
  <c r="R141" i="2"/>
  <c r="T203" i="2"/>
  <c r="V203" i="2" s="1"/>
  <c r="R203" i="2"/>
  <c r="T18" i="2"/>
  <c r="V18" i="2" s="1"/>
  <c r="R18" i="2"/>
  <c r="Q249" i="2"/>
  <c r="T182" i="2"/>
  <c r="V182" i="2" s="1"/>
  <c r="R182" i="2"/>
  <c r="S182" i="2" s="1"/>
  <c r="U182" i="2" s="1"/>
  <c r="T179" i="2"/>
  <c r="V179" i="2" s="1"/>
  <c r="R179" i="2"/>
  <c r="Q195" i="2"/>
  <c r="T38" i="2"/>
  <c r="V38" i="2" s="1"/>
  <c r="R38" i="2"/>
  <c r="T178" i="2"/>
  <c r="V178" i="2" s="1"/>
  <c r="R178" i="2"/>
  <c r="Q151" i="2"/>
  <c r="T295" i="2"/>
  <c r="V295" i="2" s="1"/>
  <c r="R295" i="2"/>
  <c r="Q193" i="2"/>
  <c r="T70" i="2"/>
  <c r="V70" i="2" s="1"/>
  <c r="R70" i="2"/>
  <c r="T221" i="2"/>
  <c r="V221" i="2" s="1"/>
  <c r="R221" i="2"/>
  <c r="Q298" i="2"/>
  <c r="T237" i="2"/>
  <c r="V237" i="2" s="1"/>
  <c r="R237" i="2"/>
  <c r="T145" i="2"/>
  <c r="V145" i="2" s="1"/>
  <c r="R145" i="2"/>
  <c r="T175" i="2"/>
  <c r="V175" i="2" s="1"/>
  <c r="R175" i="2"/>
  <c r="Q268" i="2"/>
  <c r="T234" i="2"/>
  <c r="V234" i="2" s="1"/>
  <c r="R234" i="2"/>
  <c r="Q13" i="2"/>
  <c r="Q250" i="2"/>
  <c r="Q80" i="2"/>
  <c r="T64" i="2"/>
  <c r="V64" i="2" s="1"/>
  <c r="R64" i="2"/>
  <c r="T43" i="2"/>
  <c r="V43" i="2" s="1"/>
  <c r="R43" i="2"/>
  <c r="R19" i="2"/>
  <c r="T290" i="2"/>
  <c r="V290" i="2" s="1"/>
  <c r="R290" i="2"/>
  <c r="T144" i="2"/>
  <c r="V144" i="2" s="1"/>
  <c r="R144" i="2"/>
  <c r="S144" i="2" s="1"/>
  <c r="U144" i="2" s="1"/>
  <c r="T284" i="2"/>
  <c r="V284" i="2" s="1"/>
  <c r="R284" i="2"/>
  <c r="Q48" i="2"/>
  <c r="Q302" i="2"/>
  <c r="R297" i="2"/>
  <c r="T238" i="2"/>
  <c r="V238" i="2" s="1"/>
  <c r="R238" i="2"/>
  <c r="Q209" i="2"/>
  <c r="Q98" i="2"/>
  <c r="T32" i="2"/>
  <c r="V32" i="2" s="1"/>
  <c r="R32" i="2"/>
  <c r="T257" i="2"/>
  <c r="V257" i="2" s="1"/>
  <c r="R257" i="2"/>
  <c r="T116" i="2"/>
  <c r="V116" i="2" s="1"/>
  <c r="R116" i="2"/>
  <c r="T62" i="2"/>
  <c r="V62" i="2" s="1"/>
  <c r="R62" i="2"/>
  <c r="S62" i="2" s="1"/>
  <c r="U62" i="2" s="1"/>
  <c r="T112" i="2"/>
  <c r="V112" i="2" s="1"/>
  <c r="R112" i="2"/>
  <c r="T149" i="2"/>
  <c r="V149" i="2" s="1"/>
  <c r="R149" i="2"/>
  <c r="T262" i="2"/>
  <c r="V262" i="2" s="1"/>
  <c r="R262" i="2"/>
  <c r="T92" i="2"/>
  <c r="V92" i="2" s="1"/>
  <c r="R92" i="2"/>
  <c r="Q143" i="2"/>
  <c r="T224" i="2"/>
  <c r="V224" i="2" s="1"/>
  <c r="R224" i="2"/>
  <c r="T33" i="2"/>
  <c r="V33" i="2" s="1"/>
  <c r="R33" i="2"/>
  <c r="Q63" i="2"/>
  <c r="Q161" i="2"/>
  <c r="Q90" i="2"/>
  <c r="Q62" i="2"/>
  <c r="Q159" i="2"/>
  <c r="Q112" i="2"/>
  <c r="T230" i="2"/>
  <c r="V230" i="2" s="1"/>
  <c r="R230" i="2"/>
  <c r="S230" i="2" s="1"/>
  <c r="U230" i="2" s="1"/>
  <c r="Q149" i="2"/>
  <c r="Q233" i="2"/>
  <c r="T152" i="2"/>
  <c r="V152" i="2" s="1"/>
  <c r="R152" i="2"/>
  <c r="S152" i="2" s="1"/>
  <c r="U152" i="2" s="1"/>
  <c r="Q18" i="2"/>
  <c r="T25" i="2"/>
  <c r="V25" i="2" s="1"/>
  <c r="R25" i="2"/>
  <c r="S25" i="2" s="1"/>
  <c r="U25" i="2" s="1"/>
  <c r="Q246" i="2"/>
  <c r="T3" i="2"/>
  <c r="V3" i="2" s="1"/>
  <c r="R3" i="2"/>
  <c r="Q224" i="2"/>
  <c r="Q154" i="2"/>
  <c r="T207" i="2"/>
  <c r="V207" i="2" s="1"/>
  <c r="R207" i="2"/>
  <c r="S207" i="2" s="1"/>
  <c r="U207" i="2" s="1"/>
  <c r="Q244" i="2"/>
  <c r="T12" i="2"/>
  <c r="V12" i="2" s="1"/>
  <c r="R12" i="2"/>
  <c r="T13" i="2"/>
  <c r="V13" i="2" s="1"/>
  <c r="R13" i="2"/>
  <c r="Q56" i="2"/>
  <c r="Q134" i="2"/>
  <c r="Q162" i="2"/>
  <c r="Q173" i="2"/>
  <c r="R75" i="2"/>
  <c r="Q29" i="2"/>
  <c r="T212" i="2"/>
  <c r="V212" i="2" s="1"/>
  <c r="R212" i="2"/>
  <c r="Q294" i="2"/>
  <c r="Q267" i="2"/>
  <c r="T296" i="2"/>
  <c r="V296" i="2" s="1"/>
  <c r="R296" i="2"/>
  <c r="Q287" i="2"/>
  <c r="T251" i="2"/>
  <c r="V251" i="2" s="1"/>
  <c r="R251" i="2"/>
  <c r="T61" i="2"/>
  <c r="V61" i="2" s="1"/>
  <c r="R61" i="2"/>
  <c r="T31" i="2"/>
  <c r="V31" i="2" s="1"/>
  <c r="R31" i="2"/>
  <c r="Q301" i="2"/>
  <c r="Q91" i="2"/>
  <c r="Q225" i="2"/>
  <c r="Q3" i="2"/>
  <c r="Q20" i="2"/>
  <c r="Q10" i="2"/>
  <c r="T53" i="2"/>
  <c r="V53" i="2" s="1"/>
  <c r="R53" i="2"/>
  <c r="T213" i="2"/>
  <c r="V213" i="2" s="1"/>
  <c r="R213" i="2"/>
  <c r="Q248" i="2"/>
  <c r="T44" i="2"/>
  <c r="V44" i="2" s="1"/>
  <c r="R44" i="2"/>
  <c r="Q288" i="2"/>
  <c r="T277" i="2"/>
  <c r="V277" i="2" s="1"/>
  <c r="R277" i="2"/>
  <c r="T287" i="2"/>
  <c r="V287" i="2" s="1"/>
  <c r="R287" i="2"/>
  <c r="Q33" i="2"/>
  <c r="T181" i="2"/>
  <c r="V181" i="2" s="1"/>
  <c r="R181" i="2"/>
  <c r="T276" i="2"/>
  <c r="V276" i="2" s="1"/>
  <c r="R276" i="2"/>
  <c r="T286" i="2"/>
  <c r="V286" i="2" s="1"/>
  <c r="R286" i="2"/>
  <c r="T150" i="2"/>
  <c r="V150" i="2" s="1"/>
  <c r="R150" i="2"/>
  <c r="Q153" i="2"/>
  <c r="Q79" i="2"/>
  <c r="R51" i="2"/>
  <c r="T285" i="2"/>
  <c r="V285" i="2" s="1"/>
  <c r="R285" i="2"/>
  <c r="Q280" i="2"/>
  <c r="Q265" i="2"/>
  <c r="Q216" i="2"/>
  <c r="T217" i="2"/>
  <c r="V217" i="2" s="1"/>
  <c r="R217" i="2"/>
  <c r="Q241" i="2"/>
  <c r="Q81" i="2"/>
  <c r="Q190" i="2"/>
  <c r="T218" i="2"/>
  <c r="V218" i="2" s="1"/>
  <c r="R218" i="2"/>
  <c r="T121" i="2"/>
  <c r="V121" i="2" s="1"/>
  <c r="R121" i="2"/>
  <c r="T275" i="2"/>
  <c r="V275" i="2" s="1"/>
  <c r="R275" i="2"/>
  <c r="S275" i="2" s="1"/>
  <c r="U275" i="2" s="1"/>
  <c r="Q95" i="2"/>
  <c r="T113" i="2"/>
  <c r="V113" i="2" s="1"/>
  <c r="R113" i="2"/>
  <c r="T253" i="2"/>
  <c r="V253" i="2" s="1"/>
  <c r="R253" i="2"/>
  <c r="T205" i="2"/>
  <c r="V205" i="2" s="1"/>
  <c r="R205" i="2"/>
  <c r="Q142" i="2"/>
  <c r="T50" i="2"/>
  <c r="V50" i="2" s="1"/>
  <c r="R50" i="2"/>
  <c r="T119" i="2"/>
  <c r="V119" i="2" s="1"/>
  <c r="R119" i="2"/>
  <c r="S119" i="2" s="1"/>
  <c r="U119" i="2" s="1"/>
  <c r="T81" i="2"/>
  <c r="V81" i="2" s="1"/>
  <c r="R81" i="2"/>
  <c r="T202" i="2"/>
  <c r="V202" i="2" s="1"/>
  <c r="R202" i="2"/>
  <c r="S202" i="2" s="1"/>
  <c r="U202" i="2" s="1"/>
  <c r="T190" i="2"/>
  <c r="V190" i="2" s="1"/>
  <c r="R190" i="2"/>
  <c r="Q185" i="2"/>
  <c r="Q31" i="2"/>
  <c r="T140" i="2"/>
  <c r="V140" i="2" s="1"/>
  <c r="R140" i="2"/>
  <c r="T94" i="2"/>
  <c r="V94" i="2" s="1"/>
  <c r="R94" i="2"/>
  <c r="Q17" i="2"/>
  <c r="T110" i="2"/>
  <c r="V110" i="2" s="1"/>
  <c r="R110" i="2"/>
  <c r="T201" i="2"/>
  <c r="V201" i="2" s="1"/>
  <c r="R201" i="2"/>
  <c r="T98" i="2"/>
  <c r="V98" i="2" s="1"/>
  <c r="R98" i="2"/>
  <c r="T293" i="2"/>
  <c r="V293" i="2" s="1"/>
  <c r="R293" i="2"/>
  <c r="T91" i="2"/>
  <c r="V91" i="2" s="1"/>
  <c r="R91" i="2"/>
  <c r="T23" i="2"/>
  <c r="V23" i="2" s="1"/>
  <c r="R23" i="2"/>
  <c r="T236" i="2"/>
  <c r="V236" i="2" s="1"/>
  <c r="R236" i="2"/>
  <c r="T267" i="2"/>
  <c r="V267" i="2" s="1"/>
  <c r="R267" i="2"/>
  <c r="T106" i="2"/>
  <c r="V106" i="2" s="1"/>
  <c r="R106" i="2"/>
  <c r="S106" i="2" s="1"/>
  <c r="U106" i="2" s="1"/>
  <c r="T22" i="2"/>
  <c r="V22" i="2" s="1"/>
  <c r="R22" i="2"/>
  <c r="T229" i="2"/>
  <c r="V229" i="2" s="1"/>
  <c r="R229" i="2"/>
  <c r="T279" i="2"/>
  <c r="V279" i="2" s="1"/>
  <c r="R279" i="2"/>
  <c r="T241" i="2"/>
  <c r="V241" i="2" s="1"/>
  <c r="R241" i="2"/>
  <c r="Q28" i="2"/>
  <c r="T222" i="2"/>
  <c r="V222" i="2" s="1"/>
  <c r="R222" i="2"/>
  <c r="R56" i="2"/>
  <c r="S56" i="2" s="1"/>
  <c r="U56" i="2" s="1"/>
  <c r="T26" i="2"/>
  <c r="V26" i="2" s="1"/>
  <c r="R26" i="2"/>
  <c r="S26" i="2" s="1"/>
  <c r="U26" i="2" s="1"/>
  <c r="T281" i="2"/>
  <c r="V281" i="2" s="1"/>
  <c r="R281" i="2"/>
  <c r="T227" i="2"/>
  <c r="V227" i="2" s="1"/>
  <c r="R227" i="2"/>
  <c r="Q111" i="2"/>
  <c r="R180" i="2"/>
  <c r="R170" i="2"/>
  <c r="Q169" i="2"/>
  <c r="T211" i="2"/>
  <c r="V211" i="2" s="1"/>
  <c r="R211" i="2"/>
  <c r="R165" i="2"/>
  <c r="T265" i="2"/>
  <c r="V265" i="2" s="1"/>
  <c r="R265" i="2"/>
  <c r="S265" i="2" s="1"/>
  <c r="U265" i="2" s="1"/>
  <c r="Q286" i="2"/>
  <c r="T301" i="2"/>
  <c r="V301" i="2" s="1"/>
  <c r="R301" i="2"/>
  <c r="Q223" i="2"/>
  <c r="T210" i="2"/>
  <c r="V210" i="2" s="1"/>
  <c r="R210" i="2"/>
  <c r="Q138" i="2"/>
  <c r="T52" i="2"/>
  <c r="V52" i="2" s="1"/>
  <c r="R52" i="2"/>
  <c r="S52" i="2" s="1"/>
  <c r="U52" i="2" s="1"/>
  <c r="T77" i="2"/>
  <c r="V77" i="2" s="1"/>
  <c r="R77" i="2"/>
  <c r="T184" i="2"/>
  <c r="V184" i="2" s="1"/>
  <c r="R184" i="2"/>
  <c r="T58" i="2"/>
  <c r="V58" i="2" s="1"/>
  <c r="R58" i="2"/>
  <c r="T41" i="2"/>
  <c r="V41" i="2" s="1"/>
  <c r="R41" i="2"/>
  <c r="T198" i="2"/>
  <c r="V198" i="2" s="1"/>
  <c r="R198" i="2"/>
  <c r="T215" i="2"/>
  <c r="V215" i="2" s="1"/>
  <c r="R215" i="2"/>
  <c r="T132" i="2"/>
  <c r="V132" i="2" s="1"/>
  <c r="R132" i="2"/>
  <c r="S132" i="2" s="1"/>
  <c r="U132" i="2" s="1"/>
  <c r="Q77" i="2"/>
  <c r="Q114" i="2"/>
  <c r="Q211" i="2"/>
  <c r="Q59" i="2"/>
  <c r="Q180" i="2"/>
  <c r="T155" i="2"/>
  <c r="V155" i="2" s="1"/>
  <c r="R155" i="2"/>
  <c r="Q165" i="2"/>
  <c r="T72" i="2"/>
  <c r="V72" i="2" s="1"/>
  <c r="R72" i="2"/>
  <c r="T209" i="2"/>
  <c r="V209" i="2" s="1"/>
  <c r="R209" i="2"/>
  <c r="Q293" i="2"/>
  <c r="Q284" i="2"/>
  <c r="T255" i="2"/>
  <c r="V255" i="2" s="1"/>
  <c r="R255" i="2"/>
  <c r="S255" i="2" s="1"/>
  <c r="U255" i="2" s="1"/>
  <c r="T292" i="2"/>
  <c r="V292" i="2" s="1"/>
  <c r="R292" i="2"/>
  <c r="Q176" i="2"/>
  <c r="T225" i="2"/>
  <c r="V225" i="2" s="1"/>
  <c r="R225" i="2"/>
  <c r="Q271" i="2"/>
  <c r="T268" i="2"/>
  <c r="V268" i="2" s="1"/>
  <c r="R268" i="2"/>
  <c r="T65" i="2"/>
  <c r="V65" i="2" s="1"/>
  <c r="R65" i="2"/>
  <c r="Q198" i="2"/>
  <c r="Q71" i="2"/>
  <c r="T167" i="2"/>
  <c r="V167" i="2" s="1"/>
  <c r="R167" i="2"/>
  <c r="S167" i="2" s="1"/>
  <c r="U167" i="2" s="1"/>
  <c r="R194" i="2"/>
  <c r="Q155" i="2"/>
  <c r="T129" i="2"/>
  <c r="V129" i="2" s="1"/>
  <c r="R129" i="2"/>
  <c r="Q133" i="2"/>
  <c r="Q65" i="2"/>
  <c r="T280" i="2"/>
  <c r="V280" i="2" s="1"/>
  <c r="R280" i="2"/>
  <c r="T248" i="2"/>
  <c r="V248" i="2" s="1"/>
  <c r="R248" i="2"/>
  <c r="Q296" i="2"/>
  <c r="Q45" i="2"/>
  <c r="Q150" i="2"/>
  <c r="T298" i="2"/>
  <c r="V298" i="2" s="1"/>
  <c r="R298" i="2"/>
  <c r="Q295" i="2"/>
  <c r="T8" i="2"/>
  <c r="V8" i="2" s="1"/>
  <c r="R8" i="2"/>
  <c r="S8" i="2" s="1"/>
  <c r="U8" i="2" s="1"/>
  <c r="T294" i="2"/>
  <c r="V294" i="2" s="1"/>
  <c r="R294" i="2"/>
  <c r="Q53" i="2"/>
  <c r="Q282" i="2"/>
  <c r="Q247" i="2"/>
  <c r="T105" i="2"/>
  <c r="V105" i="2" s="1"/>
  <c r="R105" i="2"/>
  <c r="Q290" i="2"/>
  <c r="T283" i="2"/>
  <c r="V283" i="2" s="1"/>
  <c r="R283" i="2"/>
  <c r="S283" i="2" s="1"/>
  <c r="U283" i="2" s="1"/>
  <c r="T250" i="2"/>
  <c r="V250" i="2" s="1"/>
  <c r="R250" i="2"/>
  <c r="S250" i="2" s="1"/>
  <c r="U250" i="2" s="1"/>
  <c r="Q179" i="2"/>
  <c r="T173" i="2"/>
  <c r="V173" i="2" s="1"/>
  <c r="R173" i="2"/>
  <c r="S173" i="2" s="1"/>
  <c r="U173" i="2" s="1"/>
  <c r="T101" i="2"/>
  <c r="V101" i="2" s="1"/>
  <c r="R101" i="2"/>
  <c r="T126" i="2"/>
  <c r="V126" i="2" s="1"/>
  <c r="R126" i="2"/>
  <c r="Q231" i="2"/>
  <c r="Q218" i="2"/>
  <c r="T131" i="2"/>
  <c r="V131" i="2" s="1"/>
  <c r="R131" i="2"/>
  <c r="Q121" i="2"/>
  <c r="Q123" i="2"/>
  <c r="T235" i="2"/>
  <c r="V235" i="2" s="1"/>
  <c r="R235" i="2"/>
  <c r="Q278" i="2"/>
  <c r="Q276" i="2"/>
  <c r="T193" i="2"/>
  <c r="V193" i="2" s="1"/>
  <c r="R193" i="2"/>
  <c r="S193" i="2" s="1"/>
  <c r="U193" i="2" s="1"/>
  <c r="T47" i="2"/>
  <c r="V47" i="2" s="1"/>
  <c r="R47" i="2"/>
  <c r="T45" i="2"/>
  <c r="V45" i="2" s="1"/>
  <c r="R45" i="2"/>
  <c r="S45" i="2" s="1"/>
  <c r="U45" i="2" s="1"/>
  <c r="Q215" i="2"/>
  <c r="Q43" i="2"/>
  <c r="Q110" i="2"/>
  <c r="Q266" i="2"/>
  <c r="Q257" i="2"/>
  <c r="T120" i="2"/>
  <c r="V120" i="2" s="1"/>
  <c r="R120" i="2"/>
  <c r="T100" i="2"/>
  <c r="V100" i="2" s="1"/>
  <c r="R100" i="2"/>
  <c r="Q204" i="2"/>
  <c r="Q131" i="2"/>
  <c r="T154" i="2"/>
  <c r="V154" i="2" s="1"/>
  <c r="R154" i="2"/>
  <c r="T29" i="2"/>
  <c r="V29" i="2" s="1"/>
  <c r="R29" i="2"/>
  <c r="Q254" i="2"/>
  <c r="T269" i="2"/>
  <c r="V269" i="2" s="1"/>
  <c r="R269" i="2"/>
  <c r="T73" i="2"/>
  <c r="V73" i="2" s="1"/>
  <c r="R73" i="2"/>
  <c r="T252" i="2"/>
  <c r="V252" i="2" s="1"/>
  <c r="R252" i="2"/>
  <c r="S252" i="2" s="1"/>
  <c r="U252" i="2" s="1"/>
  <c r="Q85" i="2"/>
  <c r="T59" i="2"/>
  <c r="V59" i="2" s="1"/>
  <c r="R59" i="2"/>
  <c r="Q4" i="2"/>
  <c r="T264" i="2"/>
  <c r="V264" i="2" s="1"/>
  <c r="R264" i="2"/>
  <c r="T232" i="2"/>
  <c r="V232" i="2" s="1"/>
  <c r="R232" i="2"/>
  <c r="S232" i="2" s="1"/>
  <c r="U232" i="2" s="1"/>
  <c r="Q139" i="2"/>
  <c r="Q191" i="2"/>
  <c r="Q243" i="2"/>
  <c r="T186" i="2"/>
  <c r="V186" i="2" s="1"/>
  <c r="R186" i="2"/>
  <c r="T228" i="2"/>
  <c r="V228" i="2" s="1"/>
  <c r="R228" i="2"/>
  <c r="S228" i="2" s="1"/>
  <c r="U228" i="2" s="1"/>
  <c r="Q168" i="2"/>
  <c r="R226" i="2"/>
  <c r="Q87" i="2"/>
  <c r="R104" i="2"/>
  <c r="S104" i="2" s="1"/>
  <c r="U104" i="2" s="1"/>
  <c r="T24" i="2"/>
  <c r="V24" i="2" s="1"/>
  <c r="R24" i="2"/>
  <c r="T200" i="2"/>
  <c r="V200" i="2" s="1"/>
  <c r="R200" i="2"/>
  <c r="T183" i="2"/>
  <c r="V183" i="2" s="1"/>
  <c r="R183" i="2"/>
  <c r="R55" i="2"/>
  <c r="T185" i="2"/>
  <c r="V185" i="2" s="1"/>
  <c r="R185" i="2"/>
  <c r="S185" i="2" s="1"/>
  <c r="U185" i="2" s="1"/>
  <c r="T125" i="2"/>
  <c r="V125" i="2" s="1"/>
  <c r="R125" i="2"/>
  <c r="S125" i="2" s="1"/>
  <c r="U125" i="2" s="1"/>
  <c r="T300" i="2"/>
  <c r="V300" i="2" s="1"/>
  <c r="R300" i="2"/>
  <c r="S300" i="2" s="1"/>
  <c r="U300" i="2" s="1"/>
  <c r="T214" i="2"/>
  <c r="V214" i="2" s="1"/>
  <c r="R214" i="2"/>
  <c r="T74" i="2"/>
  <c r="V74" i="2" s="1"/>
  <c r="R74" i="2"/>
  <c r="T174" i="2"/>
  <c r="V174" i="2" s="1"/>
  <c r="R174" i="2"/>
  <c r="Q219" i="2"/>
  <c r="T115" i="2"/>
  <c r="V115" i="2" s="1"/>
  <c r="R115" i="2"/>
  <c r="T111" i="2"/>
  <c r="V111" i="2" s="1"/>
  <c r="R111" i="2"/>
  <c r="S111" i="2" s="1"/>
  <c r="U111" i="2" s="1"/>
  <c r="R117" i="2"/>
  <c r="T135" i="2"/>
  <c r="V135" i="2" s="1"/>
  <c r="R135" i="2"/>
  <c r="Q44" i="2"/>
  <c r="T49" i="2"/>
  <c r="V49" i="2" s="1"/>
  <c r="R49" i="2"/>
  <c r="T189" i="2"/>
  <c r="V189" i="2" s="1"/>
  <c r="R189" i="2"/>
  <c r="Q178" i="2"/>
  <c r="T166" i="2"/>
  <c r="V166" i="2" s="1"/>
  <c r="R166" i="2"/>
  <c r="Q181" i="2"/>
  <c r="Q281" i="2"/>
  <c r="T176" i="2"/>
  <c r="V176" i="2" s="1"/>
  <c r="R176" i="2"/>
  <c r="S176" i="2" s="1"/>
  <c r="U176" i="2" s="1"/>
  <c r="T270" i="2"/>
  <c r="V270" i="2" s="1"/>
  <c r="R270" i="2"/>
  <c r="Q163" i="2"/>
  <c r="T79" i="2"/>
  <c r="V79" i="2" s="1"/>
  <c r="R79" i="2"/>
  <c r="S79" i="2" s="1"/>
  <c r="U79" i="2" s="1"/>
  <c r="Q58" i="2"/>
  <c r="T82" i="2"/>
  <c r="V82" i="2" s="1"/>
  <c r="R82" i="2"/>
  <c r="S82" i="2" s="1"/>
  <c r="U82" i="2" s="1"/>
  <c r="T254" i="2"/>
  <c r="V254" i="2" s="1"/>
  <c r="R254" i="2"/>
  <c r="S254" i="2" s="1"/>
  <c r="U254" i="2" s="1"/>
  <c r="Q299" i="2"/>
  <c r="T54" i="2"/>
  <c r="V54" i="2" s="1"/>
  <c r="R54" i="2"/>
  <c r="Q285" i="2"/>
  <c r="Q39" i="2"/>
  <c r="T84" i="2"/>
  <c r="V84" i="2" s="1"/>
  <c r="R84" i="2"/>
  <c r="S84" i="2" s="1"/>
  <c r="U84" i="2" s="1"/>
  <c r="T93" i="2"/>
  <c r="V93" i="2" s="1"/>
  <c r="R93" i="2"/>
  <c r="T136" i="2"/>
  <c r="V136" i="2" s="1"/>
  <c r="R136" i="2"/>
  <c r="T7" i="2"/>
  <c r="V7" i="2" s="1"/>
  <c r="R7" i="2"/>
  <c r="T282" i="2"/>
  <c r="V282" i="2" s="1"/>
  <c r="R282" i="2"/>
  <c r="T138" i="2"/>
  <c r="V138" i="2" s="1"/>
  <c r="R138" i="2"/>
  <c r="T168" i="2"/>
  <c r="V168" i="2" s="1"/>
  <c r="R168" i="2"/>
  <c r="T17" i="2"/>
  <c r="V17" i="2" s="1"/>
  <c r="R17" i="2"/>
  <c r="T223" i="2"/>
  <c r="V223" i="2" s="1"/>
  <c r="R223" i="2"/>
  <c r="Q238" i="2"/>
  <c r="Q236" i="2"/>
  <c r="T258" i="2"/>
  <c r="V258" i="2" s="1"/>
  <c r="R258" i="2"/>
  <c r="T14" i="2"/>
  <c r="V14" i="2" s="1"/>
  <c r="R14" i="2"/>
  <c r="S14" i="2" s="1"/>
  <c r="U14" i="2" s="1"/>
  <c r="T142" i="2"/>
  <c r="V142" i="2" s="1"/>
  <c r="R142" i="2"/>
  <c r="T10" i="2"/>
  <c r="V10" i="2" s="1"/>
  <c r="R10" i="2"/>
  <c r="Q258" i="2"/>
  <c r="T34" i="2"/>
  <c r="V34" i="2" s="1"/>
  <c r="R34" i="2"/>
  <c r="T108" i="2"/>
  <c r="V108" i="2" s="1"/>
  <c r="R108" i="2"/>
  <c r="Q222" i="2"/>
  <c r="Q262" i="2"/>
  <c r="T219" i="2"/>
  <c r="V219" i="2" s="1"/>
  <c r="R219" i="2"/>
  <c r="S219" i="2" s="1"/>
  <c r="U219" i="2" s="1"/>
  <c r="T35" i="2"/>
  <c r="V35" i="2" s="1"/>
  <c r="R35" i="2"/>
  <c r="Q72" i="2"/>
  <c r="Q128" i="2"/>
  <c r="T28" i="2"/>
  <c r="V28" i="2" s="1"/>
  <c r="R28" i="2"/>
  <c r="Q240" i="2"/>
  <c r="Q21" i="2"/>
  <c r="T71" i="2"/>
  <c r="V71" i="2" s="1"/>
  <c r="R71" i="2"/>
  <c r="Q269" i="2"/>
  <c r="T162" i="2"/>
  <c r="V162" i="2" s="1"/>
  <c r="R162" i="2"/>
  <c r="S162" i="2" s="1"/>
  <c r="U162" i="2" s="1"/>
  <c r="Q137" i="2"/>
  <c r="T68" i="2"/>
  <c r="V68" i="2" s="1"/>
  <c r="R68" i="2"/>
  <c r="S68" i="2" s="1"/>
  <c r="U68" i="2" s="1"/>
  <c r="T143" i="2"/>
  <c r="V143" i="2" s="1"/>
  <c r="R143" i="2"/>
  <c r="T274" i="2"/>
  <c r="V274" i="2" s="1"/>
  <c r="R274" i="2"/>
  <c r="T114" i="2"/>
  <c r="V114" i="2" s="1"/>
  <c r="R114" i="2"/>
  <c r="S114" i="2" s="1"/>
  <c r="U114" i="2" s="1"/>
  <c r="Q147" i="2"/>
  <c r="T37" i="2"/>
  <c r="V37" i="2" s="1"/>
  <c r="R37" i="2"/>
  <c r="S37" i="2" s="1"/>
  <c r="U37" i="2" s="1"/>
  <c r="Q186" i="2"/>
  <c r="T36" i="2"/>
  <c r="V36" i="2" s="1"/>
  <c r="R36" i="2"/>
  <c r="S36" i="2" s="1"/>
  <c r="U36" i="2" s="1"/>
  <c r="Q277" i="2"/>
  <c r="T247" i="2"/>
  <c r="V247" i="2" s="1"/>
  <c r="R247" i="2"/>
  <c r="S247" i="2" s="1"/>
  <c r="U247" i="2" s="1"/>
  <c r="Q192" i="2"/>
  <c r="T249" i="2"/>
  <c r="V249" i="2" s="1"/>
  <c r="R249" i="2"/>
  <c r="S249" i="2" s="1"/>
  <c r="U249" i="2" s="1"/>
  <c r="Q205" i="2"/>
  <c r="Q50" i="2"/>
  <c r="T85" i="2"/>
  <c r="V85" i="2" s="1"/>
  <c r="R85" i="2"/>
  <c r="S85" i="2" s="1"/>
  <c r="U85" i="2" s="1"/>
  <c r="T153" i="2"/>
  <c r="V153" i="2" s="1"/>
  <c r="R153" i="2"/>
  <c r="S153" i="2" s="1"/>
  <c r="U153" i="2" s="1"/>
  <c r="Q189" i="2"/>
  <c r="Q54" i="2"/>
  <c r="Q140" i="2"/>
  <c r="Q171" i="2"/>
  <c r="T86" i="2"/>
  <c r="V86" i="2" s="1"/>
  <c r="R86" i="2"/>
  <c r="T40" i="2"/>
  <c r="V40" i="2" s="1"/>
  <c r="R40" i="2"/>
  <c r="S40" i="2" s="1"/>
  <c r="U40" i="2" s="1"/>
  <c r="T208" i="2"/>
  <c r="V208" i="2" s="1"/>
  <c r="R208" i="2"/>
  <c r="S208" i="2" s="1"/>
  <c r="U208" i="2" s="1"/>
  <c r="T107" i="2"/>
  <c r="V107" i="2" s="1"/>
  <c r="R107" i="2"/>
  <c r="S107" i="2" s="1"/>
  <c r="U107" i="2" s="1"/>
  <c r="T188" i="2"/>
  <c r="V188" i="2" s="1"/>
  <c r="R188" i="2"/>
  <c r="T96" i="2"/>
  <c r="V96" i="2" s="1"/>
  <c r="R96" i="2"/>
  <c r="S96" i="2" s="1"/>
  <c r="U96" i="2" s="1"/>
  <c r="Q214" i="2"/>
  <c r="Q74" i="2"/>
  <c r="T157" i="2"/>
  <c r="V157" i="2" s="1"/>
  <c r="R157" i="2"/>
  <c r="S157" i="2" s="1"/>
  <c r="U157" i="2" s="1"/>
  <c r="T89" i="2"/>
  <c r="V89" i="2" s="1"/>
  <c r="R89" i="2"/>
  <c r="Q101" i="2"/>
  <c r="Q126" i="2"/>
  <c r="Q67" i="2"/>
  <c r="Q103" i="2"/>
  <c r="T63" i="2"/>
  <c r="V63" i="2" s="1"/>
  <c r="R63" i="2"/>
  <c r="T273" i="2"/>
  <c r="V273" i="2" s="1"/>
  <c r="R273" i="2"/>
  <c r="T130" i="2"/>
  <c r="V130" i="2" s="1"/>
  <c r="R130" i="2"/>
  <c r="Q115" i="2"/>
  <c r="T161" i="2"/>
  <c r="V161" i="2" s="1"/>
  <c r="R161" i="2"/>
  <c r="T133" i="2"/>
  <c r="V133" i="2" s="1"/>
  <c r="R133" i="2"/>
  <c r="T127" i="2"/>
  <c r="V127" i="2" s="1"/>
  <c r="R127" i="2"/>
  <c r="Q89" i="2"/>
  <c r="Q109" i="2"/>
  <c r="Q197" i="2"/>
  <c r="T39" i="2"/>
  <c r="V39" i="2" s="1"/>
  <c r="R39" i="2"/>
  <c r="S39" i="2" s="1"/>
  <c r="U39" i="2" s="1"/>
  <c r="T15" i="2"/>
  <c r="V15" i="2" s="1"/>
  <c r="R15" i="2"/>
  <c r="S15" i="2" s="1"/>
  <c r="U15" i="2" s="1"/>
  <c r="Q166" i="2"/>
  <c r="T118" i="2"/>
  <c r="V118" i="2" s="1"/>
  <c r="R118" i="2"/>
  <c r="S118" i="2" s="1"/>
  <c r="U118" i="2" s="1"/>
  <c r="T171" i="2"/>
  <c r="V171" i="2" s="1"/>
  <c r="R171" i="2"/>
  <c r="T9" i="2"/>
  <c r="V9" i="2" s="1"/>
  <c r="R9" i="2"/>
  <c r="T147" i="2"/>
  <c r="V147" i="2" s="1"/>
  <c r="R147" i="2"/>
  <c r="T291" i="2"/>
  <c r="V291" i="2" s="1"/>
  <c r="R291" i="2"/>
  <c r="T4" i="2"/>
  <c r="V4" i="2" s="1"/>
  <c r="R4" i="2"/>
  <c r="T139" i="2"/>
  <c r="V139" i="2" s="1"/>
  <c r="R139" i="2"/>
  <c r="S139" i="2" s="1"/>
  <c r="U139" i="2" s="1"/>
  <c r="T78" i="2"/>
  <c r="V78" i="2" s="1"/>
  <c r="R78" i="2"/>
  <c r="T60" i="2"/>
  <c r="V60" i="2" s="1"/>
  <c r="R60" i="2"/>
  <c r="S60" i="2" s="1"/>
  <c r="U60" i="2" s="1"/>
  <c r="T66" i="2"/>
  <c r="V66" i="2" s="1"/>
  <c r="R66" i="2"/>
  <c r="Q221" i="2"/>
  <c r="T231" i="2"/>
  <c r="V231" i="2" s="1"/>
  <c r="R231" i="2"/>
  <c r="Q12" i="2"/>
  <c r="T160" i="2"/>
  <c r="V160" i="2" s="1"/>
  <c r="R160" i="2"/>
  <c r="T271" i="2"/>
  <c r="V271" i="2" s="1"/>
  <c r="R271" i="2"/>
  <c r="S271" i="2" s="1"/>
  <c r="U271" i="2" s="1"/>
  <c r="Q184" i="2"/>
  <c r="Q135" i="2"/>
  <c r="Q196" i="2"/>
  <c r="Q229" i="2"/>
  <c r="Q145" i="2"/>
  <c r="T163" i="2"/>
  <c r="V163" i="2" s="1"/>
  <c r="R163" i="2"/>
  <c r="T242" i="2"/>
  <c r="V242" i="2" s="1"/>
  <c r="R242" i="2"/>
  <c r="Q51" i="2"/>
  <c r="T67" i="2"/>
  <c r="V67" i="2" s="1"/>
  <c r="R67" i="2"/>
  <c r="T103" i="2"/>
  <c r="V103" i="2" s="1"/>
  <c r="R103" i="2"/>
  <c r="T11" i="2"/>
  <c r="V11" i="2" s="1"/>
  <c r="R11" i="2"/>
  <c r="S11" i="2" s="1"/>
  <c r="U11" i="2" s="1"/>
  <c r="T97" i="2"/>
  <c r="V97" i="2" s="1"/>
  <c r="R97" i="2"/>
  <c r="S97" i="2" s="1"/>
  <c r="U97" i="2" s="1"/>
  <c r="Q49" i="2"/>
  <c r="Q94" i="2"/>
  <c r="T88" i="2"/>
  <c r="V88" i="2" s="1"/>
  <c r="R88" i="2"/>
  <c r="Q32" i="2"/>
  <c r="Q206" i="2"/>
  <c r="T83" i="2"/>
  <c r="V83" i="2" s="1"/>
  <c r="R83" i="2"/>
  <c r="Q274" i="2"/>
  <c r="Q242" i="2"/>
  <c r="Q245" i="2"/>
  <c r="T259" i="2"/>
  <c r="V259" i="2" s="1"/>
  <c r="R259" i="2"/>
  <c r="Q116" i="2"/>
  <c r="R99" i="2"/>
  <c r="T239" i="2"/>
  <c r="V239" i="2" s="1"/>
  <c r="R239" i="2"/>
  <c r="R16" i="2"/>
  <c r="T137" i="2"/>
  <c r="V137" i="2" s="1"/>
  <c r="R137" i="2"/>
  <c r="T204" i="2"/>
  <c r="V204" i="2" s="1"/>
  <c r="R204" i="2"/>
  <c r="S204" i="2" s="1"/>
  <c r="U204" i="2" s="1"/>
  <c r="Q70" i="2"/>
  <c r="Q22" i="2"/>
  <c r="Q217" i="2"/>
  <c r="Q34" i="2"/>
  <c r="T5" i="2"/>
  <c r="V5" i="2" s="1"/>
  <c r="R5" i="2"/>
  <c r="S5" i="2" s="1"/>
  <c r="U5" i="2" s="1"/>
  <c r="Q88" i="2"/>
  <c r="T87" i="2"/>
  <c r="V87" i="2" s="1"/>
  <c r="R87" i="2"/>
  <c r="S87" i="2" s="1"/>
  <c r="U87" i="2" s="1"/>
  <c r="T158" i="2"/>
  <c r="V158" i="2" s="1"/>
  <c r="R158" i="2"/>
  <c r="Q35" i="2"/>
  <c r="T216" i="2"/>
  <c r="V216" i="2" s="1"/>
  <c r="R216" i="2"/>
  <c r="T21" i="2"/>
  <c r="V21" i="2" s="1"/>
  <c r="R21" i="2"/>
  <c r="T187" i="2"/>
  <c r="V187" i="2" s="1"/>
  <c r="R187" i="2"/>
  <c r="S187" i="2" s="1"/>
  <c r="U187" i="2" s="1"/>
  <c r="Q47" i="2"/>
  <c r="Q237" i="2"/>
  <c r="R299" i="2"/>
  <c r="T299" i="2"/>
  <c r="V299" i="2" s="1"/>
  <c r="Q292" i="2"/>
  <c r="Q158" i="2"/>
  <c r="T164" i="2"/>
  <c r="V164" i="2" s="1"/>
  <c r="R164" i="2"/>
  <c r="S164" i="2" s="1"/>
  <c r="U164" i="2" s="1"/>
  <c r="T302" i="2"/>
  <c r="V302" i="2" s="1"/>
  <c r="R302" i="2"/>
  <c r="T220" i="2"/>
  <c r="V220" i="2" s="1"/>
  <c r="R220" i="2"/>
  <c r="S220" i="2" s="1"/>
  <c r="U220" i="2" s="1"/>
  <c r="T192" i="2"/>
  <c r="V192" i="2" s="1"/>
  <c r="R192" i="2"/>
  <c r="S192" i="2" s="1"/>
  <c r="U192" i="2" s="1"/>
  <c r="T256" i="2"/>
  <c r="V256" i="2" s="1"/>
  <c r="R256" i="2"/>
  <c r="S256" i="2" s="1"/>
  <c r="U256" i="2" s="1"/>
  <c r="T289" i="2"/>
  <c r="V289" i="2" s="1"/>
  <c r="R289" i="2"/>
  <c r="Q251" i="2"/>
  <c r="Q260" i="2"/>
  <c r="Q235" i="2"/>
  <c r="Q108" i="2"/>
  <c r="T148" i="2"/>
  <c r="V148" i="2" s="1"/>
  <c r="R148" i="2"/>
  <c r="S148" i="2" s="1"/>
  <c r="U148" i="2" s="1"/>
  <c r="Q270" i="2"/>
  <c r="Q227" i="2"/>
  <c r="Q69" i="2"/>
  <c r="T80" i="2"/>
  <c r="V80" i="2" s="1"/>
  <c r="R80" i="2"/>
  <c r="S80" i="2" s="1"/>
  <c r="U80" i="2" s="1"/>
  <c r="T266" i="2"/>
  <c r="V266" i="2" s="1"/>
  <c r="R266" i="2"/>
  <c r="S266" i="2" s="1"/>
  <c r="U266" i="2" s="1"/>
  <c r="Q279" i="2"/>
  <c r="Q78" i="2"/>
  <c r="T245" i="2"/>
  <c r="V245" i="2" s="1"/>
  <c r="R245" i="2"/>
  <c r="S245" i="2" s="1"/>
  <c r="U245" i="2" s="1"/>
  <c r="T169" i="2"/>
  <c r="V169" i="2" s="1"/>
  <c r="R169" i="2"/>
  <c r="S169" i="2" s="1"/>
  <c r="U169" i="2" s="1"/>
  <c r="T48" i="2"/>
  <c r="V48" i="2" s="1"/>
  <c r="R48" i="2"/>
  <c r="T90" i="2"/>
  <c r="V90" i="2" s="1"/>
  <c r="R90" i="2"/>
  <c r="S90" i="2" s="1"/>
  <c r="U90" i="2" s="1"/>
  <c r="Q41" i="2"/>
  <c r="T159" i="2"/>
  <c r="V159" i="2" s="1"/>
  <c r="R159" i="2"/>
  <c r="S159" i="2" s="1"/>
  <c r="U159" i="2" s="1"/>
  <c r="Q234" i="2"/>
  <c r="T233" i="2"/>
  <c r="V233" i="2" s="1"/>
  <c r="R233" i="2"/>
  <c r="Q263" i="2"/>
  <c r="Q188" i="2"/>
  <c r="T57" i="2"/>
  <c r="V57" i="2" s="1"/>
  <c r="R57" i="2"/>
  <c r="T177" i="2"/>
  <c r="V177" i="2" s="1"/>
  <c r="R177" i="2"/>
  <c r="T42" i="2"/>
  <c r="V42" i="2" s="1"/>
  <c r="R42" i="2"/>
  <c r="S42" i="2" s="1"/>
  <c r="U42" i="2" s="1"/>
  <c r="Q174" i="2"/>
  <c r="T20" i="2"/>
  <c r="V20" i="2" s="1"/>
  <c r="R20" i="2"/>
  <c r="S20" i="2" s="1"/>
  <c r="U20" i="2" s="1"/>
  <c r="T246" i="2"/>
  <c r="V246" i="2" s="1"/>
  <c r="R246" i="2"/>
  <c r="S246" i="2" s="1"/>
  <c r="U246" i="2" s="1"/>
  <c r="Q83" i="2"/>
  <c r="T146" i="2"/>
  <c r="V146" i="2" s="1"/>
  <c r="R146" i="2"/>
  <c r="S146" i="2" s="1"/>
  <c r="U146" i="2" s="1"/>
  <c r="Q273" i="2"/>
  <c r="T261" i="2"/>
  <c r="V261" i="2" s="1"/>
  <c r="R261" i="2"/>
  <c r="Q130" i="2"/>
  <c r="Q127" i="2"/>
  <c r="R27" i="2"/>
  <c r="Q203" i="2"/>
  <c r="T122" i="2"/>
  <c r="V122" i="2" s="1"/>
  <c r="R122" i="2"/>
  <c r="S122" i="2" s="1"/>
  <c r="U122" i="2" s="1"/>
  <c r="T272" i="2"/>
  <c r="V272" i="2" s="1"/>
  <c r="R272" i="2"/>
  <c r="S272" i="2" s="1"/>
  <c r="U272" i="2" s="1"/>
  <c r="T30" i="2"/>
  <c r="V30" i="2" s="1"/>
  <c r="R30" i="2"/>
  <c r="S30" i="2" s="1"/>
  <c r="U30" i="2" s="1"/>
  <c r="Q160" i="2"/>
  <c r="T109" i="2"/>
  <c r="V109" i="2" s="1"/>
  <c r="R109" i="2"/>
  <c r="Q200" i="2"/>
  <c r="T102" i="2"/>
  <c r="V102" i="2" s="1"/>
  <c r="R102" i="2"/>
  <c r="S102" i="2" s="1"/>
  <c r="U102" i="2" s="1"/>
  <c r="Q92" i="2"/>
  <c r="Q57" i="2"/>
  <c r="Q177" i="2"/>
  <c r="Q183" i="2"/>
  <c r="Q55" i="2"/>
  <c r="Q120" i="2"/>
  <c r="T260" i="2"/>
  <c r="V260" i="2" s="1"/>
  <c r="R260" i="2"/>
  <c r="Q100" i="2"/>
  <c r="T128" i="2"/>
  <c r="V128" i="2" s="1"/>
  <c r="R128" i="2"/>
  <c r="Q129" i="2"/>
  <c r="Q261" i="2"/>
  <c r="Q212" i="2"/>
  <c r="T199" i="2"/>
  <c r="V199" i="2" s="1"/>
  <c r="R199" i="2"/>
  <c r="S199" i="2" s="1"/>
  <c r="U199" i="2" s="1"/>
  <c r="R76" i="2"/>
  <c r="T156" i="2"/>
  <c r="V156" i="2" s="1"/>
  <c r="T191" i="2"/>
  <c r="V191" i="2" s="1"/>
  <c r="R191" i="2"/>
  <c r="S191" i="2" s="1"/>
  <c r="U191" i="2" s="1"/>
  <c r="T195" i="2"/>
  <c r="V195" i="2" s="1"/>
  <c r="R195" i="2"/>
  <c r="T243" i="2"/>
  <c r="V243" i="2" s="1"/>
  <c r="R243" i="2"/>
  <c r="S243" i="2" s="1"/>
  <c r="U243" i="2" s="1"/>
  <c r="Q175" i="2"/>
  <c r="Q86" i="2"/>
  <c r="T134" i="2"/>
  <c r="V134" i="2" s="1"/>
  <c r="R134" i="2"/>
  <c r="S76" i="2" l="1"/>
  <c r="U76" i="2" s="1"/>
  <c r="S27" i="2"/>
  <c r="U27" i="2" s="1"/>
  <c r="Q170" i="2"/>
  <c r="S170" i="2" s="1"/>
  <c r="U170" i="2" s="1"/>
  <c r="T75" i="2"/>
  <c r="V75" i="2" s="1"/>
  <c r="Q16" i="2"/>
  <c r="S16" i="2" s="1"/>
  <c r="U16" i="2" s="1"/>
  <c r="R123" i="2"/>
  <c r="S9" i="2"/>
  <c r="U9" i="2" s="1"/>
  <c r="Q297" i="2"/>
  <c r="T194" i="2"/>
  <c r="V194" i="2" s="1"/>
  <c r="S81" i="2"/>
  <c r="U81" i="2" s="1"/>
  <c r="T27" i="2"/>
  <c r="V27" i="2" s="1"/>
  <c r="S93" i="2"/>
  <c r="U93" i="2" s="1"/>
  <c r="S201" i="2"/>
  <c r="U201" i="2" s="1"/>
  <c r="Q117" i="2"/>
  <c r="S161" i="2"/>
  <c r="U161" i="2" s="1"/>
  <c r="R151" i="2"/>
  <c r="S151" i="2" s="1"/>
  <c r="U151" i="2" s="1"/>
  <c r="R124" i="2"/>
  <c r="S124" i="2" s="1"/>
  <c r="U124" i="2" s="1"/>
  <c r="R196" i="2"/>
  <c r="S301" i="2"/>
  <c r="U301" i="2" s="1"/>
  <c r="S6" i="2"/>
  <c r="U6" i="2" s="1"/>
  <c r="S190" i="2"/>
  <c r="U190" i="2" s="1"/>
  <c r="T165" i="2"/>
  <c r="V165" i="2" s="1"/>
  <c r="T56" i="2"/>
  <c r="V56" i="2" s="1"/>
  <c r="S289" i="2"/>
  <c r="U289" i="2" s="1"/>
  <c r="S13" i="2"/>
  <c r="U13" i="2" s="1"/>
  <c r="S239" i="2"/>
  <c r="U239" i="2" s="1"/>
  <c r="S133" i="2"/>
  <c r="U133" i="2" s="1"/>
  <c r="S73" i="2"/>
  <c r="U73" i="2" s="1"/>
  <c r="S64" i="2"/>
  <c r="U64" i="2" s="1"/>
  <c r="S63" i="2"/>
  <c r="U63" i="2" s="1"/>
  <c r="S225" i="2"/>
  <c r="U225" i="2" s="1"/>
  <c r="S210" i="2"/>
  <c r="U210" i="2" s="1"/>
  <c r="S267" i="2"/>
  <c r="U267" i="2" s="1"/>
  <c r="Q19" i="2"/>
  <c r="T99" i="2"/>
  <c r="V99" i="2" s="1"/>
  <c r="S264" i="2"/>
  <c r="U264" i="2" s="1"/>
  <c r="S19" i="2"/>
  <c r="U19" i="2" s="1"/>
  <c r="S141" i="2"/>
  <c r="U141" i="2" s="1"/>
  <c r="R244" i="2"/>
  <c r="S66" i="2"/>
  <c r="U66" i="2" s="1"/>
  <c r="S209" i="2"/>
  <c r="U209" i="2" s="1"/>
  <c r="R197" i="2"/>
  <c r="S302" i="2"/>
  <c r="U302" i="2" s="1"/>
  <c r="S299" i="2"/>
  <c r="U299" i="2" s="1"/>
  <c r="S21" i="2"/>
  <c r="U21" i="2" s="1"/>
  <c r="Q226" i="2"/>
  <c r="S24" i="2"/>
  <c r="U24" i="2" s="1"/>
  <c r="S105" i="2"/>
  <c r="U105" i="2" s="1"/>
  <c r="S194" i="2"/>
  <c r="U194" i="2" s="1"/>
  <c r="S253" i="2"/>
  <c r="U253" i="2" s="1"/>
  <c r="S158" i="2"/>
  <c r="U158" i="2" s="1"/>
  <c r="S258" i="2"/>
  <c r="U258" i="2" s="1"/>
  <c r="S236" i="2"/>
  <c r="U236" i="2" s="1"/>
  <c r="S78" i="2"/>
  <c r="U78" i="2" s="1"/>
  <c r="S29" i="2"/>
  <c r="U29" i="2" s="1"/>
  <c r="S181" i="2"/>
  <c r="U181" i="2" s="1"/>
  <c r="S215" i="2"/>
  <c r="U215" i="2" s="1"/>
  <c r="S270" i="2"/>
  <c r="U270" i="2" s="1"/>
  <c r="S135" i="2"/>
  <c r="U135" i="2" s="1"/>
  <c r="S65" i="2"/>
  <c r="U65" i="2" s="1"/>
  <c r="S91" i="2"/>
  <c r="U91" i="2" s="1"/>
  <c r="S98" i="2"/>
  <c r="U98" i="2" s="1"/>
  <c r="S244" i="2"/>
  <c r="U244" i="2" s="1"/>
  <c r="S259" i="2"/>
  <c r="U259" i="2" s="1"/>
  <c r="S235" i="2"/>
  <c r="U235" i="2" s="1"/>
  <c r="S273" i="2"/>
  <c r="U273" i="2" s="1"/>
  <c r="S71" i="2"/>
  <c r="U71" i="2" s="1"/>
  <c r="S248" i="2"/>
  <c r="U248" i="2" s="1"/>
  <c r="S38" i="2"/>
  <c r="U38" i="2" s="1"/>
  <c r="S48" i="2"/>
  <c r="U48" i="2" s="1"/>
  <c r="S142" i="2"/>
  <c r="U142" i="2" s="1"/>
  <c r="S58" i="2"/>
  <c r="U58" i="2" s="1"/>
  <c r="S184" i="2"/>
  <c r="U184" i="2" s="1"/>
  <c r="S179" i="2"/>
  <c r="U179" i="2" s="1"/>
  <c r="S217" i="2"/>
  <c r="U217" i="2" s="1"/>
  <c r="S31" i="2"/>
  <c r="U31" i="2" s="1"/>
  <c r="S290" i="2"/>
  <c r="U290" i="2" s="1"/>
  <c r="S168" i="2"/>
  <c r="U168" i="2" s="1"/>
  <c r="S113" i="2"/>
  <c r="U113" i="2" s="1"/>
  <c r="S287" i="2"/>
  <c r="U287" i="2" s="1"/>
  <c r="S61" i="2"/>
  <c r="U61" i="2" s="1"/>
  <c r="S10" i="2"/>
  <c r="U10" i="2" s="1"/>
  <c r="S23" i="2"/>
  <c r="U23" i="2" s="1"/>
  <c r="S136" i="2"/>
  <c r="U136" i="2" s="1"/>
  <c r="S131" i="2"/>
  <c r="U131" i="2" s="1"/>
  <c r="S213" i="2"/>
  <c r="U213" i="2" s="1"/>
  <c r="S172" i="2"/>
  <c r="U172" i="2" s="1"/>
  <c r="S7" i="2"/>
  <c r="U7" i="2" s="1"/>
  <c r="S231" i="2"/>
  <c r="U231" i="2" s="1"/>
  <c r="S160" i="2"/>
  <c r="U160" i="2" s="1"/>
  <c r="S86" i="2"/>
  <c r="U86" i="2" s="1"/>
  <c r="S274" i="2"/>
  <c r="U274" i="2" s="1"/>
  <c r="S108" i="2"/>
  <c r="U108" i="2" s="1"/>
  <c r="S294" i="2"/>
  <c r="U294" i="2" s="1"/>
  <c r="S72" i="2"/>
  <c r="U72" i="2" s="1"/>
  <c r="S257" i="2"/>
  <c r="U257" i="2" s="1"/>
  <c r="S291" i="2"/>
  <c r="U291" i="2" s="1"/>
  <c r="S83" i="2"/>
  <c r="U83" i="2" s="1"/>
  <c r="S127" i="2"/>
  <c r="U127" i="2" s="1"/>
  <c r="S18" i="2"/>
  <c r="U18" i="2" s="1"/>
  <c r="S57" i="2"/>
  <c r="U57" i="2" s="1"/>
  <c r="S242" i="2"/>
  <c r="U242" i="2" s="1"/>
  <c r="S292" i="2"/>
  <c r="U292" i="2" s="1"/>
  <c r="S121" i="2"/>
  <c r="U121" i="2" s="1"/>
  <c r="S286" i="2"/>
  <c r="U286" i="2" s="1"/>
  <c r="S296" i="2"/>
  <c r="U296" i="2" s="1"/>
  <c r="S33" i="2"/>
  <c r="U33" i="2" s="1"/>
  <c r="S149" i="2"/>
  <c r="U149" i="2" s="1"/>
  <c r="S276" i="2"/>
  <c r="U276" i="2" s="1"/>
  <c r="S134" i="2"/>
  <c r="U134" i="2" s="1"/>
  <c r="S67" i="2"/>
  <c r="U67" i="2" s="1"/>
  <c r="S147" i="2"/>
  <c r="U147" i="2" s="1"/>
  <c r="S130" i="2"/>
  <c r="U130" i="2" s="1"/>
  <c r="S34" i="2"/>
  <c r="U34" i="2" s="1"/>
  <c r="S206" i="2"/>
  <c r="U206" i="2" s="1"/>
  <c r="S298" i="2"/>
  <c r="U298" i="2" s="1"/>
  <c r="S180" i="2"/>
  <c r="U180" i="2" s="1"/>
  <c r="S241" i="2"/>
  <c r="U241" i="2" s="1"/>
  <c r="S229" i="2"/>
  <c r="U229" i="2" s="1"/>
  <c r="S50" i="2"/>
  <c r="U50" i="2" s="1"/>
  <c r="S285" i="2"/>
  <c r="U285" i="2" s="1"/>
  <c r="S166" i="2"/>
  <c r="U166" i="2" s="1"/>
  <c r="S224" i="2"/>
  <c r="U224" i="2" s="1"/>
  <c r="S88" i="2"/>
  <c r="U88" i="2" s="1"/>
  <c r="S28" i="2"/>
  <c r="U28" i="2" s="1"/>
  <c r="S260" i="2"/>
  <c r="U260" i="2" s="1"/>
  <c r="S137" i="2"/>
  <c r="U137" i="2" s="1"/>
  <c r="S123" i="2"/>
  <c r="U123" i="2" s="1"/>
  <c r="S223" i="2"/>
  <c r="U223" i="2" s="1"/>
  <c r="S41" i="2"/>
  <c r="U41" i="2" s="1"/>
  <c r="S109" i="2"/>
  <c r="U109" i="2" s="1"/>
  <c r="S177" i="2"/>
  <c r="U177" i="2" s="1"/>
  <c r="S99" i="2"/>
  <c r="U99" i="2" s="1"/>
  <c r="S103" i="2"/>
  <c r="U103" i="2" s="1"/>
  <c r="S196" i="2"/>
  <c r="U196" i="2" s="1"/>
  <c r="S35" i="2"/>
  <c r="U35" i="2" s="1"/>
  <c r="S234" i="2"/>
  <c r="U234" i="2" s="1"/>
  <c r="S138" i="2"/>
  <c r="U138" i="2" s="1"/>
  <c r="S282" i="2"/>
  <c r="U282" i="2" s="1"/>
  <c r="S120" i="2"/>
  <c r="U120" i="2" s="1"/>
  <c r="S101" i="2"/>
  <c r="U101" i="2" s="1"/>
  <c r="S233" i="2"/>
  <c r="U233" i="2" s="1"/>
  <c r="S269" i="2"/>
  <c r="U269" i="2" s="1"/>
  <c r="S128" i="2"/>
  <c r="U128" i="2" s="1"/>
  <c r="S261" i="2"/>
  <c r="U261" i="2" s="1"/>
  <c r="S163" i="2"/>
  <c r="U163" i="2" s="1"/>
  <c r="S89" i="2"/>
  <c r="U89" i="2" s="1"/>
  <c r="S200" i="2"/>
  <c r="U200" i="2" s="1"/>
  <c r="S216" i="2"/>
  <c r="U216" i="2" s="1"/>
  <c r="S174" i="2"/>
  <c r="U174" i="2" s="1"/>
  <c r="S214" i="2"/>
  <c r="U214" i="2" s="1"/>
  <c r="S22" i="2"/>
  <c r="U22" i="2" s="1"/>
  <c r="S195" i="2"/>
  <c r="U195" i="2" s="1"/>
  <c r="S4" i="2"/>
  <c r="U4" i="2" s="1"/>
  <c r="S171" i="2"/>
  <c r="U171" i="2" s="1"/>
  <c r="S188" i="2"/>
  <c r="U188" i="2" s="1"/>
  <c r="S143" i="2"/>
  <c r="U143" i="2" s="1"/>
  <c r="S92" i="2"/>
  <c r="U92" i="2" s="1"/>
  <c r="S44" i="2"/>
  <c r="U44" i="2" s="1"/>
  <c r="S75" i="2"/>
  <c r="U75" i="2" s="1"/>
  <c r="S12" i="2"/>
  <c r="U12" i="2" s="1"/>
  <c r="S197" i="2"/>
  <c r="U197" i="2" s="1"/>
  <c r="S145" i="2"/>
  <c r="U145" i="2" s="1"/>
  <c r="S221" i="2"/>
  <c r="U221" i="2" s="1"/>
  <c r="S240" i="2"/>
  <c r="U240" i="2" s="1"/>
  <c r="S53" i="2"/>
  <c r="U53" i="2" s="1"/>
  <c r="S238" i="2"/>
  <c r="U238" i="2" s="1"/>
  <c r="S284" i="2"/>
  <c r="U284" i="2" s="1"/>
  <c r="S237" i="2"/>
  <c r="U237" i="2" s="1"/>
  <c r="S295" i="2"/>
  <c r="U295" i="2" s="1"/>
  <c r="S203" i="2"/>
  <c r="U203" i="2" s="1"/>
  <c r="S278" i="2"/>
  <c r="U278" i="2" s="1"/>
  <c r="S117" i="2"/>
  <c r="U117" i="2" s="1"/>
  <c r="S115" i="2"/>
  <c r="U115" i="2" s="1"/>
  <c r="S183" i="2"/>
  <c r="U183" i="2" s="1"/>
  <c r="S59" i="2"/>
  <c r="U59" i="2" s="1"/>
  <c r="S154" i="2"/>
  <c r="U154" i="2" s="1"/>
  <c r="S155" i="2"/>
  <c r="U155" i="2" s="1"/>
  <c r="S281" i="2"/>
  <c r="U281" i="2" s="1"/>
  <c r="S279" i="2"/>
  <c r="U279" i="2" s="1"/>
  <c r="S293" i="2"/>
  <c r="U293" i="2" s="1"/>
  <c r="S205" i="2"/>
  <c r="U205" i="2" s="1"/>
  <c r="S212" i="2"/>
  <c r="U212" i="2" s="1"/>
  <c r="S112" i="2"/>
  <c r="U112" i="2" s="1"/>
  <c r="S288" i="2"/>
  <c r="U288" i="2" s="1"/>
  <c r="S268" i="2"/>
  <c r="U268" i="2" s="1"/>
  <c r="S165" i="2"/>
  <c r="U165" i="2" s="1"/>
  <c r="S140" i="2"/>
  <c r="U140" i="2" s="1"/>
  <c r="S277" i="2"/>
  <c r="U277" i="2" s="1"/>
  <c r="S3" i="2"/>
  <c r="U3" i="2" s="1"/>
  <c r="S116" i="2"/>
  <c r="U116" i="2" s="1"/>
  <c r="S32" i="2"/>
  <c r="U32" i="2" s="1"/>
  <c r="S297" i="2"/>
  <c r="U297" i="2" s="1"/>
  <c r="S175" i="2"/>
  <c r="U175" i="2" s="1"/>
  <c r="S95" i="2"/>
  <c r="U95" i="2" s="1"/>
  <c r="S17" i="2"/>
  <c r="U17" i="2" s="1"/>
  <c r="S54" i="2"/>
  <c r="U54" i="2" s="1"/>
  <c r="S49" i="2"/>
  <c r="U49" i="2" s="1"/>
  <c r="S55" i="2"/>
  <c r="U55" i="2" s="1"/>
  <c r="S186" i="2"/>
  <c r="U186" i="2" s="1"/>
  <c r="S100" i="2"/>
  <c r="U100" i="2" s="1"/>
  <c r="S126" i="2"/>
  <c r="U126" i="2" s="1"/>
  <c r="S77" i="2"/>
  <c r="U77" i="2" s="1"/>
  <c r="S222" i="2"/>
  <c r="U222" i="2" s="1"/>
  <c r="S110" i="2"/>
  <c r="U110" i="2" s="1"/>
  <c r="S94" i="2"/>
  <c r="U94" i="2" s="1"/>
  <c r="S218" i="2"/>
  <c r="U218" i="2" s="1"/>
  <c r="S51" i="2"/>
  <c r="U51" i="2" s="1"/>
  <c r="S251" i="2"/>
  <c r="U251" i="2" s="1"/>
  <c r="S43" i="2"/>
  <c r="U43" i="2" s="1"/>
  <c r="S70" i="2"/>
  <c r="U70" i="2" s="1"/>
  <c r="S178" i="2"/>
  <c r="U178" i="2" s="1"/>
  <c r="S189" i="2"/>
  <c r="U189" i="2" s="1"/>
  <c r="S74" i="2"/>
  <c r="U74" i="2" s="1"/>
  <c r="S226" i="2"/>
  <c r="U226" i="2" s="1"/>
  <c r="S47" i="2"/>
  <c r="U47" i="2" s="1"/>
  <c r="S280" i="2"/>
  <c r="U280" i="2" s="1"/>
  <c r="S129" i="2"/>
  <c r="U129" i="2" s="1"/>
  <c r="S198" i="2"/>
  <c r="U198" i="2" s="1"/>
  <c r="S211" i="2"/>
  <c r="U211" i="2" s="1"/>
  <c r="S227" i="2"/>
  <c r="U227" i="2" s="1"/>
  <c r="S150" i="2"/>
  <c r="U150" i="2" s="1"/>
  <c r="S262" i="2"/>
  <c r="U262" i="2" s="1"/>
  <c r="S69" i="2"/>
  <c r="U69" i="2" s="1"/>
  <c r="S263" i="2"/>
  <c r="U263" i="2" s="1"/>
</calcChain>
</file>

<file path=xl/sharedStrings.xml><?xml version="1.0" encoding="utf-8"?>
<sst xmlns="http://schemas.openxmlformats.org/spreadsheetml/2006/main" count="622" uniqueCount="622">
  <si>
    <t>Accession</t>
  </si>
  <si>
    <t>Description</t>
  </si>
  <si>
    <t># PSM A2</t>
  </si>
  <si>
    <t># PSM B2</t>
  </si>
  <si>
    <t># PSM C2</t>
  </si>
  <si>
    <t># PSM D2</t>
  </si>
  <si>
    <t># PSM E2</t>
  </si>
  <si>
    <t># PSM F2</t>
  </si>
  <si>
    <t># PSM G2</t>
  </si>
  <si>
    <t>S1</t>
  </si>
  <si>
    <t>S2</t>
  </si>
  <si>
    <t>S3</t>
  </si>
  <si>
    <t>S4</t>
  </si>
  <si>
    <t>S5</t>
  </si>
  <si>
    <t>S6</t>
  </si>
  <si>
    <t>S7</t>
  </si>
  <si>
    <t>Avg_G1</t>
  </si>
  <si>
    <t>Avg_G2</t>
  </si>
  <si>
    <t>G2/G1</t>
  </si>
  <si>
    <t>p value</t>
  </si>
  <si>
    <t>LOG2 FC</t>
  </si>
  <si>
    <t>"-LOG10(p value)"</t>
  </si>
  <si>
    <t>Q9D7P6</t>
  </si>
  <si>
    <t>Iron-sulfur cluster assembly enzyme ISCU, mitochondrial OS=Mus musculus GN=Iscu PE=1 SV=1 - [ISCU_MOUSE]</t>
  </si>
  <si>
    <t>Q9D855</t>
  </si>
  <si>
    <t>Cytochrome b-c1 complex subunit 7 OS=Mus musculus GN=Uqcrb PE=1 SV=3 - [QCR7_MOUSE]</t>
  </si>
  <si>
    <t>Q59J78</t>
  </si>
  <si>
    <t>Mimitin, mitochondrial OS=Mus musculus GN=Ndufaf2 PE=1 SV=1 - [MIMIT_MOUSE]</t>
  </si>
  <si>
    <t>Q8QZR5</t>
  </si>
  <si>
    <t>Alanine aminotransferase 1 OS=Mus musculus GN=Gpt PE=1 SV=3 - [ALAT1_MOUSE]</t>
  </si>
  <si>
    <t>Q99M51</t>
  </si>
  <si>
    <t>Cytoplasmic protein NCK1 OS=Mus musculus GN=Nck1 PE=1 SV=1 - [NCK1_MOUSE]</t>
  </si>
  <si>
    <t>Q9EP89</t>
  </si>
  <si>
    <t>Serine beta-lactamase-like protein LACTB, mitochondrial OS=Mus musculus GN=Lactb PE=1 SV=1 - [LACTB_MOUSE]</t>
  </si>
  <si>
    <t>Q9QX11</t>
  </si>
  <si>
    <t>Cytohesin-1 OS=Mus musculus GN=Cyth1 PE=1 SV=2 - [CYH1_MOUSE]</t>
  </si>
  <si>
    <t>Q8BM14</t>
  </si>
  <si>
    <t>Lipase member K OS=Mus musculus GN=Lipk PE=2 SV=1 - [LIPK_MOUSE]</t>
  </si>
  <si>
    <t>Q8JZR6</t>
  </si>
  <si>
    <t>Electroneutral sodium bicarbonate exchanger 1 OS=Mus musculus GN=Slc4a8 PE=2 SV=1 - [S4A8_MOUSE]</t>
  </si>
  <si>
    <t>P09103</t>
  </si>
  <si>
    <t>Protein disulfide-isomerase OS=Mus musculus GN=P4hb PE=1 SV=2 - [PDIA1_MOUSE]</t>
  </si>
  <si>
    <t>P62715</t>
  </si>
  <si>
    <t>Serine/threonine-protein phosphatase 2A catalytic subunit beta isoform OS=Mus musculus GN=Ppp2cb PE=1 SV=1 - [PP2AB_MOUSE]</t>
  </si>
  <si>
    <t>Q6P5H2</t>
  </si>
  <si>
    <t>Nestin OS=Mus musculus GN=Nes PE=1 SV=1 - [NEST_MOUSE]</t>
  </si>
  <si>
    <t>Q9D6J6</t>
  </si>
  <si>
    <t>NADH dehydrogenase [ubiquinone] flavoprotein 2, mitochondrial OS=Mus musculus GN=Ndufv2 PE=1 SV=2 - [NDUV2_MOUSE]</t>
  </si>
  <si>
    <t>P63330</t>
  </si>
  <si>
    <t>Serine/threonine-protein phosphatase 2A catalytic subunit alpha isoform OS=Mus musculus GN=Ppp2ca PE=1 SV=1 - [PP2AA_MOUSE]</t>
  </si>
  <si>
    <t>E9PV24</t>
  </si>
  <si>
    <t>Fibrinogen alpha chain OS=Mus musculus GN=Fga PE=1 SV=1 - [FIBA_MOUSE]</t>
  </si>
  <si>
    <t>Q8BP47</t>
  </si>
  <si>
    <t>Asparagine--tRNA ligase, cytoplasmic OS=Mus musculus GN=Nars PE=1 SV=2 - [SYNC_MOUSE]</t>
  </si>
  <si>
    <t>Q9WUA3</t>
  </si>
  <si>
    <t>ATP-dependent 6-phosphofructokinase, platelet type OS=Mus musculus GN=Pfkp PE=1 SV=1 - [PFKAP_MOUSE]</t>
  </si>
  <si>
    <t>P70297</t>
  </si>
  <si>
    <t>Signal transducing adapter molecule 1 OS=Mus musculus GN=Stam PE=1 SV=3 - [STAM1_MOUSE]</t>
  </si>
  <si>
    <t>P43276</t>
  </si>
  <si>
    <t>Histone H1.5 OS=Mus musculus GN=Hist1h1b PE=1 SV=2 - [H15_MOUSE]</t>
  </si>
  <si>
    <t>A2AGT5</t>
  </si>
  <si>
    <t>Cytoskeleton-associated protein 5 OS=Mus musculus GN=Ckap5 PE=1 SV=1 - [CKAP5_MOUSE]</t>
  </si>
  <si>
    <t>Q3V3V9</t>
  </si>
  <si>
    <t>Leucine-rich repeat-containing protein 16C OS=Mus musculus GN=Rltpr PE=1 SV=2 - [LR16C_MOUSE]</t>
  </si>
  <si>
    <t>Q9D1K2</t>
  </si>
  <si>
    <t>V-type proton ATPase subunit F OS=Mus musculus GN=Atp6v1f PE=1 SV=2 - [VATF_MOUSE]</t>
  </si>
  <si>
    <t>Q8VCM7</t>
  </si>
  <si>
    <t>Fibrinogen gamma chain OS=Mus musculus GN=Fgg PE=1 SV=1 - [FIBG_MOUSE]</t>
  </si>
  <si>
    <t>P60879</t>
  </si>
  <si>
    <t>Synaptosomal-associated protein 25 OS=Mus musculus GN=Snap25 PE=1 SV=1 - [SNP25_MOUSE]</t>
  </si>
  <si>
    <t>Q91VD9</t>
  </si>
  <si>
    <t>NADH-ubiquinone oxidoreductase 75 kDa subunit, mitochondrial OS=Mus musculus GN=Ndufs1 PE=1 SV=2 - [NDUS1_MOUSE]</t>
  </si>
  <si>
    <t>P28660</t>
  </si>
  <si>
    <t>Nck-associated protein 1 OS=Mus musculus GN=Nckap1 PE=1 SV=2 - [NCKP1_MOUSE]</t>
  </si>
  <si>
    <t>Q61644</t>
  </si>
  <si>
    <t>Protein kinase C and casein kinase substrate in neurons protein 1 OS=Mus musculus GN=Pacsin1 PE=1 SV=1 - [PACN1_MOUSE]</t>
  </si>
  <si>
    <t>P19536</t>
  </si>
  <si>
    <t>Cytochrome c oxidase subunit 5B, mitochondrial OS=Mus musculus GN=Cox5b PE=1 SV=1 - [COX5B_MOUSE]</t>
  </si>
  <si>
    <t>P28271</t>
  </si>
  <si>
    <t>Cytoplasmic aconitate hydratase OS=Mus musculus GN=Aco1 PE=1 SV=3 - [ACOC_MOUSE]</t>
  </si>
  <si>
    <t>Q8BIF0</t>
  </si>
  <si>
    <t>CD99 antigen-like protein 2 OS=Mus musculus GN=Cd99l2 PE=1 SV=1 - [C99L2_MOUSE]</t>
  </si>
  <si>
    <t>Q3TYX3</t>
  </si>
  <si>
    <t>SET and MYND domain-containing protein 5 OS=Mus musculus GN=Smyd5 PE=1 SV=2 - [SMYD5_MOUSE]</t>
  </si>
  <si>
    <t>Q9QWG7</t>
  </si>
  <si>
    <t>Sulfotransferase family cytosolic 1B member 1 OS=Mus musculus GN=Sult1b1 PE=1 SV=2 - [ST1B1_MOUSE]</t>
  </si>
  <si>
    <t>Q91VA3</t>
  </si>
  <si>
    <t>Calpain-8 OS=Mus musculus GN=Capn8 PE=1 SV=1 - [CAN8_MOUSE]</t>
  </si>
  <si>
    <t>Q80U40</t>
  </si>
  <si>
    <t>RIMS-binding protein 2 OS=Mus musculus GN=Rimbp2 PE=1 SV=3 - [RIMB2_MOUSE]</t>
  </si>
  <si>
    <t>Q9CXW4</t>
  </si>
  <si>
    <t>60S ribosomal protein L11 OS=Mus musculus GN=Rpl11 PE=1 SV=4 - [RL11_MOUSE]</t>
  </si>
  <si>
    <t>Q8BNW9</t>
  </si>
  <si>
    <t>Kelch repeat and BTB domain-containing protein 11 OS=Mus musculus GN=Kbtbd11 PE=1 SV=3 - [KBTBB_MOUSE]</t>
  </si>
  <si>
    <t>P13634</t>
  </si>
  <si>
    <t>Carbonic anhydrase 1 OS=Mus musculus GN=Ca1 PE=1 SV=4 - [CAH1_MOUSE]</t>
  </si>
  <si>
    <t>O70161</t>
  </si>
  <si>
    <t>Phosphatidylinositol 4-phosphate 5-kinase type-1 gamma OS=Mus musculus GN=Pip5k1c PE=1 SV=2 - [PI51C_MOUSE]</t>
  </si>
  <si>
    <t>Q6IRU5</t>
  </si>
  <si>
    <t>Clathrin light chain B OS=Mus musculus GN=Cltb PE=1 SV=1 - [CLCB_MOUSE]</t>
  </si>
  <si>
    <t>Q9ERR1</t>
  </si>
  <si>
    <t>Nuclear distribution protein nudE-like 1 OS=Mus musculus GN=Ndel1 PE=1 SV=2 - [NDEL1_MOUSE]</t>
  </si>
  <si>
    <t>Q9QYB8</t>
  </si>
  <si>
    <t>Beta-adducin OS=Mus musculus GN=Add2 PE=1 SV=4 - [ADDB_MOUSE]</t>
  </si>
  <si>
    <t>Q9D404</t>
  </si>
  <si>
    <t>3-oxoacyl-[acyl-carrier-protein] synthase, mitochondrial OS=Mus musculus GN=Oxsm PE=1 SV=1 - [OXSM_MOUSE]</t>
  </si>
  <si>
    <t>P20918</t>
  </si>
  <si>
    <t>Plasminogen OS=Mus musculus GN=Plg PE=1 SV=3 - [PLMN_MOUSE]</t>
  </si>
  <si>
    <t>O35927</t>
  </si>
  <si>
    <t>Catenin delta-2 OS=Mus musculus GN=Ctnnd2 PE=1 SV=1 - [CTND2_MOUSE]</t>
  </si>
  <si>
    <t>Q3URE1</t>
  </si>
  <si>
    <t>Acyl-CoA synthetase family member 3, mitochondrial OS=Mus musculus GN=Acsf3 PE=1 SV=2 - [ACSF3_MOUSE]</t>
  </si>
  <si>
    <t>P32067</t>
  </si>
  <si>
    <t>Lupus La protein homolog OS=Mus musculus GN=Ssb PE=1 SV=1 - [LA_MOUSE]</t>
  </si>
  <si>
    <t>Q9CR21</t>
  </si>
  <si>
    <t>Acyl carrier protein, mitochondrial OS=Mus musculus GN=Ndufab1 PE=1 SV=1 - [ACPM_MOUSE]</t>
  </si>
  <si>
    <t>Q9D7B6</t>
  </si>
  <si>
    <t>Isobutyryl-CoA dehydrogenase, mitochondrial OS=Mus musculus GN=Acad8 PE=1 SV=2 - [ACAD8_MOUSE]</t>
  </si>
  <si>
    <t>Q9ERT9</t>
  </si>
  <si>
    <t>Protein phosphatase 1 regulatory subunit 1A OS=Mus musculus GN=Ppp1r1a PE=1 SV=1 - [PPR1A_MOUSE]</t>
  </si>
  <si>
    <t>P84099</t>
  </si>
  <si>
    <t>60S ribosomal protein L19 OS=Mus musculus GN=Rpl19 PE=1 SV=1 - [RL19_MOUSE]</t>
  </si>
  <si>
    <t>Q5DTT2</t>
  </si>
  <si>
    <t>PH and SEC7 domain-containing protein 1 OS=Mus musculus GN=Psd PE=1 SV=2 - [PSD1_MOUSE]</t>
  </si>
  <si>
    <t>Q9JLB0</t>
  </si>
  <si>
    <t>MAGUK p55 subfamily member 6 OS=Mus musculus GN=Mpp6 PE=1 SV=1 - [MPP6_MOUSE]</t>
  </si>
  <si>
    <t>P16330</t>
  </si>
  <si>
    <t>2',3'-cyclic-nucleotide 3'-phosphodiesterase OS=Mus musculus GN=Cnp PE=1 SV=3 - [CN37_MOUSE]</t>
  </si>
  <si>
    <t>Q62188</t>
  </si>
  <si>
    <t>Dihydropyrimidinase-related protein 3 OS=Mus musculus GN=Dpysl3 PE=1 SV=1 - [DPYL3_MOUSE]</t>
  </si>
  <si>
    <t>P28661</t>
  </si>
  <si>
    <t>Septin-4 OS=Mus musculus GN=Sept4 PE=1 SV=1 - [SEPT4_MOUSE]</t>
  </si>
  <si>
    <t>P56135</t>
  </si>
  <si>
    <t>ATP synthase subunit f, mitochondrial OS=Mus musculus GN=Atp5j2 PE=1 SV=3 - [ATPK_MOUSE]</t>
  </si>
  <si>
    <t>Q8C1B7</t>
  </si>
  <si>
    <t>Septin-11 OS=Mus musculus GN=Sept11 PE=1 SV=4 - [SEP11_MOUSE]</t>
  </si>
  <si>
    <t>Q9Z2Q6</t>
  </si>
  <si>
    <t>Septin-5 OS=Mus musculus GN=Sept5 PE=1 SV=2 - [SEPT5_MOUSE]</t>
  </si>
  <si>
    <t>B9EJA2</t>
  </si>
  <si>
    <t>Cortactin-binding protein 2 OS=Mus musculus GN=Cttnbp2 PE=1 SV=2 - [CTTB2_MOUSE]</t>
  </si>
  <si>
    <t>Q8VCT3</t>
  </si>
  <si>
    <t>Aminopeptidase B OS=Mus musculus GN=Rnpep PE=1 SV=2 - [AMPB_MOUSE]</t>
  </si>
  <si>
    <t>P07356</t>
  </si>
  <si>
    <t>Annexin A2 OS=Mus musculus GN=Anxa2 PE=1 SV=2 - [ANXA2_MOUSE]</t>
  </si>
  <si>
    <t>Q8BLQ9</t>
  </si>
  <si>
    <t>Cell adhesion molecule 2 OS=Mus musculus GN=Cadm2 PE=1 SV=2 - [CADM2_MOUSE]</t>
  </si>
  <si>
    <t>Q8JZP2</t>
  </si>
  <si>
    <t>Synapsin-3 OS=Mus musculus GN=Syn3 PE=1 SV=2 - [SYN3_MOUSE]</t>
  </si>
  <si>
    <t>P11352</t>
  </si>
  <si>
    <t>Glutathione peroxidase 1 OS=Mus musculus GN=Gpx1 PE=1 SV=2 - [GPX1_MOUSE]</t>
  </si>
  <si>
    <t>Q64433</t>
  </si>
  <si>
    <t>10 kDa heat shock protein, mitochondrial OS=Mus musculus GN=Hspe1 PE=1 SV=2 - [CH10_MOUSE]</t>
  </si>
  <si>
    <t>Q9QXM0</t>
  </si>
  <si>
    <t>Abhydrolase domain-containing protein 2 OS=Mus musculus GN=Abhd2 PE=1 SV=1 - [ABHD2_MOUSE]</t>
  </si>
  <si>
    <t>Q812A2</t>
  </si>
  <si>
    <t>SLIT-ROBO Rho GTPase-activating protein 3 OS=Mus musculus GN=Srgap3 PE=1 SV=1 - [SRGP3_MOUSE]</t>
  </si>
  <si>
    <t>P22682</t>
  </si>
  <si>
    <t>E3 ubiquitin-protein ligase CBL OS=Mus musculus GN=Cbl PE=1 SV=3 - [CBL_MOUSE]</t>
  </si>
  <si>
    <t>Q80XN0</t>
  </si>
  <si>
    <t>D-beta-hydroxybutyrate dehydrogenase, mitochondrial OS=Mus musculus GN=Bdh1 PE=1 SV=2 - [BDH_MOUSE]</t>
  </si>
  <si>
    <t>P06800</t>
  </si>
  <si>
    <t>Receptor-type tyrosine-protein phosphatase C OS=Mus musculus GN=Ptprc PE=1 SV=3 - [PTPRC_MOUSE]</t>
  </si>
  <si>
    <t>Q9D2G2</t>
  </si>
  <si>
    <t>Dihydrolipoyllysine-residue succinyltransferase component of 2-oxoglutarate dehydrogenase complex, mitochondrial OS=Mus musculus GN=Dlst PE=1 SV=1 - [ODO2_MOUSE]</t>
  </si>
  <si>
    <t>P49615</t>
  </si>
  <si>
    <t>Cyclin-dependent-like kinase 5 OS=Mus musculus GN=Cdk5 PE=1 SV=1 - [CDK5_MOUSE]</t>
  </si>
  <si>
    <t>Q9CR62</t>
  </si>
  <si>
    <t>Mitochondrial 2-oxoglutarate/malate carrier protein OS=Mus musculus GN=Slc25a11 PE=1 SV=3 - [M2OM_MOUSE]</t>
  </si>
  <si>
    <t>Q63810</t>
  </si>
  <si>
    <t>Calcineurin subunit B type 1 OS=Mus musculus GN=Ppp3r1 PE=1 SV=3 - [CANB1_MOUSE]</t>
  </si>
  <si>
    <t>Q62418</t>
  </si>
  <si>
    <t>Drebrin-like protein OS=Mus musculus GN=Dbnl PE=1 SV=2 - [DBNL_MOUSE]</t>
  </si>
  <si>
    <t>Q9CYK1</t>
  </si>
  <si>
    <t>Tryptophan--tRNA ligase, mitochondrial OS=Mus musculus GN=Wars2 PE=1 SV=2 - [SYWM_MOUSE]</t>
  </si>
  <si>
    <t>P60840</t>
  </si>
  <si>
    <t>Alpha-endosulfine OS=Mus musculus GN=Ensa PE=1 SV=1 - [ENSA_MOUSE]</t>
  </si>
  <si>
    <t>Q9CQE8</t>
  </si>
  <si>
    <t>UPF0568 protein C14orf166 homolog OS=Mus musculus PE=1 SV=1 - [CN166_MOUSE]</t>
  </si>
  <si>
    <t>O88447</t>
  </si>
  <si>
    <t>Kinesin light chain 1 OS=Mus musculus GN=Klc1 PE=1 SV=3 - [KLC1_MOUSE]</t>
  </si>
  <si>
    <t>Q99LB6</t>
  </si>
  <si>
    <t>Methionine adenosyltransferase 2 subunit beta OS=Mus musculus GN=Mat2b PE=1 SV=1 - [MAT2B_MOUSE]</t>
  </si>
  <si>
    <t>P40240</t>
  </si>
  <si>
    <t>CD9 antigen OS=Mus musculus GN=Cd9 PE=1 SV=2 - [CD9_MOUSE]</t>
  </si>
  <si>
    <t>P11031</t>
  </si>
  <si>
    <t>Activated RNA polymerase II transcriptional coactivator p15 OS=Mus musculus GN=Sub1 PE=1 SV=3 - [TCP4_MOUSE]</t>
  </si>
  <si>
    <t>Q91WD5</t>
  </si>
  <si>
    <t>NADH dehydrogenase [ubiquinone] iron-sulfur protein 2, mitochondrial OS=Mus musculus GN=Ndufs2 PE=1 SV=1 - [NDUS2_MOUSE]</t>
  </si>
  <si>
    <t>P07724</t>
  </si>
  <si>
    <t>Serum albumin OS=Mus musculus GN=Alb PE=1 SV=3 - [ALBU_MOUSE]</t>
  </si>
  <si>
    <t>Q8K0E8</t>
  </si>
  <si>
    <t>Fibrinogen beta chain OS=Mus musculus GN=Fgb PE=1 SV=1 - [FIBB_MOUSE]</t>
  </si>
  <si>
    <t>Q9CPQ8</t>
  </si>
  <si>
    <t>ATP synthase subunit g, mitochondrial OS=Mus musculus GN=Atp5l PE=1 SV=1 - [ATP5L_MOUSE]</t>
  </si>
  <si>
    <t>Q9D1X0</t>
  </si>
  <si>
    <t>Nucleolar protein 3 OS=Mus musculus GN=Nol3 PE=1 SV=1 - [NOL3_MOUSE]</t>
  </si>
  <si>
    <t>Q61490</t>
  </si>
  <si>
    <t>CD166 antigen OS=Mus musculus GN=Alcam PE=1 SV=3 - [CD166_MOUSE]</t>
  </si>
  <si>
    <t>O88307</t>
  </si>
  <si>
    <t>Sortilin-related receptor OS=Mus musculus GN=Sorl1 PE=1 SV=3 - [SORL_MOUSE]</t>
  </si>
  <si>
    <t>Q8BLK3</t>
  </si>
  <si>
    <t>Limbic system-associated membrane protein OS=Mus musculus GN=Lsamp PE=1 SV=1 - [LSAMP_MOUSE]</t>
  </si>
  <si>
    <t>P0C6F1</t>
  </si>
  <si>
    <t>Dynein heavy chain 2, axonemal OS=Mus musculus GN=Dnah2 PE=1 SV=1 - [DYH2_MOUSE]</t>
  </si>
  <si>
    <t>Q8K3J1</t>
  </si>
  <si>
    <t>NADH dehydrogenase [ubiquinone] iron-sulfur protein 8, mitochondrial OS=Mus musculus GN=Ndufs8 PE=1 SV=1 - [NDUS8_MOUSE]</t>
  </si>
  <si>
    <t>Q03734</t>
  </si>
  <si>
    <t>Serine protease inhibitor A3M OS=Mus musculus GN=Serpina3m PE=1 SV=2 - [SPA3M_MOUSE]</t>
  </si>
  <si>
    <t>Q60973</t>
  </si>
  <si>
    <t>Histone-binding protein RBBP7 OS=Mus musculus GN=Rbbp7 PE=1 SV=1 - [RBBP7_MOUSE]</t>
  </si>
  <si>
    <t>P31725</t>
  </si>
  <si>
    <t>Protein S100-A9 OS=Mus musculus GN=S100a9 PE=1 SV=3 - [S10A9_MOUSE]</t>
  </si>
  <si>
    <t>Q91X97</t>
  </si>
  <si>
    <t>Neurocalcin-delta OS=Mus musculus GN=Ncald PE=1 SV=4 - [NCALD_MOUSE]</t>
  </si>
  <si>
    <t>P70296</t>
  </si>
  <si>
    <t>Phosphatidylethanolamine-binding protein 1 OS=Mus musculus GN=Pebp1 PE=1 SV=3 - [PEBP1_MOUSE]</t>
  </si>
  <si>
    <t>O88643</t>
  </si>
  <si>
    <t>Serine/threonine-protein kinase PAK 1 OS=Mus musculus GN=Pak1 PE=1 SV=1 - [PAK1_MOUSE]</t>
  </si>
  <si>
    <t>Q5SQX6</t>
  </si>
  <si>
    <t>Cytoplasmic FMR1-interacting protein 2 OS=Mus musculus GN=Cyfip2 PE=1 SV=2 - [CYFP2_MOUSE]</t>
  </si>
  <si>
    <t>Q71RI9</t>
  </si>
  <si>
    <t>Kynurenine--oxoglutarate transaminase 3 OS=Mus musculus GN=Ccbl2 PE=1 SV=1 - [KAT3_MOUSE]</t>
  </si>
  <si>
    <t>Q921I1</t>
  </si>
  <si>
    <t>Serotransferrin OS=Mus musculus GN=Tf PE=1 SV=1 - [TRFE_MOUSE]</t>
  </si>
  <si>
    <t>Q9CZ13</t>
  </si>
  <si>
    <t>Cytochrome b-c1 complex subunit 1, mitochondrial OS=Mus musculus GN=Uqcrc1 PE=1 SV=2 - [QCR1_MOUSE]</t>
  </si>
  <si>
    <t>Q8R4N0</t>
  </si>
  <si>
    <t>Citrate lyase subunit beta-like protein, mitochondrial OS=Mus musculus GN=Clybl PE=1 SV=2 - [CLYBL_MOUSE]</t>
  </si>
  <si>
    <t>O08677</t>
  </si>
  <si>
    <t>Kininogen-1 OS=Mus musculus GN=Kng1 PE=1 SV=1 - [KNG1_MOUSE]</t>
  </si>
  <si>
    <t>Q60972</t>
  </si>
  <si>
    <t>Histone-binding protein RBBP4 OS=Mus musculus GN=Rbbp4 PE=1 SV=5 - [RBBP4_MOUSE]</t>
  </si>
  <si>
    <t>Q0VE82</t>
  </si>
  <si>
    <t>Copine-7 OS=Mus musculus GN=Cpne7 PE=1 SV=1 - [CPNE7_MOUSE]</t>
  </si>
  <si>
    <t>P29391</t>
  </si>
  <si>
    <t>Ferritin light chain 1 OS=Mus musculus GN=Ftl1 PE=1 SV=2 - [FRIL1_MOUSE]</t>
  </si>
  <si>
    <t>Q64522</t>
  </si>
  <si>
    <t>Histone H2A type 2-B OS=Mus musculus GN=Hist2h2ab PE=1 SV=3 - [H2A2B_MOUSE]</t>
  </si>
  <si>
    <t>Q9Z2I8</t>
  </si>
  <si>
    <t>Succinyl-CoA ligase [GDP-forming] subunit beta, mitochondrial OS=Mus musculus GN=Suclg2 PE=1 SV=3 - [SUCB2_MOUSE]</t>
  </si>
  <si>
    <t>O88712</t>
  </si>
  <si>
    <t>C-terminal-binding protein 1 OS=Mus musculus GN=Ctbp1 PE=1 SV=2 - [CTBP1_MOUSE]</t>
  </si>
  <si>
    <t>Q00896</t>
  </si>
  <si>
    <t>Alpha-1-antitrypsin 1-3 OS=Mus musculus GN=Serpina1c PE=1 SV=2 - [A1AT3_MOUSE]</t>
  </si>
  <si>
    <t>P35762</t>
  </si>
  <si>
    <t>CD81 antigen OS=Mus musculus GN=Cd81 PE=1 SV=2 - [CD81_MOUSE]</t>
  </si>
  <si>
    <t>Q9JKC6</t>
  </si>
  <si>
    <t>Cell cycle exit and neuronal differentiation protein 1 OS=Mus musculus GN=Cend1 PE=1 SV=1 - [CEND_MOUSE]</t>
  </si>
  <si>
    <t>Q91VR2</t>
  </si>
  <si>
    <t>ATP synthase subunit gamma, mitochondrial OS=Mus musculus GN=Atp5c1 PE=1 SV=1 - [ATPG_MOUSE]</t>
  </si>
  <si>
    <t>O08539</t>
  </si>
  <si>
    <t>Myc box-dependent-interacting protein 1 OS=Mus musculus GN=Bin1 PE=1 SV=1 - [BIN1_MOUSE]</t>
  </si>
  <si>
    <t>Q99LX0</t>
  </si>
  <si>
    <t>Protein deglycase DJ-1 OS=Mus musculus GN=Park7 PE=1 SV=1 - [PARK7_MOUSE]</t>
  </si>
  <si>
    <t>Q9JII6</t>
  </si>
  <si>
    <t>Alcohol dehydrogenase [NADP(+)] OS=Mus musculus GN=Akr1a1 PE=1 SV=3 - [AK1A1_MOUSE]</t>
  </si>
  <si>
    <t>O08532</t>
  </si>
  <si>
    <t>Voltage-dependent calcium channel subunit alpha-2/delta-1 OS=Mus musculus GN=Cacna2d1 PE=1 SV=1 - [CA2D1_MOUSE]</t>
  </si>
  <si>
    <t>Q71M36</t>
  </si>
  <si>
    <t>Chondroitin sulfate proteoglycan 5 OS=Mus musculus GN=Cspg5 PE=1 SV=2 - [CSPG5_MOUSE]</t>
  </si>
  <si>
    <t>P02104</t>
  </si>
  <si>
    <t>Hemoglobin subunit epsilon-Y2 OS=Mus musculus GN=Hbb-y PE=1 SV=2 - [HBE_MOUSE]</t>
  </si>
  <si>
    <t>Q3THE2</t>
  </si>
  <si>
    <t>Myosin regulatory light chain 12B OS=Mus musculus GN=Myl12b PE=1 SV=2 - [ML12B_MOUSE]</t>
  </si>
  <si>
    <t>Q3ULJ0</t>
  </si>
  <si>
    <t>Glycerol-3-phosphate dehydrogenase 1-like protein OS=Mus musculus GN=Gpd1l PE=1 SV=2 - [GPD1L_MOUSE]</t>
  </si>
  <si>
    <t>Q8CHG3</t>
  </si>
  <si>
    <t>GRIP and coiled-coil domain-containing protein 2 OS=Mus musculus GN=Gcc2 PE=1 SV=2 - [GCC2_MOUSE]</t>
  </si>
  <si>
    <t>P21614</t>
  </si>
  <si>
    <t>Vitamin D-binding protein OS=Mus musculus GN=Gc PE=1 SV=2 - [VTDB_MOUSE]</t>
  </si>
  <si>
    <t>P62748</t>
  </si>
  <si>
    <t>Hippocalcin-like protein 1 OS=Mus musculus GN=Hpcal1 PE=1 SV=2 - [HPCL1_MOUSE]</t>
  </si>
  <si>
    <t>P35803</t>
  </si>
  <si>
    <t>Neuronal membrane glycoprotein M6-b OS=Mus musculus GN=Gpm6b PE=1 SV=2 - [GPM6B_MOUSE]</t>
  </si>
  <si>
    <t>O70318</t>
  </si>
  <si>
    <t>Band 4.1-like protein 2 OS=Mus musculus GN=Epb41l2 PE=1 SV=2 - [E41L2_MOUSE]</t>
  </si>
  <si>
    <t>Q8BH04</t>
  </si>
  <si>
    <t>Phosphoenolpyruvate carboxykinase [GTP], mitochondrial OS=Mus musculus GN=Pck2 PE=1 SV=1 - [PCKGM_MOUSE]</t>
  </si>
  <si>
    <t>O88998</t>
  </si>
  <si>
    <t>Noelin OS=Mus musculus GN=Olfm1 PE=1 SV=1 - [NOE1_MOUSE]</t>
  </si>
  <si>
    <t>Q9JHK4</t>
  </si>
  <si>
    <t>Geranylgeranyl transferase type-2 subunit alpha OS=Mus musculus GN=Rabggta PE=1 SV=1 - [PGTA_MOUSE]</t>
  </si>
  <si>
    <t>Q61838</t>
  </si>
  <si>
    <t>Alpha-2-macroglobulin OS=Mus musculus GN=A2m PE=1 SV=3 - [A2M_MOUSE]</t>
  </si>
  <si>
    <t>P01942</t>
  </si>
  <si>
    <t>Hemoglobin subunit alpha OS=Mus musculus GN=Hba PE=1 SV=2 - [HBA_MOUSE]</t>
  </si>
  <si>
    <t>P28650</t>
  </si>
  <si>
    <t>Adenylosuccinate synthetase isozyme 1 OS=Mus musculus GN=Adssl1 PE=1 SV=2 - [PURA1_MOUSE]</t>
  </si>
  <si>
    <t>P04370</t>
  </si>
  <si>
    <t>Myelin basic protein OS=Mus musculus GN=Mbp PE=1 SV=2 - [MBP_MOUSE]</t>
  </si>
  <si>
    <t>P16858</t>
  </si>
  <si>
    <t>Glyceraldehyde-3-phosphate dehydrogenase OS=Mus musculus GN=Gapdh PE=1 SV=2 - [G3P_MOUSE]</t>
  </si>
  <si>
    <t>Q9D023</t>
  </si>
  <si>
    <t>Mitochondrial pyruvate carrier 2 OS=Mus musculus GN=Mpc2 PE=1 SV=1 - [MPC2_MOUSE]</t>
  </si>
  <si>
    <t>P62889</t>
  </si>
  <si>
    <t>60S ribosomal protein L30 OS=Mus musculus GN=Rpl30 PE=1 SV=2 - [RL30_MOUSE]</t>
  </si>
  <si>
    <t>Q00623</t>
  </si>
  <si>
    <t>Apolipoprotein A-I OS=Mus musculus GN=Apoa1 PE=1 SV=2 - [APOA1_MOUSE]</t>
  </si>
  <si>
    <t>P03911</t>
  </si>
  <si>
    <t>NADH-ubiquinone oxidoreductase chain 4 OS=Mus musculus GN=Mtnd4 PE=1 SV=1 - [NU4M_MOUSE]</t>
  </si>
  <si>
    <t>Q9QUR6</t>
  </si>
  <si>
    <t>Prolyl endopeptidase OS=Mus musculus GN=Prep PE=1 SV=1 - [PPCE_MOUSE]</t>
  </si>
  <si>
    <t>Q61792</t>
  </si>
  <si>
    <t>LIM and SH3 domain protein 1 OS=Mus musculus GN=Lasp1 PE=1 SV=1 - [LASP1_MOUSE]</t>
  </si>
  <si>
    <t>Q91W43</t>
  </si>
  <si>
    <t>Glycine dehydrogenase (decarboxylating), mitochondrial OS=Mus musculus GN=Gldc PE=1 SV=1 - [GCSP_MOUSE]</t>
  </si>
  <si>
    <t>P07759</t>
  </si>
  <si>
    <t>Serine protease inhibitor A3K OS=Mus musculus GN=Serpina3k PE=1 SV=2 - [SPA3K_MOUSE]</t>
  </si>
  <si>
    <t>P62761</t>
  </si>
  <si>
    <t>Visinin-like protein 1 OS=Mus musculus GN=Vsnl1 PE=1 SV=2 - [VISL1_MOUSE]</t>
  </si>
  <si>
    <t>F6ZDS4</t>
  </si>
  <si>
    <t>Nucleoprotein TPR OS=Mus musculus GN=Tpr PE=1 SV=1 - [TPR_MOUSE]</t>
  </si>
  <si>
    <t>Q8CBE3</t>
  </si>
  <si>
    <t>WD repeat-containing protein 37 OS=Mus musculus GN=Wdr37 PE=1 SV=1 - [WDR37_MOUSE]</t>
  </si>
  <si>
    <t>P47791</t>
  </si>
  <si>
    <t>Glutathione reductase, mitochondrial OS=Mus musculus GN=Gsr PE=1 SV=3 - [GSHR_MOUSE]</t>
  </si>
  <si>
    <t>Q62059</t>
  </si>
  <si>
    <t>Versican core protein OS=Mus musculus GN=Vcan PE=1 SV=2 - [CSPG2_MOUSE]</t>
  </si>
  <si>
    <t>P84075</t>
  </si>
  <si>
    <t>Neuron-specific calcium-binding protein hippocalcin OS=Mus musculus GN=Hpca PE=1 SV=2 - [HPCA_MOUSE]</t>
  </si>
  <si>
    <t>Q99MR8</t>
  </si>
  <si>
    <t>Methylcrotonoyl-CoA carboxylase subunit alpha, mitochondrial OS=Mus musculus GN=Mccc1 PE=1 SV=2 - [MCCA_MOUSE]</t>
  </si>
  <si>
    <t>Q80XI4</t>
  </si>
  <si>
    <t>Phosphatidylinositol 5-phosphate 4-kinase type-2 beta OS=Mus musculus GN=Pip4k2b PE=1 SV=1 - [PI42B_MOUSE]</t>
  </si>
  <si>
    <t>P01027</t>
  </si>
  <si>
    <t>Complement C3 OS=Mus musculus GN=C3 PE=1 SV=3 - [CO3_MOUSE]</t>
  </si>
  <si>
    <t>O88935</t>
  </si>
  <si>
    <t>Synapsin-1 OS=Mus musculus GN=Syn1 PE=1 SV=2 - [SYN1_MOUSE]</t>
  </si>
  <si>
    <t>Q9QUR7</t>
  </si>
  <si>
    <t>Peptidyl-prolyl cis-trans isomerase NIMA-interacting 1 OS=Mus musculus GN=Pin1 PE=1 SV=1 - [PIN1_MOUSE]</t>
  </si>
  <si>
    <t>Q9CQC7</t>
  </si>
  <si>
    <t>NADH dehydrogenase [ubiquinone] 1 beta subcomplex subunit 4 OS=Mus musculus GN=Ndufb4 PE=1 SV=3 - [NDUB4_MOUSE]</t>
  </si>
  <si>
    <t>P21958</t>
  </si>
  <si>
    <t>Antigen peptide transporter 1 OS=Mus musculus GN=Tap1 PE=1 SV=3 - [TAP1_MOUSE]</t>
  </si>
  <si>
    <t>Q8VEM8</t>
  </si>
  <si>
    <t>Phosphate carrier protein, mitochondrial OS=Mus musculus GN=Slc25a3 PE=1 SV=1 - [MPCP_MOUSE]</t>
  </si>
  <si>
    <t>P22599</t>
  </si>
  <si>
    <t>Alpha-1-antitrypsin 1-2 OS=Mus musculus GN=Serpina1b PE=1 SV=2 - [A1AT2_MOUSE]</t>
  </si>
  <si>
    <t>Q9Z1S5</t>
  </si>
  <si>
    <t>Neuronal-specific septin-3 OS=Mus musculus GN=Sept3 PE=1 SV=2 - [SEPT3_MOUSE]</t>
  </si>
  <si>
    <t>P57780</t>
  </si>
  <si>
    <t>Alpha-actinin-4 OS=Mus musculus GN=Actn4 PE=1 SV=1 - [ACTN4_MOUSE]</t>
  </si>
  <si>
    <t>Q923D2</t>
  </si>
  <si>
    <t>Flavin reductase (NADPH) OS=Mus musculus GN=Blvrb PE=1 SV=3 - [BLVRB_MOUSE]</t>
  </si>
  <si>
    <t>O88952</t>
  </si>
  <si>
    <t>Protein lin-7 homolog C OS=Mus musculus GN=Lin7c PE=1 SV=2 - [LIN7C_MOUSE]</t>
  </si>
  <si>
    <t>P02088</t>
  </si>
  <si>
    <t>Hemoglobin subunit beta-1 OS=Mus musculus GN=Hbb-b1 PE=1 SV=2 - [HBB1_MOUSE]</t>
  </si>
  <si>
    <t>Q9R0Q6</t>
  </si>
  <si>
    <t>Actin-related protein 2/3 complex subunit 1A OS=Mus musculus GN=Arpc1a PE=1 SV=1 - [ARC1A_MOUSE]</t>
  </si>
  <si>
    <t>P63158</t>
  </si>
  <si>
    <t>High mobility group protein B1 OS=Mus musculus GN=Hmgb1 PE=1 SV=2 - [HMGB1_MOUSE]</t>
  </si>
  <si>
    <t>P99028</t>
  </si>
  <si>
    <t>Cytochrome b-c1 complex subunit 6, mitochondrial OS=Mus musculus GN=Uqcrh PE=1 SV=2 - [QCR6_MOUSE]</t>
  </si>
  <si>
    <t>Q9CWZ7</t>
  </si>
  <si>
    <t>Gamma-soluble NSF attachment protein OS=Mus musculus GN=Napg PE=1 SV=1 - [SNAG_MOUSE]</t>
  </si>
  <si>
    <t>Q9CWS0</t>
  </si>
  <si>
    <t>N(G),N(G)-dimethylarginine dimethylaminohydrolase 1 OS=Mus musculus GN=Ddah1 PE=1 SV=3 - [DDAH1_MOUSE]</t>
  </si>
  <si>
    <t>P52503</t>
  </si>
  <si>
    <t>NADH dehydrogenase [ubiquinone] iron-sulfur protein 6, mitochondrial OS=Mus musculus GN=Ndufs6 PE=1 SV=2 - [NDUS6_MOUSE]</t>
  </si>
  <si>
    <t>P47857</t>
  </si>
  <si>
    <t>ATP-dependent 6-phosphofructokinase, muscle type OS=Mus musculus GN=Pfkm PE=1 SV=3 - [PFKAM_MOUSE]</t>
  </si>
  <si>
    <t>P10639</t>
  </si>
  <si>
    <t>Thioredoxin OS=Mus musculus GN=Txn PE=1 SV=3 - [THIO_MOUSE]</t>
  </si>
  <si>
    <t>Q91V09</t>
  </si>
  <si>
    <t>WD repeat-containing protein 13 OS=Mus musculus GN=Wdr13 PE=1 SV=1 - [WDR13_MOUSE]</t>
  </si>
  <si>
    <t>P62137</t>
  </si>
  <si>
    <t>Serine/threonine-protein phosphatase PP1-alpha catalytic subunit OS=Mus musculus GN=Ppp1ca PE=1 SV=1 - [PP1A_MOUSE]</t>
  </si>
  <si>
    <t>Q9ERG2</t>
  </si>
  <si>
    <t>Striatin-3 OS=Mus musculus GN=Strn3 PE=1 SV=1 - [STRN3_MOUSE]</t>
  </si>
  <si>
    <t>Q60864</t>
  </si>
  <si>
    <t>Stress-induced-phosphoprotein 1 OS=Mus musculus GN=Stip1 PE=1 SV=1 - [STIP1_MOUSE]</t>
  </si>
  <si>
    <t>Q00897</t>
  </si>
  <si>
    <t>Alpha-1-antitrypsin 1-4 OS=Mus musculus GN=Serpina1d PE=1 SV=1 - [A1AT4_MOUSE]</t>
  </si>
  <si>
    <t>Q9DCS3</t>
  </si>
  <si>
    <t>Trans-2-enoyl-CoA reductase, mitochondrial OS=Mus musculus GN=Mecr PE=1 SV=2 - [MECR_MOUSE]</t>
  </si>
  <si>
    <t>P47754</t>
  </si>
  <si>
    <t>F-actin-capping protein subunit alpha-2 OS=Mus musculus GN=Capza2 PE=1 SV=3 - [CAZA2_MOUSE]</t>
  </si>
  <si>
    <t>O70435</t>
  </si>
  <si>
    <t>Proteasome subunit alpha type-3 OS=Mus musculus GN=Psma3 PE=1 SV=3 - [PSA3_MOUSE]</t>
  </si>
  <si>
    <t>Q6P3A8</t>
  </si>
  <si>
    <t>2-oxoisovalerate dehydrogenase subunit beta, mitochondrial OS=Mus musculus GN=Bckdhb PE=1 SV=2 - [ODBB_MOUSE]</t>
  </si>
  <si>
    <t>P56212</t>
  </si>
  <si>
    <t>cAMP-regulated phosphoprotein 19 OS=Mus musculus GN=Arpp19 PE=1 SV=2 - [ARP19_MOUSE]</t>
  </si>
  <si>
    <t>Q9Z0P5</t>
  </si>
  <si>
    <t>Twinfilin-2 OS=Mus musculus GN=Twf2 PE=1 SV=1 - [TWF2_MOUSE]</t>
  </si>
  <si>
    <t>Q9JJU8</t>
  </si>
  <si>
    <t>SH3 domain-binding glutamic acid-rich-like protein OS=Mus musculus GN=Sh3bgrl PE=1 SV=1 - [SH3L1_MOUSE]</t>
  </si>
  <si>
    <t>Q91WP6</t>
  </si>
  <si>
    <t>Serine protease inhibitor A3N OS=Mus musculus GN=Serpina3n PE=1 SV=1 - [SPA3N_MOUSE]</t>
  </si>
  <si>
    <t>O35625</t>
  </si>
  <si>
    <t>Axin-1 OS=Mus musculus GN=Axin1 PE=1 SV=3 - [AXIN1_MOUSE]</t>
  </si>
  <si>
    <t>Q61885</t>
  </si>
  <si>
    <t>Myelin-oligodendrocyte glycoprotein OS=Mus musculus GN=Mog PE=1 SV=1 - [MOG_MOUSE]</t>
  </si>
  <si>
    <t>Q9DC69</t>
  </si>
  <si>
    <t>NADH dehydrogenase [ubiquinone] 1 alpha subcomplex subunit 9, mitochondrial OS=Mus musculus GN=Ndufa9 PE=1 SV=2 - [NDUA9_MOUSE]</t>
  </si>
  <si>
    <t>P14901</t>
  </si>
  <si>
    <t>Heme oxygenase 1 OS=Mus musculus GN=Hmox1 PE=1 SV=1 - [HMOX1_MOUSE]</t>
  </si>
  <si>
    <t>Q9CVB6</t>
  </si>
  <si>
    <t>Actin-related protein 2/3 complex subunit 2 OS=Mus musculus GN=Arpc2 PE=1 SV=3 - [ARPC2_MOUSE]</t>
  </si>
  <si>
    <t>Q9WVJ2</t>
  </si>
  <si>
    <t>26S proteasome non-ATPase regulatory subunit 13 OS=Mus musculus GN=Psmd13 PE=1 SV=1 - [PSD13_MOUSE]</t>
  </si>
  <si>
    <t>Q8BYR5</t>
  </si>
  <si>
    <t>Calcium-dependent secretion activator 2 OS=Mus musculus GN=Cadps2 PE=1 SV=2 - [CAPS2_MOUSE]</t>
  </si>
  <si>
    <t>Q9CR68</t>
  </si>
  <si>
    <t>Cytochrome b-c1 complex subunit Rieske, mitochondrial OS=Mus musculus GN=Uqcrfs1 PE=1 SV=1 - [UCRI_MOUSE]</t>
  </si>
  <si>
    <t>Q9DB20</t>
  </si>
  <si>
    <t>ATP synthase subunit O, mitochondrial OS=Mus musculus GN=Atp5o PE=1 SV=1 - [ATPO_MOUSE]</t>
  </si>
  <si>
    <t>Q9R0P3</t>
  </si>
  <si>
    <t>S-formylglutathione hydrolase OS=Mus musculus GN=Esd PE=1 SV=1 - [ESTD_MOUSE]</t>
  </si>
  <si>
    <t>P61982</t>
  </si>
  <si>
    <t>14-3-3 protein gamma OS=Mus musculus GN=Ywhag PE=1 SV=2 - [1433G_MOUSE]</t>
  </si>
  <si>
    <t>Q9CQJ8</t>
  </si>
  <si>
    <t>NADH dehydrogenase [ubiquinone] 1 beta subcomplex subunit 9 OS=Mus musculus GN=Ndufb9 PE=1 SV=3 - [NDUB9_MOUSE]</t>
  </si>
  <si>
    <t>Q62420</t>
  </si>
  <si>
    <t>Endophilin-A1 OS=Mus musculus GN=Sh3gl2 PE=1 SV=2 - [SH3G2_MOUSE]</t>
  </si>
  <si>
    <t>O35215</t>
  </si>
  <si>
    <t>D-dopachrome decarboxylase OS=Mus musculus GN=Ddt PE=1 SV=3 - [DOPD_MOUSE]</t>
  </si>
  <si>
    <t>Q99JY9</t>
  </si>
  <si>
    <t>Actin-related protein 3 OS=Mus musculus GN=Actr3 PE=1 SV=3 - [ARP3_MOUSE]</t>
  </si>
  <si>
    <t>P54227</t>
  </si>
  <si>
    <t>Stathmin OS=Mus musculus GN=Stmn1 PE=1 SV=2 - [STMN1_MOUSE]</t>
  </si>
  <si>
    <t>Q61831</t>
  </si>
  <si>
    <t>Mitogen-activated protein kinase 10 OS=Mus musculus GN=Mapk10 PE=1 SV=2 - [MK10_MOUSE]</t>
  </si>
  <si>
    <t>Q9QXS6</t>
  </si>
  <si>
    <t>Drebrin OS=Mus musculus GN=Dbn1 PE=1 SV=4 - [DREB_MOUSE]</t>
  </si>
  <si>
    <t>Q61704</t>
  </si>
  <si>
    <t>Inter-alpha-trypsin inhibitor heavy chain H3 OS=Mus musculus GN=Itih3 PE=1 SV=3 - [ITIH3_MOUSE]</t>
  </si>
  <si>
    <t>P62242</t>
  </si>
  <si>
    <t>40S ribosomal protein S8 OS=Mus musculus GN=Rps8 PE=1 SV=2 - [RS8_MOUSE]</t>
  </si>
  <si>
    <t>Q9D8Y0</t>
  </si>
  <si>
    <t>EF-hand domain-containing protein D2 OS=Mus musculus GN=Efhd2 PE=1 SV=1 - [EFHD2_MOUSE]</t>
  </si>
  <si>
    <t>Q8K0S0</t>
  </si>
  <si>
    <t>Phytanoyl-CoA hydroxylase-interacting protein OS=Mus musculus GN=Phyhip PE=1 SV=1 - [PHYIP_MOUSE]</t>
  </si>
  <si>
    <t>Q9DCU6</t>
  </si>
  <si>
    <t>39S ribosomal protein L4, mitochondrial OS=Mus musculus GN=Mrpl4 PE=1 SV=1 - [RM04_MOUSE]</t>
  </si>
  <si>
    <t>Q9Z2I0</t>
  </si>
  <si>
    <t>LETM1 and EF-hand domain-containing protein 1, mitochondrial OS=Mus musculus GN=Letm1 PE=1 SV=1 - [LETM1_MOUSE]</t>
  </si>
  <si>
    <t>Q3UM45</t>
  </si>
  <si>
    <t>Protein phosphatase 1 regulatory subunit 7 OS=Mus musculus GN=Ppp1r7 PE=1 SV=2 - [PP1R7_MOUSE]</t>
  </si>
  <si>
    <t>P16125</t>
  </si>
  <si>
    <t>L-lactate dehydrogenase B chain OS=Mus musculus GN=Ldhb PE=1 SV=2 - [LDHB_MOUSE]</t>
  </si>
  <si>
    <t>Q9Z130</t>
  </si>
  <si>
    <t>Heterogeneous nuclear ribonucleoprotein D-like OS=Mus musculus GN=Hnrnpdl PE=1 SV=1 - [HNRDL_MOUSE]</t>
  </si>
  <si>
    <t>Q8BK30</t>
  </si>
  <si>
    <t>NADH dehydrogenase [ubiquinone] flavoprotein 3, mitochondrial OS=Mus musculus GN=Ndufv3 PE=1 SV=1 - [NDUV3_MOUSE]</t>
  </si>
  <si>
    <t>Q4KML4</t>
  </si>
  <si>
    <t>Costars family protein ABRACL OS=Mus musculus GN=Abracl PE=1 SV=1 - [ABRAL_MOUSE]</t>
  </si>
  <si>
    <t>Q9QX60</t>
  </si>
  <si>
    <t>Deoxyguanosine kinase, mitochondrial OS=Mus musculus GN=Dguok PE=1 SV=3 - [DGUOK_MOUSE]</t>
  </si>
  <si>
    <t>O08576</t>
  </si>
  <si>
    <t>RUN domain-containing protein 3A OS=Mus musculus GN=Rundc3a PE=1 SV=1 - [RUN3A_MOUSE]</t>
  </si>
  <si>
    <t>Q8BHK6</t>
  </si>
  <si>
    <t>SLAM family member 7 OS=Mus musculus GN=Slamf7 PE=2 SV=2 - [SLAF7_MOUSE]</t>
  </si>
  <si>
    <t>O35701</t>
  </si>
  <si>
    <t>Matrilin-3 OS=Mus musculus GN=Matn3 PE=1 SV=2 - [MATN3_MOUSE]</t>
  </si>
  <si>
    <t>Q8CDI6</t>
  </si>
  <si>
    <t>Coiled-coil domain-containing protein 158 OS=Mus musculus GN=Ccdc158 PE=2 SV=1 - [CD158_MOUSE]</t>
  </si>
  <si>
    <t>Q60636</t>
  </si>
  <si>
    <t>PR domain zinc finger protein 1 OS=Mus musculus GN=Prdm1 PE=1 SV=1 - [PRDM1_MOUSE]</t>
  </si>
  <si>
    <t>P04186</t>
  </si>
  <si>
    <t>Complement factor B OS=Mus musculus GN=Cfb PE=1 SV=2 - [CFAB_MOUSE]</t>
  </si>
  <si>
    <t>Q80TR8</t>
  </si>
  <si>
    <t>Protein VPRBP OS=Mus musculus GN=Vprbp PE=1 SV=4 - [VPRBP_MOUSE]</t>
  </si>
  <si>
    <t>Q9DB60</t>
  </si>
  <si>
    <t>Prostamide/prostaglandin F synthase OS=Mus musculus GN=Fam213b PE=1 SV=1 - [PGFS_MOUSE]</t>
  </si>
  <si>
    <t>P27048</t>
  </si>
  <si>
    <t>Small nuclear ribonucleoprotein-associated protein B OS=Mus musculus GN=Snrpb PE=1 SV=1 - [RSMB_MOUSE]</t>
  </si>
  <si>
    <t>Q61171</t>
  </si>
  <si>
    <t>Peroxiredoxin-2 OS=Mus musculus GN=Prdx2 PE=1 SV=3 - [PRDX2_MOUSE]</t>
  </si>
  <si>
    <t>P12246</t>
  </si>
  <si>
    <t>Serum amyloid P-component OS=Mus musculus GN=Apcs PE=1 SV=2 - [SAMP_MOUSE]</t>
  </si>
  <si>
    <t>Q6IRU2</t>
  </si>
  <si>
    <t>Tropomyosin alpha-4 chain OS=Mus musculus GN=Tpm4 PE=1 SV=3 - [TPM4_MOUSE]</t>
  </si>
  <si>
    <t>Q9CQR4</t>
  </si>
  <si>
    <t>Acyl-coenzyme A thioesterase 13 OS=Mus musculus GN=Acot13 PE=1 SV=1 - [ACO13_MOUSE]</t>
  </si>
  <si>
    <t>Q9Z2U1</t>
  </si>
  <si>
    <t>Proteasome subunit alpha type-5 OS=Mus musculus GN=Psma5 PE=1 SV=1 - [PSA5_MOUSE]</t>
  </si>
  <si>
    <t>Q9CQN1</t>
  </si>
  <si>
    <t>Heat shock protein 75 kDa, mitochondrial OS=Mus musculus GN=Trap1 PE=1 SV=1 - [TRAP1_MOUSE]</t>
  </si>
  <si>
    <t>P08226</t>
  </si>
  <si>
    <t>Apolipoprotein E OS=Mus musculus GN=Apoe PE=1 SV=2 - [APOE_MOUSE]</t>
  </si>
  <si>
    <t>P13707</t>
  </si>
  <si>
    <t>Glycerol-3-phosphate dehydrogenase [NAD(+)], cytoplasmic OS=Mus musculus GN=Gpd1 PE=1 SV=3 - [GPDA_MOUSE]</t>
  </si>
  <si>
    <t>P08905</t>
  </si>
  <si>
    <t>Lysozyme C-2 OS=Mus musculus GN=Lyz2 PE=1 SV=2 - [LYZ2_MOUSE]</t>
  </si>
  <si>
    <t>Q60590</t>
  </si>
  <si>
    <t>Alpha-1-acid glycoprotein 1 OS=Mus musculus GN=Orm1 PE=1 SV=1 - [A1AG1_MOUSE]</t>
  </si>
  <si>
    <t>Q8CGA0</t>
  </si>
  <si>
    <t>Protein phosphatase 1F OS=Mus musculus GN=Ppm1f PE=1 SV=1 - [PPM1F_MOUSE]</t>
  </si>
  <si>
    <t>P21981</t>
  </si>
  <si>
    <t>Protein-glutamine gamma-glutamyltransferase 2 OS=Mus musculus GN=Tgm2 PE=1 SV=4 - [TGM2_MOUSE]</t>
  </si>
  <si>
    <t>P13597</t>
  </si>
  <si>
    <t>Intercellular adhesion molecule 1 OS=Mus musculus GN=Icam1 PE=1 SV=1 - [ICAM1_MOUSE]</t>
  </si>
  <si>
    <t>Q8K4Z3</t>
  </si>
  <si>
    <t>NAD(P)H-hydrate epimerase OS=Mus musculus GN=Apoa1bp PE=1 SV=1 - [NNRE_MOUSE]</t>
  </si>
  <si>
    <t>Q8C854</t>
  </si>
  <si>
    <t>Myelin expression factor 2 OS=Mus musculus GN=Myef2 PE=1 SV=1 - [MYEF2_MOUSE]</t>
  </si>
  <si>
    <t>Q8JZN5</t>
  </si>
  <si>
    <t>Acyl-CoA dehydrogenase family member 9, mitochondrial OS=Mus musculus GN=Acad9 PE=1 SV=2 - [ACAD9_MOUSE]</t>
  </si>
  <si>
    <t>Q9QYC0</t>
  </si>
  <si>
    <t>Alpha-adducin OS=Mus musculus GN=Add1 PE=1 SV=2 - [ADDA_MOUSE]</t>
  </si>
  <si>
    <t>Q7TPR4</t>
  </si>
  <si>
    <t>Alpha-actinin-1 OS=Mus musculus GN=Actn1 PE=1 SV=1 - [ACTN1_MOUSE]</t>
  </si>
  <si>
    <t>P00920</t>
  </si>
  <si>
    <t>Carbonic anhydrase 2 OS=Mus musculus GN=Ca2 PE=1 SV=4 - [CAH2_MOUSE]</t>
  </si>
  <si>
    <t>P47941</t>
  </si>
  <si>
    <t>Crk-like protein OS=Mus musculus GN=Crkl PE=1 SV=2 - [CRKL_MOUSE]</t>
  </si>
  <si>
    <t>Q8VE22</t>
  </si>
  <si>
    <t>28S ribosomal protein S23, mitochondrial OS=Mus musculus GN=Mrps23 PE=1 SV=1 - [RT23_MOUSE]</t>
  </si>
  <si>
    <t>Q8K2H2</t>
  </si>
  <si>
    <t>OTU domain-containing protein 6B OS=Mus musculus GN=Otud6b PE=1 SV=1 - [OTU6B_MOUSE]</t>
  </si>
  <si>
    <t>Q99M28</t>
  </si>
  <si>
    <t>RNA-binding protein with serine-rich domain 1 OS=Mus musculus GN=Rnps1 PE=2 SV=1 - [RNPS1_MOUSE]</t>
  </si>
  <si>
    <t>Q8BGB7</t>
  </si>
  <si>
    <t>Enolase-phosphatase E1 OS=Mus musculus GN=Enoph1 PE=1 SV=1 - [ENOPH_MOUSE]</t>
  </si>
  <si>
    <t>O08807</t>
  </si>
  <si>
    <t>Peroxiredoxin-4 OS=Mus musculus GN=Prdx4 PE=1 SV=1 - [PRDX4_MOUSE]</t>
  </si>
  <si>
    <t>Q99JF8</t>
  </si>
  <si>
    <t>PC4 and SFRS1-interacting protein OS=Mus musculus GN=Psip1 PE=1 SV=1 - [PSIP1_MOUSE]</t>
  </si>
  <si>
    <t>Q61646</t>
  </si>
  <si>
    <t>Haptoglobin OS=Mus musculus GN=Hp PE=1 SV=1 - [HPT_MOUSE]</t>
  </si>
  <si>
    <t>Q9DCX2</t>
  </si>
  <si>
    <t>ATP synthase subunit d, mitochondrial OS=Mus musculus GN=Atp5h PE=1 SV=3 - [ATP5H_MOUSE]</t>
  </si>
  <si>
    <t>Q8BH59</t>
  </si>
  <si>
    <t>Calcium-binding mitochondrial carrier protein Aralar1 OS=Mus musculus GN=Slc25a12 PE=1 SV=1 - [CMC1_MOUSE]</t>
  </si>
  <si>
    <t>Q8R480</t>
  </si>
  <si>
    <t>Nuclear pore complex protein Nup85 OS=Mus musculus GN=Nup85 PE=1 SV=1 - [NUP85_MOUSE]</t>
  </si>
  <si>
    <t>Q3TTY5</t>
  </si>
  <si>
    <t>Keratin, type II cytoskeletal 2 epidermal OS=Mus musculus GN=Krt2 PE=1 SV=1 - [K22E_MOUSE]</t>
  </si>
  <si>
    <t>O35544</t>
  </si>
  <si>
    <t>Excitatory amino acid transporter 4 OS=Mus musculus GN=Slc1a6 PE=1 SV=1 - [EAA4_MOUSE]</t>
  </si>
  <si>
    <t>Q61139</t>
  </si>
  <si>
    <t>Proprotein convertase subtilisin/kexin type 7 OS=Mus musculus GN=Pcsk7 PE=2 SV=2 - [PCSK7_MOUSE]</t>
  </si>
  <si>
    <t>Q91X72</t>
  </si>
  <si>
    <t>Hemopexin OS=Mus musculus GN=Hpx PE=1 SV=2 - [HEMO_MOUSE]</t>
  </si>
  <si>
    <t>Q9Z0P4</t>
  </si>
  <si>
    <t>Paralemmin-1 OS=Mus musculus GN=Palm PE=1 SV=1 - [PALM_MOUSE]</t>
  </si>
  <si>
    <t>Q8CA95</t>
  </si>
  <si>
    <t>cAMP and cAMP-inhibited cGMP 3',5'-cyclic phosphodiesterase 10A OS=Mus musculus GN=Pde10a PE=1 SV=2 - [PDE10_MOUSE]</t>
  </si>
  <si>
    <t>Q922U2</t>
  </si>
  <si>
    <t>Keratin, type II cytoskeletal 5 OS=Mus musculus GN=Krt5 PE=1 SV=1 - [K2C5_MOUSE]</t>
  </si>
  <si>
    <t>Q61330</t>
  </si>
  <si>
    <t>Contactin-2 OS=Mus musculus GN=Cntn2 PE=1 SV=2 - [CNTN2_MOUSE]</t>
  </si>
  <si>
    <t>Q8VE47</t>
  </si>
  <si>
    <t>Ubiquitin-like modifier-activating enzyme 5 OS=Mus musculus GN=Uba5 PE=1 SV=2 - [UBA5_MOUSE]</t>
  </si>
  <si>
    <t>Q9D8B4</t>
  </si>
  <si>
    <t>NADH dehydrogenase [ubiquinone] 1 alpha subcomplex subunit 11 OS=Mus musculus GN=Ndufa11 PE=1 SV=2 - [NDUAB_MOUSE]</t>
  </si>
  <si>
    <t>Q8VFC9</t>
  </si>
  <si>
    <t>Olfactory receptor 474 OS=Mus musculus GN=Olfr474 PE=3 SV=1 - [OL474_MOUSE]</t>
  </si>
  <si>
    <t>Q9QZS0</t>
  </si>
  <si>
    <t>Collagen alpha-3(IV) chain OS=Mus musculus GN=Col4a3 PE=1 SV=2 - [CO4A3_MOUSE]</t>
  </si>
  <si>
    <t>Q61016</t>
  </si>
  <si>
    <t>Guanine nucleotide-binding protein G(I)/G(S)/G(O) subunit gamma-7 OS=Mus musculus GN=Gng7 PE=1 SV=2 - [GBG7_MOUSE]</t>
  </si>
  <si>
    <t>Q3UZP4</t>
  </si>
  <si>
    <t>Small VCP/p97-interacting protein OS=Mus musculus GN=Svip PE=3 SV=1 - [SVIP_MOUSE]</t>
  </si>
  <si>
    <t>P28184</t>
  </si>
  <si>
    <t>Metallothionein-3 OS=Mus musculus GN=Mt3 PE=1 SV=1 - [MT3_MOUSE]</t>
  </si>
  <si>
    <t>P97825</t>
  </si>
  <si>
    <t>Hematological and neurological expressed 1 protein OS=Mus musculus GN=Hn1 PE=1 SV=3 - [HN1_MOUSE]</t>
  </si>
  <si>
    <t>O55186</t>
  </si>
  <si>
    <t>CD59A glycoprotein OS=Mus musculus GN=Cd59a PE=2 SV=1 - [CD59A_MOUSE]</t>
  </si>
  <si>
    <t>Q8CCF0</t>
  </si>
  <si>
    <t>U4/U6 small nuclear ribonucleoprotein Prp31 OS=Mus musculus GN=Prpf31 PE=1 SV=3 - [PRP31_MOUSE]</t>
  </si>
  <si>
    <t>O35127</t>
  </si>
  <si>
    <t>Protein C10 OS=Mus musculus GN=Grcc10 PE=1 SV=1 - [C10_MOUSE]</t>
  </si>
  <si>
    <t>Q9CWE0</t>
  </si>
  <si>
    <t>Mitochondrial fission regulator 1-like OS=Mus musculus GN=Mtfr1l PE=1 SV=1 - [MFR1L_MOUSE]</t>
  </si>
  <si>
    <t>O88932</t>
  </si>
  <si>
    <t>ATP-sensitive inward rectifier potassium channel 15 OS=Mus musculus GN=Kcnj15 PE=2 SV=1 - [KCJ15_MOUSE]</t>
  </si>
  <si>
    <t>Q8BLU0</t>
  </si>
  <si>
    <t>Leucine-rich repeat transmembrane protein FLRT2 OS=Mus musculus GN=Flrt2 PE=1 SV=1 - [FLRT2_MOUSE]</t>
  </si>
  <si>
    <t>P54728</t>
  </si>
  <si>
    <t>UV excision repair protein RAD23 homolog B OS=Mus musculus GN=Rad23b PE=1 SV=2 - [RD23B_MOUSE]</t>
  </si>
  <si>
    <t>Q3UMW8</t>
  </si>
  <si>
    <t>Ceroid-lipofuscinosis neuronal protein 5 homolog OS=Mus musculus GN=Cln5 PE=2 SV=1 - [CLN5_MOUSE]</t>
  </si>
  <si>
    <t>Q8C0Q4</t>
  </si>
  <si>
    <t>Serine/threonine-protein kinase Nek11 OS=Mus musculus GN=Nek11 PE=2 SV=2 - [NEK11_MOUSE]</t>
  </si>
  <si>
    <t>Q3U3N6</t>
  </si>
  <si>
    <t>AP-4 complex accessory subunit tepsin OS=Mus musculus GN=Enthd2 PE=2 SV=1 - [AP4AT_MOUSE]</t>
  </si>
  <si>
    <t>Q8VD62</t>
  </si>
  <si>
    <t>UPF0696 protein C11orf68 homolog OS=Mus musculus GN=Bles03 PE=1 SV=1 - [CK068_MOUSE]</t>
  </si>
  <si>
    <t>P47802</t>
  </si>
  <si>
    <t>Metaxin-1 OS=Mus musculus GN=Mtx1 PE=1 SV=1 - [MTX1_MOUSE]</t>
  </si>
  <si>
    <t>Q5XG69</t>
  </si>
  <si>
    <t>Soluble lamin-associated protein of 75 kDa OS=Mus musculus GN=Fam169a PE=1 SV=3 - [F169A_MOUSE]</t>
  </si>
  <si>
    <t>Q3UJK4</t>
  </si>
  <si>
    <t>GTP-binding protein 2 OS=Mus musculus GN=Gtpbp2 PE=1 SV=1 - [GTPB2_MOUSE]</t>
  </si>
  <si>
    <t>Q8VCZ6</t>
  </si>
  <si>
    <t>Small G protein signaling modulator 3 OS=Mus musculus GN=Sgsm3 PE=1 SV=1 - [SGSM3_MOUSE]</t>
  </si>
  <si>
    <t>Q64444</t>
  </si>
  <si>
    <t>Carbonic anhydrase 4 OS=Mus musculus GN=Ca4 PE=1 SV=1 - [CAH4_MOUSE]</t>
  </si>
  <si>
    <t>Q6ZPK7</t>
  </si>
  <si>
    <t>Lateral signaling target protein 2 homolog OS=Mus musculus GN=Zfyve28 PE=1 SV=2 - [LST2_MOUSE]</t>
  </si>
  <si>
    <t>Q8BJM7</t>
  </si>
  <si>
    <t>S-adenosyl-L-methionine-dependent tRNA 4-demethylwyosine synthase OS=Mus musculus GN=Tyw1 PE=1 SV=1 - [TYW1_MOUSE]</t>
  </si>
  <si>
    <t>Q810K9</t>
  </si>
  <si>
    <t>Glucoside xylosyltransferase 2 OS=Mus musculus GN=Gxylt2 PE=2 SV=1 - [GXLT2_MOUSE]</t>
  </si>
  <si>
    <t>E9Q6X9</t>
  </si>
  <si>
    <t>Rho GTPase-activating protein 40 OS=Mus musculus GN=Arhgap40 PE=3 SV=1 - [RHG40_MOUSE]</t>
  </si>
  <si>
    <t>Q9DC50</t>
  </si>
  <si>
    <t>Peroxisomal carnitine O-octanoyltransferase OS=Mus musculus GN=Crot PE=1 SV=1 - [OCTC_MOUSE]</t>
  </si>
  <si>
    <t>P51830</t>
  </si>
  <si>
    <t>Adenylate cyclase type 9 OS=Mus musculus GN=Adcy9 PE=1 SV=1 - [ADCY9_MOUSE]</t>
  </si>
  <si>
    <t>Q63ZW7</t>
  </si>
  <si>
    <t>InaD-like protein OS=Mus musculus GN=Inadl PE=1 SV=2 - [INADL_MOUSE]</t>
  </si>
  <si>
    <t>Q5XF89</t>
  </si>
  <si>
    <t>Probable cation-transporting ATPase 13A3 OS=Mus musculus GN=Atp13a3 PE=1 SV=1 - [AT133_MOUSE]</t>
  </si>
  <si>
    <t>B1AY13</t>
  </si>
  <si>
    <t>Ubiquitin carboxyl-terminal hydrolase 24 OS=Mus musculus GN=Usp24 PE=1 SV=1 - [UBP24_MOUSE]</t>
  </si>
  <si>
    <t>O88700</t>
  </si>
  <si>
    <t>Bloom syndrome protein homolog OS=Mus musculus GN=Blm PE=1 SV=1 - [BLM_MOUSE]</t>
  </si>
  <si>
    <t>Q3U829</t>
  </si>
  <si>
    <t>AP-5 complex subunit zeta-1 OS=Mus musculus GN=Ap5z1 PE=2 SV=1 - [AP5Z1_MOUSE]</t>
  </si>
  <si>
    <t>P58871</t>
  </si>
  <si>
    <t>182 kDa tankyrase-1-binding protein OS=Mus musculus GN=Tnks1bp1 PE=1 SV=2 - [TB182_MOUSE]</t>
  </si>
  <si>
    <t>Q61762</t>
  </si>
  <si>
    <t>Potassium voltage-gated channel subfamily A member 5 OS=Mus musculus GN=Kcna5 PE=2 SV=2 - [KCNA5_MOUSE]</t>
  </si>
  <si>
    <t>Q0KL02</t>
  </si>
  <si>
    <t>Triple functional domain protein OS=Mus musculus GN=Trio PE=1 SV=3 - [TRIO_MOUSE]</t>
  </si>
  <si>
    <t>Q61137</t>
  </si>
  <si>
    <t>Astrotactin-1 OS=Mus musculus GN=Astn1 PE=1 SV=4 - [ASTN1_MOUSE]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</si>
</sst>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color rgb="FF000000"/>
      <name val="Arial"/>
      <family val="2"/>
    </font>
    <font>
      <sz val="8"/>
      <color indexed="68"/>
      <name val="Tahoma"/>
      <family val="2"/>
    </font>
    <font>
      <sz val="8"/>
      <color indexed="64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17"/>
      </patternFill>
    </fill>
    <fill>
      <patternFill patternType="solid">
        <fgColor indexed="9"/>
        <bgColor indexed="17"/>
      </patternFill>
    </fill>
    <fill>
      <patternFill patternType="solid">
        <fgColor indexed="11"/>
        <bgColor indexed="17"/>
      </patternFill>
    </fill>
    <fill>
      <patternFill patternType="solid">
        <fgColor indexed="12"/>
        <bgColor indexed="17"/>
      </patternFill>
    </fill>
    <fill>
      <patternFill patternType="solid">
        <fgColor indexed="13"/>
        <bgColor indexed="17"/>
      </patternFill>
    </fill>
    <fill>
      <patternFill patternType="solid">
        <fgColor indexed="14"/>
        <bgColor indexed="17"/>
      </patternFill>
    </fill>
    <fill>
      <patternFill patternType="solid">
        <fgColor indexed="15"/>
        <bgColor indexed="17"/>
      </patternFill>
    </fill>
    <fill>
      <patternFill patternType="solid">
        <fgColor indexed="16"/>
        <bgColor indexed="1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1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1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right" vertical="top"/>
    </xf>
    <xf numFmtId="0" fontId="2" fillId="5" borderId="2" xfId="0" applyFont="1" applyFill="1" applyBorder="1" applyAlignment="1">
      <alignment horizontal="right" vertical="top"/>
    </xf>
    <xf numFmtId="0" fontId="2" fillId="6" borderId="2" xfId="0" applyFont="1" applyFill="1" applyBorder="1" applyAlignment="1">
      <alignment horizontal="right" vertical="top"/>
    </xf>
    <xf numFmtId="0" fontId="2" fillId="7" borderId="2" xfId="0" applyFont="1" applyFill="1" applyBorder="1" applyAlignment="1">
      <alignment horizontal="right" vertical="top"/>
    </xf>
    <xf numFmtId="0" fontId="2" fillId="8" borderId="2" xfId="0" applyFont="1" applyFill="1" applyBorder="1" applyAlignment="1">
      <alignment horizontal="right" vertical="top"/>
    </xf>
    <xf numFmtId="0" fontId="2" fillId="9" borderId="2" xfId="0" applyFont="1" applyFill="1" applyBorder="1" applyAlignment="1">
      <alignment horizontal="right" vertical="top"/>
    </xf>
    <xf numFmtId="0" fontId="0" fillId="10" borderId="0" xfId="0" applyFill="1"/>
    <xf numFmtId="0" fontId="1" fillId="11" borderId="3" xfId="0" applyFont="1" applyFill="1" applyBorder="1" applyAlignment="1">
      <alignment horizontal="center" vertical="center"/>
    </xf>
    <xf numFmtId="0" fontId="0" fillId="12" borderId="0" xfId="0" applyFill="1"/>
    <xf numFmtId="0" fontId="1" fillId="13" borderId="3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2" fontId="0" fillId="14" borderId="0" xfId="0" applyNumberFormat="1" applyFill="1"/>
    <xf numFmtId="164" fontId="0" fillId="0" borderId="0" xfId="0" applyNumberFormat="1"/>
    <xf numFmtId="164" fontId="1" fillId="15" borderId="0" xfId="0" applyNumberFormat="1" applyFont="1" applyFill="1" applyBorder="1" applyAlignment="1">
      <alignment horizontal="center" vertical="center"/>
    </xf>
    <xf numFmtId="164" fontId="0" fillId="16" borderId="0" xfId="0" applyNumberFormat="1" applyFill="1"/>
    <xf numFmtId="0" fontId="2" fillId="17" borderId="2" xfId="0" applyFont="1" applyFill="1" applyBorder="1" applyAlignment="1">
      <alignment horizontal="left" vertical="top"/>
    </xf>
    <xf numFmtId="0" fontId="2" fillId="17" borderId="2" xfId="0" applyFont="1" applyFill="1" applyBorder="1" applyAlignment="1">
      <alignment horizontal="right" vertical="top"/>
    </xf>
    <xf numFmtId="0" fontId="0" fillId="16" borderId="0" xfId="0" applyFill="1"/>
    <xf numFmtId="2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F0F8FF"/>
      <rgbColor rgb="00D3D3D3"/>
      <rgbColor rgb="00FFE8C4"/>
      <rgbColor rgb="00CCFFFF"/>
      <rgbColor rgb="00FFFFCC"/>
      <rgbColor rgb="00DEFFDE"/>
      <rgbColor rgb="00FFDEDE"/>
      <rgbColor rgb="00DEDEFF"/>
      <rgbColor rgb="00FFFF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34327680193822E-2"/>
          <c:y val="4.7690014903129657E-2"/>
          <c:w val="0.92188105693519085"/>
          <c:h val="0.8980677564335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Analysis!$V$1:$V$2</c:f>
              <c:strCache>
                <c:ptCount val="2"/>
                <c:pt idx="1">
                  <c:v>"-LOG10(p value)"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Analysis!$U$3:$U$302</c:f>
              <c:numCache>
                <c:formatCode>General</c:formatCode>
                <c:ptCount val="300"/>
                <c:pt idx="0">
                  <c:v>7.8235544711829057</c:v>
                </c:pt>
                <c:pt idx="1">
                  <c:v>7.8235544711829057</c:v>
                </c:pt>
                <c:pt idx="2">
                  <c:v>6.8307142627557722</c:v>
                </c:pt>
                <c:pt idx="3">
                  <c:v>6.8307142627557722</c:v>
                </c:pt>
                <c:pt idx="4">
                  <c:v>6.8307142627557722</c:v>
                </c:pt>
                <c:pt idx="5">
                  <c:v>6.8307142627557722</c:v>
                </c:pt>
                <c:pt idx="6">
                  <c:v>6.8307142627557722</c:v>
                </c:pt>
                <c:pt idx="7">
                  <c:v>6.8307142627557722</c:v>
                </c:pt>
                <c:pt idx="8">
                  <c:v>6.8307142627557722</c:v>
                </c:pt>
                <c:pt idx="9">
                  <c:v>-0.40722869949891122</c:v>
                </c:pt>
                <c:pt idx="10">
                  <c:v>1.5470405803019889</c:v>
                </c:pt>
                <c:pt idx="11">
                  <c:v>-6.4857087027478171</c:v>
                </c:pt>
                <c:pt idx="12">
                  <c:v>2.9351617555381742</c:v>
                </c:pt>
                <c:pt idx="13">
                  <c:v>1.5006409523930087</c:v>
                </c:pt>
                <c:pt idx="14">
                  <c:v>-5.2194297114737864</c:v>
                </c:pt>
                <c:pt idx="15">
                  <c:v>2.9077431247761254</c:v>
                </c:pt>
                <c:pt idx="16">
                  <c:v>1.6044219557215345</c:v>
                </c:pt>
                <c:pt idx="17">
                  <c:v>8.03894144584293</c:v>
                </c:pt>
                <c:pt idx="18">
                  <c:v>8.03894144584293</c:v>
                </c:pt>
                <c:pt idx="19">
                  <c:v>7.5702708911341787</c:v>
                </c:pt>
                <c:pt idx="20">
                  <c:v>7.5702708911341787</c:v>
                </c:pt>
                <c:pt idx="21">
                  <c:v>0.8478640556471515</c:v>
                </c:pt>
                <c:pt idx="22">
                  <c:v>-11.228292267529408</c:v>
                </c:pt>
                <c:pt idx="23">
                  <c:v>0.99572677118748842</c:v>
                </c:pt>
                <c:pt idx="24">
                  <c:v>1.7673678100556101</c:v>
                </c:pt>
                <c:pt idx="25">
                  <c:v>1.6396417263281458</c:v>
                </c:pt>
                <c:pt idx="26">
                  <c:v>1.0287643294008799</c:v>
                </c:pt>
                <c:pt idx="27">
                  <c:v>2.3351382532479001</c:v>
                </c:pt>
                <c:pt idx="28">
                  <c:v>1.2046740828872937</c:v>
                </c:pt>
                <c:pt idx="29">
                  <c:v>7.2624430562872284</c:v>
                </c:pt>
                <c:pt idx="30">
                  <c:v>7.2624430562872284</c:v>
                </c:pt>
                <c:pt idx="31">
                  <c:v>7.2624430562872284</c:v>
                </c:pt>
                <c:pt idx="32">
                  <c:v>7.2624430562872284</c:v>
                </c:pt>
                <c:pt idx="33">
                  <c:v>7.545509330230411</c:v>
                </c:pt>
                <c:pt idx="34">
                  <c:v>7.545509330230411</c:v>
                </c:pt>
                <c:pt idx="35">
                  <c:v>3.5543564747577125</c:v>
                </c:pt>
                <c:pt idx="36">
                  <c:v>-4.7695694931907493</c:v>
                </c:pt>
                <c:pt idx="37">
                  <c:v>1.6876937432568049</c:v>
                </c:pt>
                <c:pt idx="38">
                  <c:v>1.3670214768365647</c:v>
                </c:pt>
                <c:pt idx="39">
                  <c:v>2.9766418784769262</c:v>
                </c:pt>
                <c:pt idx="40">
                  <c:v>0.90635415171734302</c:v>
                </c:pt>
                <c:pt idx="41">
                  <c:v>3.9968579750203008</c:v>
                </c:pt>
                <c:pt idx="42">
                  <c:v>-7.489288120483911</c:v>
                </c:pt>
                <c:pt idx="43">
                  <c:v>2.9431945354347624</c:v>
                </c:pt>
                <c:pt idx="44">
                  <c:v>-0.66367484833970747</c:v>
                </c:pt>
                <c:pt idx="45">
                  <c:v>2.714493193703718</c:v>
                </c:pt>
                <c:pt idx="46">
                  <c:v>1.5197152794098818</c:v>
                </c:pt>
                <c:pt idx="47">
                  <c:v>1.2810136978863933</c:v>
                </c:pt>
                <c:pt idx="48">
                  <c:v>7.2321412420263771</c:v>
                </c:pt>
                <c:pt idx="49">
                  <c:v>7.2321412420263771</c:v>
                </c:pt>
                <c:pt idx="50">
                  <c:v>7.2321412420263771</c:v>
                </c:pt>
                <c:pt idx="51">
                  <c:v>3.3405697674686299</c:v>
                </c:pt>
                <c:pt idx="52">
                  <c:v>0.89856487302824006</c:v>
                </c:pt>
                <c:pt idx="53">
                  <c:v>0.97543308847110854</c:v>
                </c:pt>
                <c:pt idx="54">
                  <c:v>1.3431083761932647</c:v>
                </c:pt>
                <c:pt idx="55">
                  <c:v>2.4142023669344135</c:v>
                </c:pt>
                <c:pt idx="56">
                  <c:v>1.041655990569357</c:v>
                </c:pt>
                <c:pt idx="57">
                  <c:v>1.1368519364509784</c:v>
                </c:pt>
                <c:pt idx="58">
                  <c:v>2.5738085390934535</c:v>
                </c:pt>
                <c:pt idx="59">
                  <c:v>2.3547797875328373</c:v>
                </c:pt>
                <c:pt idx="60">
                  <c:v>-1.6101997175278409</c:v>
                </c:pt>
                <c:pt idx="61">
                  <c:v>1.6482548529241356</c:v>
                </c:pt>
                <c:pt idx="62">
                  <c:v>1.2639725792190364</c:v>
                </c:pt>
                <c:pt idx="63">
                  <c:v>-1.7448843224739796</c:v>
                </c:pt>
                <c:pt idx="64">
                  <c:v>1.2291116573740013</c:v>
                </c:pt>
                <c:pt idx="65">
                  <c:v>7.2317290484024115</c:v>
                </c:pt>
                <c:pt idx="66">
                  <c:v>7.2317290484024115</c:v>
                </c:pt>
                <c:pt idx="67">
                  <c:v>7.2317290484024115</c:v>
                </c:pt>
                <c:pt idx="68">
                  <c:v>2.7668493095708349</c:v>
                </c:pt>
                <c:pt idx="69">
                  <c:v>7.803086183505175</c:v>
                </c:pt>
                <c:pt idx="70">
                  <c:v>1.7104947884004957</c:v>
                </c:pt>
                <c:pt idx="71">
                  <c:v>2.3202167857245999</c:v>
                </c:pt>
                <c:pt idx="72">
                  <c:v>1.7993518633870431</c:v>
                </c:pt>
                <c:pt idx="73">
                  <c:v>0.28519038175848138</c:v>
                </c:pt>
                <c:pt idx="74">
                  <c:v>1.9498243981543371</c:v>
                </c:pt>
                <c:pt idx="75">
                  <c:v>-3.9300313579041548</c:v>
                </c:pt>
                <c:pt idx="76">
                  <c:v>8.0213292040124244</c:v>
                </c:pt>
                <c:pt idx="77">
                  <c:v>1.9477882999227516</c:v>
                </c:pt>
                <c:pt idx="78">
                  <c:v>2.2618289086524164</c:v>
                </c:pt>
                <c:pt idx="79">
                  <c:v>2.6595334931813435</c:v>
                </c:pt>
                <c:pt idx="80">
                  <c:v>7.8028087177190502</c:v>
                </c:pt>
                <c:pt idx="81">
                  <c:v>7.8028087177190502</c:v>
                </c:pt>
                <c:pt idx="82">
                  <c:v>1.4869049802929046</c:v>
                </c:pt>
                <c:pt idx="83">
                  <c:v>-1.8332736427500236</c:v>
                </c:pt>
                <c:pt idx="84">
                  <c:v>-10.887983124503183</c:v>
                </c:pt>
                <c:pt idx="85">
                  <c:v>1.0151129115264204</c:v>
                </c:pt>
                <c:pt idx="86">
                  <c:v>4.0475062117575522</c:v>
                </c:pt>
                <c:pt idx="87">
                  <c:v>2.4157246615704024</c:v>
                </c:pt>
                <c:pt idx="88">
                  <c:v>3.8493401586105622</c:v>
                </c:pt>
                <c:pt idx="89">
                  <c:v>1.2336797110307411</c:v>
                </c:pt>
                <c:pt idx="90">
                  <c:v>2.3062239880445521</c:v>
                </c:pt>
                <c:pt idx="91">
                  <c:v>2.5173209376363936</c:v>
                </c:pt>
                <c:pt idx="92">
                  <c:v>-10.50481639820234</c:v>
                </c:pt>
                <c:pt idx="93">
                  <c:v>2.6812296991303457</c:v>
                </c:pt>
                <c:pt idx="94">
                  <c:v>-9.49781280810023</c:v>
                </c:pt>
                <c:pt idx="95">
                  <c:v>1.327599462467435</c:v>
                </c:pt>
                <c:pt idx="96">
                  <c:v>1.0735942453603045</c:v>
                </c:pt>
                <c:pt idx="97">
                  <c:v>1.4267026133547078</c:v>
                </c:pt>
                <c:pt idx="98">
                  <c:v>1.7116019563658225</c:v>
                </c:pt>
                <c:pt idx="99">
                  <c:v>8.2110634959098263</c:v>
                </c:pt>
                <c:pt idx="100">
                  <c:v>-2.55125451480062</c:v>
                </c:pt>
                <c:pt idx="101">
                  <c:v>1.1806037440331032</c:v>
                </c:pt>
                <c:pt idx="102">
                  <c:v>1.9212219499816794</c:v>
                </c:pt>
                <c:pt idx="103">
                  <c:v>-7.7711873139801408</c:v>
                </c:pt>
                <c:pt idx="104">
                  <c:v>2.426042085492742</c:v>
                </c:pt>
                <c:pt idx="105">
                  <c:v>-1.1887691543977801</c:v>
                </c:pt>
                <c:pt idx="106">
                  <c:v>-1.8575342754323581</c:v>
                </c:pt>
                <c:pt idx="107">
                  <c:v>0.10810154687471957</c:v>
                </c:pt>
                <c:pt idx="108">
                  <c:v>2.1205563262919842</c:v>
                </c:pt>
                <c:pt idx="109">
                  <c:v>0.9724313412242197</c:v>
                </c:pt>
                <c:pt idx="110">
                  <c:v>-6.3747906805558605</c:v>
                </c:pt>
                <c:pt idx="111">
                  <c:v>1.2256621757443393</c:v>
                </c:pt>
                <c:pt idx="112">
                  <c:v>8.0739936951320797</c:v>
                </c:pt>
                <c:pt idx="113">
                  <c:v>1.0856508871574042</c:v>
                </c:pt>
                <c:pt idx="114">
                  <c:v>0.79290589114203069</c:v>
                </c:pt>
                <c:pt idx="115">
                  <c:v>1.3676225988592068</c:v>
                </c:pt>
                <c:pt idx="116">
                  <c:v>1.3025098394878472</c:v>
                </c:pt>
                <c:pt idx="117">
                  <c:v>1.619212600055566</c:v>
                </c:pt>
                <c:pt idx="118">
                  <c:v>2.0153537222005768</c:v>
                </c:pt>
                <c:pt idx="119">
                  <c:v>-1.0326343656453969</c:v>
                </c:pt>
                <c:pt idx="120">
                  <c:v>1.4655029814303042</c:v>
                </c:pt>
                <c:pt idx="121">
                  <c:v>1.7384755074050819</c:v>
                </c:pt>
                <c:pt idx="122">
                  <c:v>-7.6237661469413158</c:v>
                </c:pt>
                <c:pt idx="123">
                  <c:v>-7.7784786915205384</c:v>
                </c:pt>
                <c:pt idx="124">
                  <c:v>0.95478562445953974</c:v>
                </c:pt>
                <c:pt idx="125">
                  <c:v>1.5665388248792467</c:v>
                </c:pt>
                <c:pt idx="126">
                  <c:v>1.4106325106110498</c:v>
                </c:pt>
                <c:pt idx="127">
                  <c:v>8.9127042718771516</c:v>
                </c:pt>
                <c:pt idx="128">
                  <c:v>7.5942940142838582</c:v>
                </c:pt>
                <c:pt idx="129">
                  <c:v>2.4165327777026322</c:v>
                </c:pt>
                <c:pt idx="130">
                  <c:v>-10.872635887873518</c:v>
                </c:pt>
                <c:pt idx="131">
                  <c:v>-2.6801693934231068</c:v>
                </c:pt>
                <c:pt idx="132">
                  <c:v>2.0063223355754376</c:v>
                </c:pt>
                <c:pt idx="133">
                  <c:v>1.0354738325915205</c:v>
                </c:pt>
                <c:pt idx="134">
                  <c:v>0.85758705097978949</c:v>
                </c:pt>
                <c:pt idx="135">
                  <c:v>2.9244209279052678</c:v>
                </c:pt>
                <c:pt idx="136">
                  <c:v>-0.26036488625058568</c:v>
                </c:pt>
                <c:pt idx="137">
                  <c:v>-8.5879045517675614</c:v>
                </c:pt>
                <c:pt idx="138">
                  <c:v>1.529536220471861</c:v>
                </c:pt>
                <c:pt idx="139">
                  <c:v>1.4695639780945975</c:v>
                </c:pt>
                <c:pt idx="140">
                  <c:v>-0.32698943636072514</c:v>
                </c:pt>
                <c:pt idx="141">
                  <c:v>2.6800541531989497</c:v>
                </c:pt>
                <c:pt idx="142">
                  <c:v>-5.2609971113453584</c:v>
                </c:pt>
                <c:pt idx="143">
                  <c:v>1.3350332244438869</c:v>
                </c:pt>
                <c:pt idx="144">
                  <c:v>2.8203396369391149</c:v>
                </c:pt>
                <c:pt idx="145">
                  <c:v>2.5658101248659713</c:v>
                </c:pt>
                <c:pt idx="146">
                  <c:v>1.6755592856127408</c:v>
                </c:pt>
                <c:pt idx="147">
                  <c:v>1.2852687606230009</c:v>
                </c:pt>
                <c:pt idx="148">
                  <c:v>1.0916132482925474</c:v>
                </c:pt>
                <c:pt idx="149">
                  <c:v>2.8700519719061401</c:v>
                </c:pt>
                <c:pt idx="150">
                  <c:v>1.8672470142838296</c:v>
                </c:pt>
                <c:pt idx="151">
                  <c:v>-4.1139201852450142</c:v>
                </c:pt>
                <c:pt idx="152">
                  <c:v>0.79885024860897214</c:v>
                </c:pt>
                <c:pt idx="153">
                  <c:v>1.6576908373955597</c:v>
                </c:pt>
                <c:pt idx="154">
                  <c:v>2.9583727989439668</c:v>
                </c:pt>
                <c:pt idx="155">
                  <c:v>3.1978864587447218</c:v>
                </c:pt>
                <c:pt idx="156">
                  <c:v>1.4433000988453222</c:v>
                </c:pt>
                <c:pt idx="157">
                  <c:v>-6.0097920256880135</c:v>
                </c:pt>
                <c:pt idx="158">
                  <c:v>0.9550367168841174</c:v>
                </c:pt>
                <c:pt idx="159">
                  <c:v>1.5193632039033018</c:v>
                </c:pt>
                <c:pt idx="160">
                  <c:v>-1.7305107585109447</c:v>
                </c:pt>
                <c:pt idx="161">
                  <c:v>1.8174740256805109</c:v>
                </c:pt>
                <c:pt idx="162">
                  <c:v>-2.3361935030051915</c:v>
                </c:pt>
                <c:pt idx="163">
                  <c:v>1.4115560801710794</c:v>
                </c:pt>
                <c:pt idx="164">
                  <c:v>-1.4254851560774864</c:v>
                </c:pt>
                <c:pt idx="165">
                  <c:v>2.6739661938479822</c:v>
                </c:pt>
                <c:pt idx="166">
                  <c:v>1.0063975257611222</c:v>
                </c:pt>
                <c:pt idx="167">
                  <c:v>1.7265459633071274</c:v>
                </c:pt>
                <c:pt idx="168">
                  <c:v>3.1779780127465163</c:v>
                </c:pt>
                <c:pt idx="169">
                  <c:v>1.0907970749866303</c:v>
                </c:pt>
                <c:pt idx="170">
                  <c:v>-0.74379893894581228</c:v>
                </c:pt>
                <c:pt idx="171">
                  <c:v>2.3860219344037419</c:v>
                </c:pt>
                <c:pt idx="172">
                  <c:v>0.94951104215242232</c:v>
                </c:pt>
                <c:pt idx="173">
                  <c:v>2.1319252081229445</c:v>
                </c:pt>
                <c:pt idx="174">
                  <c:v>1.1056417061899835</c:v>
                </c:pt>
                <c:pt idx="175">
                  <c:v>-5.7043886710520013</c:v>
                </c:pt>
                <c:pt idx="176">
                  <c:v>3.1572362202762632</c:v>
                </c:pt>
                <c:pt idx="177">
                  <c:v>0.3490192033608554</c:v>
                </c:pt>
                <c:pt idx="178">
                  <c:v>1.3729946262505206</c:v>
                </c:pt>
                <c:pt idx="179">
                  <c:v>-0.6892341912409925</c:v>
                </c:pt>
                <c:pt idx="180">
                  <c:v>2.3082911240613591</c:v>
                </c:pt>
                <c:pt idx="181">
                  <c:v>2.0521404240298708</c:v>
                </c:pt>
                <c:pt idx="182">
                  <c:v>2.5955980438893795</c:v>
                </c:pt>
                <c:pt idx="183">
                  <c:v>-8.0424879527172024</c:v>
                </c:pt>
                <c:pt idx="184">
                  <c:v>2.9578257374983061</c:v>
                </c:pt>
                <c:pt idx="185">
                  <c:v>-0.70476355057769746</c:v>
                </c:pt>
                <c:pt idx="186">
                  <c:v>1.7502618265815373</c:v>
                </c:pt>
                <c:pt idx="187">
                  <c:v>-7.9694199780591308</c:v>
                </c:pt>
                <c:pt idx="188">
                  <c:v>1.0383609097209634</c:v>
                </c:pt>
                <c:pt idx="189">
                  <c:v>-1.6287406906025557</c:v>
                </c:pt>
                <c:pt idx="190">
                  <c:v>1.9467298653155052</c:v>
                </c:pt>
                <c:pt idx="191">
                  <c:v>1.2224290004988172</c:v>
                </c:pt>
                <c:pt idx="192">
                  <c:v>1.1390358757937264</c:v>
                </c:pt>
                <c:pt idx="193">
                  <c:v>1.2187665405055443</c:v>
                </c:pt>
                <c:pt idx="194">
                  <c:v>0.76819656415000315</c:v>
                </c:pt>
                <c:pt idx="195">
                  <c:v>3.1569587544901379</c:v>
                </c:pt>
                <c:pt idx="196">
                  <c:v>0.97026970953184655</c:v>
                </c:pt>
                <c:pt idx="197">
                  <c:v>1.6716879912218201</c:v>
                </c:pt>
                <c:pt idx="198">
                  <c:v>1.0132109585649558</c:v>
                </c:pt>
                <c:pt idx="199">
                  <c:v>1.0820170551005686</c:v>
                </c:pt>
                <c:pt idx="200">
                  <c:v>1.1394276607709908</c:v>
                </c:pt>
                <c:pt idx="201">
                  <c:v>0.79399426566956521</c:v>
                </c:pt>
                <c:pt idx="202">
                  <c:v>-3.4897557385158162</c:v>
                </c:pt>
                <c:pt idx="203">
                  <c:v>-0.61946124241990141</c:v>
                </c:pt>
                <c:pt idx="204">
                  <c:v>0.93164454126183505</c:v>
                </c:pt>
                <c:pt idx="205">
                  <c:v>1.4452261732970428</c:v>
                </c:pt>
                <c:pt idx="206">
                  <c:v>-0.6026572690969545</c:v>
                </c:pt>
                <c:pt idx="207">
                  <c:v>3.357989439439045</c:v>
                </c:pt>
                <c:pt idx="208">
                  <c:v>0.7779168130834786</c:v>
                </c:pt>
                <c:pt idx="209">
                  <c:v>0.91194056192604034</c:v>
                </c:pt>
                <c:pt idx="210">
                  <c:v>1.2721157284342799</c:v>
                </c:pt>
                <c:pt idx="211">
                  <c:v>-6.1215154707070676</c:v>
                </c:pt>
                <c:pt idx="212">
                  <c:v>-6.1215154707070676</c:v>
                </c:pt>
                <c:pt idx="213">
                  <c:v>-6.1215154707070676</c:v>
                </c:pt>
                <c:pt idx="214">
                  <c:v>-6.1215154707070676</c:v>
                </c:pt>
                <c:pt idx="215">
                  <c:v>-6.1215154707070676</c:v>
                </c:pt>
                <c:pt idx="216">
                  <c:v>-6.1215154707070676</c:v>
                </c:pt>
                <c:pt idx="217">
                  <c:v>-6.1215154707070676</c:v>
                </c:pt>
                <c:pt idx="218">
                  <c:v>-6.1215154707070676</c:v>
                </c:pt>
                <c:pt idx="219">
                  <c:v>-6.1215154707070676</c:v>
                </c:pt>
                <c:pt idx="220">
                  <c:v>-6.1215154707070676</c:v>
                </c:pt>
                <c:pt idx="221">
                  <c:v>2.3969878792557671</c:v>
                </c:pt>
                <c:pt idx="222">
                  <c:v>3.2763369339759723</c:v>
                </c:pt>
                <c:pt idx="223">
                  <c:v>1.6817745593264766E-2</c:v>
                </c:pt>
                <c:pt idx="224">
                  <c:v>-1.057674334644553</c:v>
                </c:pt>
                <c:pt idx="225">
                  <c:v>1.557415852505923</c:v>
                </c:pt>
                <c:pt idx="226">
                  <c:v>-0.67468989425766468</c:v>
                </c:pt>
                <c:pt idx="227">
                  <c:v>1.1510283664407721</c:v>
                </c:pt>
                <c:pt idx="228">
                  <c:v>-0.33044588366554323</c:v>
                </c:pt>
                <c:pt idx="229">
                  <c:v>-1.2649332634728361</c:v>
                </c:pt>
                <c:pt idx="230">
                  <c:v>1.6629814063561645</c:v>
                </c:pt>
                <c:pt idx="231">
                  <c:v>-6.0143418032142479</c:v>
                </c:pt>
                <c:pt idx="232">
                  <c:v>-6.0143418032142479</c:v>
                </c:pt>
                <c:pt idx="233">
                  <c:v>-6.0143418032142479</c:v>
                </c:pt>
                <c:pt idx="234">
                  <c:v>-6.0143418032142479</c:v>
                </c:pt>
                <c:pt idx="235">
                  <c:v>-6.0143418032142479</c:v>
                </c:pt>
                <c:pt idx="236">
                  <c:v>1.5829751142982311</c:v>
                </c:pt>
                <c:pt idx="237">
                  <c:v>4.015564737920613</c:v>
                </c:pt>
                <c:pt idx="238">
                  <c:v>1.4522963238816502</c:v>
                </c:pt>
                <c:pt idx="239">
                  <c:v>0.82032269036782024</c:v>
                </c:pt>
                <c:pt idx="240">
                  <c:v>1.2910185470477997</c:v>
                </c:pt>
                <c:pt idx="241">
                  <c:v>-0.5911243877252228</c:v>
                </c:pt>
                <c:pt idx="242">
                  <c:v>2.2549288262680722</c:v>
                </c:pt>
                <c:pt idx="243">
                  <c:v>-6.0700612392308333</c:v>
                </c:pt>
                <c:pt idx="244">
                  <c:v>-6.0700612392308333</c:v>
                </c:pt>
                <c:pt idx="245">
                  <c:v>-6.0700612392308333</c:v>
                </c:pt>
                <c:pt idx="246">
                  <c:v>2.3862287918652094</c:v>
                </c:pt>
                <c:pt idx="247">
                  <c:v>1.010984054334906</c:v>
                </c:pt>
                <c:pt idx="248">
                  <c:v>2.3666860649949153</c:v>
                </c:pt>
                <c:pt idx="249">
                  <c:v>-9.5793487351506137</c:v>
                </c:pt>
                <c:pt idx="250">
                  <c:v>1.0381265028543438</c:v>
                </c:pt>
                <c:pt idx="251">
                  <c:v>1.196792300524097</c:v>
                </c:pt>
                <c:pt idx="252">
                  <c:v>0.17250278000397737</c:v>
                </c:pt>
                <c:pt idx="253">
                  <c:v>-1.2864998064688851</c:v>
                </c:pt>
                <c:pt idx="254">
                  <c:v>3.4203398440515551</c:v>
                </c:pt>
                <c:pt idx="255">
                  <c:v>-9.21831498365027</c:v>
                </c:pt>
                <c:pt idx="256">
                  <c:v>-9.4018870141290822</c:v>
                </c:pt>
                <c:pt idx="257">
                  <c:v>1.5597516183355102</c:v>
                </c:pt>
                <c:pt idx="258">
                  <c:v>2.1962291550293331</c:v>
                </c:pt>
                <c:pt idx="259">
                  <c:v>1.2908105474597968</c:v>
                </c:pt>
                <c:pt idx="260">
                  <c:v>3.4066534069527905</c:v>
                </c:pt>
                <c:pt idx="261">
                  <c:v>7.2628465685510806</c:v>
                </c:pt>
                <c:pt idx="262">
                  <c:v>7.2628465685510806</c:v>
                </c:pt>
                <c:pt idx="263">
                  <c:v>7.2628465685510806</c:v>
                </c:pt>
                <c:pt idx="264">
                  <c:v>7.2007681668470891</c:v>
                </c:pt>
                <c:pt idx="265">
                  <c:v>6.2733948022783936</c:v>
                </c:pt>
                <c:pt idx="266">
                  <c:v>6.2733948022783936</c:v>
                </c:pt>
                <c:pt idx="267">
                  <c:v>6.2733948022783936</c:v>
                </c:pt>
                <c:pt idx="268">
                  <c:v>6.2733948022783936</c:v>
                </c:pt>
                <c:pt idx="269">
                  <c:v>6.2733948022783936</c:v>
                </c:pt>
                <c:pt idx="270">
                  <c:v>6.2733948022783936</c:v>
                </c:pt>
                <c:pt idx="271">
                  <c:v>6.2733948022783936</c:v>
                </c:pt>
                <c:pt idx="272">
                  <c:v>6.2733948022783936</c:v>
                </c:pt>
                <c:pt idx="273">
                  <c:v>6.2733948022783936</c:v>
                </c:pt>
                <c:pt idx="274">
                  <c:v>6.2733948022783936</c:v>
                </c:pt>
                <c:pt idx="275">
                  <c:v>6.2733948022783936</c:v>
                </c:pt>
                <c:pt idx="276">
                  <c:v>6.2733948022783936</c:v>
                </c:pt>
                <c:pt idx="277">
                  <c:v>6.2733948022783936</c:v>
                </c:pt>
                <c:pt idx="278">
                  <c:v>6.2733948022783936</c:v>
                </c:pt>
                <c:pt idx="279">
                  <c:v>6.2733948022783936</c:v>
                </c:pt>
                <c:pt idx="280">
                  <c:v>6.2733948022783936</c:v>
                </c:pt>
                <c:pt idx="281">
                  <c:v>6.2733948022783936</c:v>
                </c:pt>
                <c:pt idx="282">
                  <c:v>6.2733948022783936</c:v>
                </c:pt>
                <c:pt idx="283">
                  <c:v>6.2733948022783936</c:v>
                </c:pt>
                <c:pt idx="284">
                  <c:v>6.2733948022783936</c:v>
                </c:pt>
                <c:pt idx="285">
                  <c:v>6.2733948022783936</c:v>
                </c:pt>
                <c:pt idx="286">
                  <c:v>6.2733948022783936</c:v>
                </c:pt>
                <c:pt idx="287">
                  <c:v>6.2733948022783936</c:v>
                </c:pt>
                <c:pt idx="288">
                  <c:v>6.2733948022783936</c:v>
                </c:pt>
                <c:pt idx="289">
                  <c:v>6.2733948022783936</c:v>
                </c:pt>
                <c:pt idx="290">
                  <c:v>6.2733948022783936</c:v>
                </c:pt>
                <c:pt idx="291">
                  <c:v>6.2733948022783936</c:v>
                </c:pt>
                <c:pt idx="292">
                  <c:v>6.2733948022783936</c:v>
                </c:pt>
                <c:pt idx="293">
                  <c:v>6.2733948022783936</c:v>
                </c:pt>
                <c:pt idx="294">
                  <c:v>6.2733948022783936</c:v>
                </c:pt>
                <c:pt idx="295">
                  <c:v>6.2733948022783936</c:v>
                </c:pt>
                <c:pt idx="296">
                  <c:v>6.2733948022783936</c:v>
                </c:pt>
                <c:pt idx="297">
                  <c:v>6.2733948022783936</c:v>
                </c:pt>
                <c:pt idx="298">
                  <c:v>6.2733948022783936</c:v>
                </c:pt>
                <c:pt idx="299">
                  <c:v>6.2733948022783936</c:v>
                </c:pt>
              </c:numCache>
            </c:numRef>
          </c:xVal>
          <c:yVal>
            <c:numRef>
              <c:f>Analysis!$V$3:$V$302</c:f>
              <c:numCache>
                <c:formatCode>General</c:formatCode>
                <c:ptCount val="300"/>
                <c:pt idx="0">
                  <c:v>6.8270545034915022</c:v>
                </c:pt>
                <c:pt idx="1">
                  <c:v>6.8270545034915022</c:v>
                </c:pt>
                <c:pt idx="2">
                  <c:v>6.8171750963249478</c:v>
                </c:pt>
                <c:pt idx="3">
                  <c:v>6.8171750963249478</c:v>
                </c:pt>
                <c:pt idx="4">
                  <c:v>6.8171750963249478</c:v>
                </c:pt>
                <c:pt idx="5">
                  <c:v>6.8171750963249478</c:v>
                </c:pt>
                <c:pt idx="6">
                  <c:v>6.8171750963249478</c:v>
                </c:pt>
                <c:pt idx="7">
                  <c:v>6.8171750963249478</c:v>
                </c:pt>
                <c:pt idx="8">
                  <c:v>6.8171750963249478</c:v>
                </c:pt>
                <c:pt idx="9">
                  <c:v>0.82523300926670318</c:v>
                </c:pt>
                <c:pt idx="10">
                  <c:v>3.4701740098839844</c:v>
                </c:pt>
                <c:pt idx="11">
                  <c:v>4.9569108930119015</c:v>
                </c:pt>
                <c:pt idx="12">
                  <c:v>4.4384705914793479</c:v>
                </c:pt>
                <c:pt idx="13">
                  <c:v>4.6742488053683333</c:v>
                </c:pt>
                <c:pt idx="14">
                  <c:v>2.7964155557316261</c:v>
                </c:pt>
                <c:pt idx="15">
                  <c:v>3.8362560135785762</c:v>
                </c:pt>
                <c:pt idx="16">
                  <c:v>2.9847282103156378</c:v>
                </c:pt>
                <c:pt idx="17">
                  <c:v>3.6182744290244671</c:v>
                </c:pt>
                <c:pt idx="18">
                  <c:v>3.6182744290244671</c:v>
                </c:pt>
                <c:pt idx="19">
                  <c:v>2.6099775699596561</c:v>
                </c:pt>
                <c:pt idx="20">
                  <c:v>2.6099775699596561</c:v>
                </c:pt>
                <c:pt idx="21">
                  <c:v>2.0367900918709934</c:v>
                </c:pt>
                <c:pt idx="22">
                  <c:v>3.1545518817902822</c:v>
                </c:pt>
                <c:pt idx="23">
                  <c:v>2.2194563293187577</c:v>
                </c:pt>
                <c:pt idx="24">
                  <c:v>2.8009268106772343</c:v>
                </c:pt>
                <c:pt idx="25">
                  <c:v>2.6423877241242768</c:v>
                </c:pt>
                <c:pt idx="26">
                  <c:v>2.8314516816680171</c:v>
                </c:pt>
                <c:pt idx="27">
                  <c:v>3.452213412357203</c:v>
                </c:pt>
                <c:pt idx="28">
                  <c:v>2.4242173651804038</c:v>
                </c:pt>
                <c:pt idx="29">
                  <c:v>2.0896656237154074</c:v>
                </c:pt>
                <c:pt idx="30">
                  <c:v>2.0896656237154074</c:v>
                </c:pt>
                <c:pt idx="31">
                  <c:v>2.0896656237154074</c:v>
                </c:pt>
                <c:pt idx="32">
                  <c:v>2.0896656237154074</c:v>
                </c:pt>
                <c:pt idx="33">
                  <c:v>2.9443876497791854</c:v>
                </c:pt>
                <c:pt idx="34">
                  <c:v>2.9443876497791854</c:v>
                </c:pt>
                <c:pt idx="35">
                  <c:v>2.1631180470713631</c:v>
                </c:pt>
                <c:pt idx="36">
                  <c:v>3.2055182500133705</c:v>
                </c:pt>
                <c:pt idx="37">
                  <c:v>2.128189542219987</c:v>
                </c:pt>
                <c:pt idx="38">
                  <c:v>3.4691061036848647</c:v>
                </c:pt>
                <c:pt idx="39">
                  <c:v>2.1605893646657446</c:v>
                </c:pt>
                <c:pt idx="40">
                  <c:v>2.7000495321964513</c:v>
                </c:pt>
                <c:pt idx="41">
                  <c:v>3.6023774669424333</c:v>
                </c:pt>
                <c:pt idx="42">
                  <c:v>2.0347284699298878</c:v>
                </c:pt>
                <c:pt idx="43">
                  <c:v>2.1473970356093988</c:v>
                </c:pt>
                <c:pt idx="44">
                  <c:v>1.4980532967458484</c:v>
                </c:pt>
                <c:pt idx="45">
                  <c:v>3.3048650517986116</c:v>
                </c:pt>
                <c:pt idx="46">
                  <c:v>3.6228958615665112</c:v>
                </c:pt>
                <c:pt idx="47">
                  <c:v>3.7311402992742067</c:v>
                </c:pt>
                <c:pt idx="48">
                  <c:v>2.4214125393662802</c:v>
                </c:pt>
                <c:pt idx="49">
                  <c:v>2.4214125393662802</c:v>
                </c:pt>
                <c:pt idx="50">
                  <c:v>2.4214125393662802</c:v>
                </c:pt>
                <c:pt idx="51">
                  <c:v>2.3535366305902445</c:v>
                </c:pt>
                <c:pt idx="52">
                  <c:v>2.3181312692118237</c:v>
                </c:pt>
                <c:pt idx="53">
                  <c:v>2.7669502130934278</c:v>
                </c:pt>
                <c:pt idx="54">
                  <c:v>2.8262112981062013</c:v>
                </c:pt>
                <c:pt idx="55">
                  <c:v>2.04714315061769</c:v>
                </c:pt>
                <c:pt idx="56">
                  <c:v>3.0166640075634974</c:v>
                </c:pt>
                <c:pt idx="57">
                  <c:v>2.6814377769437723</c:v>
                </c:pt>
                <c:pt idx="58">
                  <c:v>2.1421525753193515</c:v>
                </c:pt>
                <c:pt idx="59">
                  <c:v>2.7880826034017336</c:v>
                </c:pt>
                <c:pt idx="60">
                  <c:v>1.713709122641494</c:v>
                </c:pt>
                <c:pt idx="61">
                  <c:v>2.0386030374784041</c:v>
                </c:pt>
                <c:pt idx="62">
                  <c:v>3.3435483505642667</c:v>
                </c:pt>
                <c:pt idx="63">
                  <c:v>1.8289423867243915</c:v>
                </c:pt>
                <c:pt idx="64">
                  <c:v>2.7536317518269731</c:v>
                </c:pt>
                <c:pt idx="65">
                  <c:v>2.4267900734713432</c:v>
                </c:pt>
                <c:pt idx="66">
                  <c:v>2.4267900734713432</c:v>
                </c:pt>
                <c:pt idx="67">
                  <c:v>2.4267900734713432</c:v>
                </c:pt>
                <c:pt idx="68">
                  <c:v>2.0354603033401908</c:v>
                </c:pt>
                <c:pt idx="69">
                  <c:v>2.1509935947190906</c:v>
                </c:pt>
                <c:pt idx="70">
                  <c:v>2.7825039224098704</c:v>
                </c:pt>
                <c:pt idx="71">
                  <c:v>2.5598569549699417</c:v>
                </c:pt>
                <c:pt idx="72">
                  <c:v>2.2237140998513105</c:v>
                </c:pt>
                <c:pt idx="73">
                  <c:v>0.80337421634416883</c:v>
                </c:pt>
                <c:pt idx="74">
                  <c:v>2.4447713324822824</c:v>
                </c:pt>
                <c:pt idx="75">
                  <c:v>2.8825537055868278</c:v>
                </c:pt>
                <c:pt idx="76">
                  <c:v>2.1677779791589491</c:v>
                </c:pt>
                <c:pt idx="77">
                  <c:v>2.3064370588767042</c:v>
                </c:pt>
                <c:pt idx="78">
                  <c:v>2.2663756867745288</c:v>
                </c:pt>
                <c:pt idx="79">
                  <c:v>2.2713797770022834</c:v>
                </c:pt>
                <c:pt idx="80">
                  <c:v>2.154076755707949</c:v>
                </c:pt>
                <c:pt idx="81">
                  <c:v>2.154076755707949</c:v>
                </c:pt>
                <c:pt idx="82">
                  <c:v>2.0488539519475246</c:v>
                </c:pt>
                <c:pt idx="83">
                  <c:v>2.7952790514795627</c:v>
                </c:pt>
                <c:pt idx="84">
                  <c:v>1.7728017545985917</c:v>
                </c:pt>
                <c:pt idx="85">
                  <c:v>2.9159458089775177</c:v>
                </c:pt>
                <c:pt idx="86">
                  <c:v>2.0348200605761155</c:v>
                </c:pt>
                <c:pt idx="87">
                  <c:v>1.7741763225939118</c:v>
                </c:pt>
                <c:pt idx="88">
                  <c:v>2.4920425175187622</c:v>
                </c:pt>
                <c:pt idx="89">
                  <c:v>2.5705715090718351</c:v>
                </c:pt>
                <c:pt idx="90">
                  <c:v>2.2297981821530106</c:v>
                </c:pt>
                <c:pt idx="91">
                  <c:v>1.8060135863983191</c:v>
                </c:pt>
                <c:pt idx="92">
                  <c:v>1.9999342662482797</c:v>
                </c:pt>
                <c:pt idx="93">
                  <c:v>2.2167462147387345</c:v>
                </c:pt>
                <c:pt idx="94">
                  <c:v>1.8976646001316286</c:v>
                </c:pt>
                <c:pt idx="95">
                  <c:v>2.119439275350564</c:v>
                </c:pt>
                <c:pt idx="96">
                  <c:v>2.2938588350399924</c:v>
                </c:pt>
                <c:pt idx="97">
                  <c:v>2.4836826490010591</c:v>
                </c:pt>
                <c:pt idx="98">
                  <c:v>2.0704581536781079</c:v>
                </c:pt>
                <c:pt idx="99">
                  <c:v>1.8866673934970315</c:v>
                </c:pt>
                <c:pt idx="100">
                  <c:v>2.1784243348991557</c:v>
                </c:pt>
                <c:pt idx="101">
                  <c:v>1.7592600712304614</c:v>
                </c:pt>
                <c:pt idx="102">
                  <c:v>2.5101464113937499</c:v>
                </c:pt>
                <c:pt idx="103">
                  <c:v>1.7148251518754936</c:v>
                </c:pt>
                <c:pt idx="104">
                  <c:v>2.2126782164899979</c:v>
                </c:pt>
                <c:pt idx="105">
                  <c:v>1.1049156013642047</c:v>
                </c:pt>
                <c:pt idx="106">
                  <c:v>2.2357496151691518</c:v>
                </c:pt>
                <c:pt idx="107">
                  <c:v>0.24349753658486209</c:v>
                </c:pt>
                <c:pt idx="108">
                  <c:v>2.2597510139710772</c:v>
                </c:pt>
                <c:pt idx="109">
                  <c:v>2.2037867161008911</c:v>
                </c:pt>
                <c:pt idx="110">
                  <c:v>1.9531897013443449</c:v>
                </c:pt>
                <c:pt idx="111">
                  <c:v>2.1059591562248752</c:v>
                </c:pt>
                <c:pt idx="112">
                  <c:v>1.4957834924406848</c:v>
                </c:pt>
                <c:pt idx="113">
                  <c:v>2.7101495070912791</c:v>
                </c:pt>
                <c:pt idx="114">
                  <c:v>1.6934531864107181</c:v>
                </c:pt>
                <c:pt idx="115">
                  <c:v>2.6072022955638667</c:v>
                </c:pt>
                <c:pt idx="116">
                  <c:v>1.8922967586850095</c:v>
                </c:pt>
                <c:pt idx="117">
                  <c:v>1.666385256721965</c:v>
                </c:pt>
                <c:pt idx="118">
                  <c:v>1.9159075403984007</c:v>
                </c:pt>
                <c:pt idx="119">
                  <c:v>1.9750744191260046</c:v>
                </c:pt>
                <c:pt idx="120">
                  <c:v>3.3687722129885644</c:v>
                </c:pt>
                <c:pt idx="121">
                  <c:v>2.3389261493345415</c:v>
                </c:pt>
                <c:pt idx="122">
                  <c:v>2.1660359162790441</c:v>
                </c:pt>
                <c:pt idx="123">
                  <c:v>1.6475024595005736</c:v>
                </c:pt>
                <c:pt idx="124">
                  <c:v>2.5159810737104213</c:v>
                </c:pt>
                <c:pt idx="125">
                  <c:v>1.9662104300365351</c:v>
                </c:pt>
                <c:pt idx="126">
                  <c:v>2.2494024733556839</c:v>
                </c:pt>
                <c:pt idx="127">
                  <c:v>1.8708220514350427</c:v>
                </c:pt>
                <c:pt idx="128">
                  <c:v>1.4098776190569233</c:v>
                </c:pt>
                <c:pt idx="129">
                  <c:v>2.0664152138551612</c:v>
                </c:pt>
                <c:pt idx="130">
                  <c:v>2.4600165036949462</c:v>
                </c:pt>
                <c:pt idx="131">
                  <c:v>2.6311817626790863</c:v>
                </c:pt>
                <c:pt idx="132">
                  <c:v>2.6312186118252181</c:v>
                </c:pt>
                <c:pt idx="133">
                  <c:v>1.899564761879853</c:v>
                </c:pt>
                <c:pt idx="134">
                  <c:v>2.0716537301662337</c:v>
                </c:pt>
                <c:pt idx="135">
                  <c:v>1.8763335061058992</c:v>
                </c:pt>
                <c:pt idx="136">
                  <c:v>0.39194417867566023</c:v>
                </c:pt>
                <c:pt idx="137">
                  <c:v>1.4625499196416132</c:v>
                </c:pt>
                <c:pt idx="138">
                  <c:v>2.2822810797803457</c:v>
                </c:pt>
                <c:pt idx="139">
                  <c:v>2.2014793950993301</c:v>
                </c:pt>
                <c:pt idx="140">
                  <c:v>0.84334006726511612</c:v>
                </c:pt>
                <c:pt idx="141">
                  <c:v>1.8221164099446767</c:v>
                </c:pt>
                <c:pt idx="142">
                  <c:v>1.8691548773500595</c:v>
                </c:pt>
                <c:pt idx="143">
                  <c:v>1.8459155633406168</c:v>
                </c:pt>
                <c:pt idx="144">
                  <c:v>1.8516614020795037</c:v>
                </c:pt>
                <c:pt idx="145">
                  <c:v>1.666375832790145</c:v>
                </c:pt>
                <c:pt idx="146">
                  <c:v>2.1064756631460657</c:v>
                </c:pt>
                <c:pt idx="147">
                  <c:v>2.3215764657562938</c:v>
                </c:pt>
                <c:pt idx="148">
                  <c:v>1.9434200467949081</c:v>
                </c:pt>
                <c:pt idx="149">
                  <c:v>1.8218462460082521</c:v>
                </c:pt>
                <c:pt idx="150">
                  <c:v>1.6487456870153869</c:v>
                </c:pt>
                <c:pt idx="151">
                  <c:v>1.9200355733040479</c:v>
                </c:pt>
                <c:pt idx="152">
                  <c:v>2.4313644639176393</c:v>
                </c:pt>
                <c:pt idx="153">
                  <c:v>2.1551668518411091</c:v>
                </c:pt>
                <c:pt idx="154">
                  <c:v>1.5921001072786884</c:v>
                </c:pt>
                <c:pt idx="155">
                  <c:v>1.5622466234556192</c:v>
                </c:pt>
                <c:pt idx="156">
                  <c:v>1.6265056444953947</c:v>
                </c:pt>
                <c:pt idx="157">
                  <c:v>1.6140061544326294</c:v>
                </c:pt>
                <c:pt idx="158">
                  <c:v>1.7115319639050011</c:v>
                </c:pt>
                <c:pt idx="159">
                  <c:v>1.5095126956574036</c:v>
                </c:pt>
                <c:pt idx="160">
                  <c:v>2.2253374479735699</c:v>
                </c:pt>
                <c:pt idx="161">
                  <c:v>1.5550880502279794</c:v>
                </c:pt>
                <c:pt idx="162">
                  <c:v>2.4179278769740695</c:v>
                </c:pt>
                <c:pt idx="163">
                  <c:v>2.1991795828763032</c:v>
                </c:pt>
                <c:pt idx="164">
                  <c:v>1.015544453533739</c:v>
                </c:pt>
                <c:pt idx="165">
                  <c:v>1.5181816809306126</c:v>
                </c:pt>
                <c:pt idx="166">
                  <c:v>2.0039577712393717</c:v>
                </c:pt>
                <c:pt idx="167">
                  <c:v>1.9831032465669807</c:v>
                </c:pt>
                <c:pt idx="168">
                  <c:v>1.6872177729589188</c:v>
                </c:pt>
                <c:pt idx="169">
                  <c:v>2.7877878493185846</c:v>
                </c:pt>
                <c:pt idx="170">
                  <c:v>0.89798643669919864</c:v>
                </c:pt>
                <c:pt idx="171">
                  <c:v>1.7154352317094368</c:v>
                </c:pt>
                <c:pt idx="172">
                  <c:v>1.7334267917539314</c:v>
                </c:pt>
                <c:pt idx="173">
                  <c:v>2.3599290210812152</c:v>
                </c:pt>
                <c:pt idx="174">
                  <c:v>2.4381800243007934</c:v>
                </c:pt>
                <c:pt idx="175">
                  <c:v>1.5884105605523335</c:v>
                </c:pt>
                <c:pt idx="176">
                  <c:v>1.723407217164636</c:v>
                </c:pt>
                <c:pt idx="177">
                  <c:v>0.93750197786543654</c:v>
                </c:pt>
                <c:pt idx="178">
                  <c:v>1.9353809747317461</c:v>
                </c:pt>
                <c:pt idx="179">
                  <c:v>1.0966528466611456</c:v>
                </c:pt>
                <c:pt idx="180">
                  <c:v>1.670903305500798</c:v>
                </c:pt>
                <c:pt idx="181">
                  <c:v>2.1806316257395015</c:v>
                </c:pt>
                <c:pt idx="182">
                  <c:v>1.9057728868050443</c:v>
                </c:pt>
                <c:pt idx="183">
                  <c:v>1.3485965776489384</c:v>
                </c:pt>
                <c:pt idx="184">
                  <c:v>1.5939383910372913</c:v>
                </c:pt>
                <c:pt idx="185">
                  <c:v>0.62193048275885443</c:v>
                </c:pt>
                <c:pt idx="186">
                  <c:v>1.3307170666382695</c:v>
                </c:pt>
                <c:pt idx="187">
                  <c:v>1.3324262418793003</c:v>
                </c:pt>
                <c:pt idx="188">
                  <c:v>2.1257364788176449</c:v>
                </c:pt>
                <c:pt idx="189">
                  <c:v>0.92643234946258757</c:v>
                </c:pt>
                <c:pt idx="190">
                  <c:v>1.3822837512329191</c:v>
                </c:pt>
                <c:pt idx="191">
                  <c:v>2.0297744939450593</c:v>
                </c:pt>
                <c:pt idx="192">
                  <c:v>2.0707008032438252</c:v>
                </c:pt>
                <c:pt idx="193">
                  <c:v>2.3700440157998286</c:v>
                </c:pt>
                <c:pt idx="194">
                  <c:v>2.7599768615365394</c:v>
                </c:pt>
                <c:pt idx="195">
                  <c:v>1.725403010125298</c:v>
                </c:pt>
                <c:pt idx="196">
                  <c:v>1.6104958705712815</c:v>
                </c:pt>
                <c:pt idx="197">
                  <c:v>2.1309900155476629</c:v>
                </c:pt>
                <c:pt idx="198">
                  <c:v>2.6194800445302913</c:v>
                </c:pt>
                <c:pt idx="199">
                  <c:v>2.0114008963980305</c:v>
                </c:pt>
                <c:pt idx="200">
                  <c:v>1.4238897134578055</c:v>
                </c:pt>
                <c:pt idx="201">
                  <c:v>2.3325564029275707</c:v>
                </c:pt>
                <c:pt idx="202">
                  <c:v>1.4836992221988528</c:v>
                </c:pt>
                <c:pt idx="203">
                  <c:v>0.60109938515675887</c:v>
                </c:pt>
                <c:pt idx="204">
                  <c:v>2.4004284953810968</c:v>
                </c:pt>
                <c:pt idx="205">
                  <c:v>1.4135849471590034</c:v>
                </c:pt>
                <c:pt idx="206">
                  <c:v>1.2378147444725154</c:v>
                </c:pt>
                <c:pt idx="207">
                  <c:v>1.2836019389194253</c:v>
                </c:pt>
                <c:pt idx="208">
                  <c:v>1.5741583527004828</c:v>
                </c:pt>
                <c:pt idx="209">
                  <c:v>2.5137859825258193</c:v>
                </c:pt>
                <c:pt idx="210">
                  <c:v>1.8547500747145786</c:v>
                </c:pt>
                <c:pt idx="211">
                  <c:v>1.2665918679039248</c:v>
                </c:pt>
                <c:pt idx="212">
                  <c:v>1.2665918679039248</c:v>
                </c:pt>
                <c:pt idx="213">
                  <c:v>1.2665918679039248</c:v>
                </c:pt>
                <c:pt idx="214">
                  <c:v>1.2665918679039248</c:v>
                </c:pt>
                <c:pt idx="215">
                  <c:v>1.2665918679039248</c:v>
                </c:pt>
                <c:pt idx="216">
                  <c:v>1.2665918679039248</c:v>
                </c:pt>
                <c:pt idx="217">
                  <c:v>1.2665918679039248</c:v>
                </c:pt>
                <c:pt idx="218">
                  <c:v>1.2665918679039248</c:v>
                </c:pt>
                <c:pt idx="219">
                  <c:v>1.2665918679039248</c:v>
                </c:pt>
                <c:pt idx="220">
                  <c:v>1.2665918679039248</c:v>
                </c:pt>
                <c:pt idx="221">
                  <c:v>1.2831773180637029</c:v>
                </c:pt>
                <c:pt idx="222">
                  <c:v>1.3685360924090411</c:v>
                </c:pt>
                <c:pt idx="223">
                  <c:v>5.0645049102249554E-2</c:v>
                </c:pt>
                <c:pt idx="224">
                  <c:v>0.56615042706851904</c:v>
                </c:pt>
                <c:pt idx="225">
                  <c:v>2.3237127033704223</c:v>
                </c:pt>
                <c:pt idx="226">
                  <c:v>0.6780909965885501</c:v>
                </c:pt>
                <c:pt idx="227">
                  <c:v>2.5422002068061249</c:v>
                </c:pt>
                <c:pt idx="228">
                  <c:v>0.26960860705289047</c:v>
                </c:pt>
                <c:pt idx="229">
                  <c:v>0.80394913483687358</c:v>
                </c:pt>
                <c:pt idx="230">
                  <c:v>1.9134064876740067</c:v>
                </c:pt>
                <c:pt idx="231">
                  <c:v>1.276452394420557</c:v>
                </c:pt>
                <c:pt idx="232">
                  <c:v>1.276452394420557</c:v>
                </c:pt>
                <c:pt idx="233">
                  <c:v>1.276452394420557</c:v>
                </c:pt>
                <c:pt idx="234">
                  <c:v>1.276452394420557</c:v>
                </c:pt>
                <c:pt idx="235">
                  <c:v>1.276452394420557</c:v>
                </c:pt>
                <c:pt idx="236">
                  <c:v>1.9257109875000409</c:v>
                </c:pt>
                <c:pt idx="237">
                  <c:v>1.1511642596708727</c:v>
                </c:pt>
                <c:pt idx="238">
                  <c:v>1.7933489388441501</c:v>
                </c:pt>
                <c:pt idx="239">
                  <c:v>2.1874736860313182</c:v>
                </c:pt>
                <c:pt idx="240">
                  <c:v>1.3068264764928073</c:v>
                </c:pt>
                <c:pt idx="241">
                  <c:v>1.6392442694010791</c:v>
                </c:pt>
                <c:pt idx="242">
                  <c:v>1.5116033197353054</c:v>
                </c:pt>
                <c:pt idx="243">
                  <c:v>1.256149107280117</c:v>
                </c:pt>
                <c:pt idx="244">
                  <c:v>1.256149107280117</c:v>
                </c:pt>
                <c:pt idx="245">
                  <c:v>1.256149107280117</c:v>
                </c:pt>
                <c:pt idx="246">
                  <c:v>1.3834535252080695</c:v>
                </c:pt>
                <c:pt idx="247">
                  <c:v>1.6400428462873717</c:v>
                </c:pt>
                <c:pt idx="248">
                  <c:v>1.3837177561973377</c:v>
                </c:pt>
                <c:pt idx="249">
                  <c:v>1.4873636218616457</c:v>
                </c:pt>
                <c:pt idx="250">
                  <c:v>2.3436420556176896</c:v>
                </c:pt>
                <c:pt idx="251">
                  <c:v>1.4666917607396486</c:v>
                </c:pt>
                <c:pt idx="252">
                  <c:v>1.0103038482577835</c:v>
                </c:pt>
                <c:pt idx="253">
                  <c:v>0.63235526886053295</c:v>
                </c:pt>
                <c:pt idx="254">
                  <c:v>1.1548339963304315</c:v>
                </c:pt>
                <c:pt idx="255">
                  <c:v>1.2501729190880539</c:v>
                </c:pt>
                <c:pt idx="256">
                  <c:v>1.1518612223745424</c:v>
                </c:pt>
                <c:pt idx="257">
                  <c:v>1.2272186834009777</c:v>
                </c:pt>
                <c:pt idx="258">
                  <c:v>1.3564594386086635</c:v>
                </c:pt>
                <c:pt idx="259">
                  <c:v>1.8528161066765454</c:v>
                </c:pt>
                <c:pt idx="260">
                  <c:v>1.0982996393489091</c:v>
                </c:pt>
                <c:pt idx="261">
                  <c:v>1.2025411618951494</c:v>
                </c:pt>
                <c:pt idx="262">
                  <c:v>1.2025411618951494</c:v>
                </c:pt>
                <c:pt idx="263">
                  <c:v>1.2025411618951494</c:v>
                </c:pt>
                <c:pt idx="264">
                  <c:v>1.2068291247485698</c:v>
                </c:pt>
                <c:pt idx="265">
                  <c:v>1.2032992051868521</c:v>
                </c:pt>
                <c:pt idx="266">
                  <c:v>1.2032992051868521</c:v>
                </c:pt>
                <c:pt idx="267">
                  <c:v>1.2032992051868521</c:v>
                </c:pt>
                <c:pt idx="268">
                  <c:v>1.2032992051868521</c:v>
                </c:pt>
                <c:pt idx="269">
                  <c:v>1.2032992051868521</c:v>
                </c:pt>
                <c:pt idx="270">
                  <c:v>1.2032992051868521</c:v>
                </c:pt>
                <c:pt idx="271">
                  <c:v>1.2032992051868521</c:v>
                </c:pt>
                <c:pt idx="272">
                  <c:v>1.2032992051868521</c:v>
                </c:pt>
                <c:pt idx="273">
                  <c:v>1.2032992051868521</c:v>
                </c:pt>
                <c:pt idx="274">
                  <c:v>1.2032992051868521</c:v>
                </c:pt>
                <c:pt idx="275">
                  <c:v>1.2032992051868521</c:v>
                </c:pt>
                <c:pt idx="276">
                  <c:v>1.2032992051868521</c:v>
                </c:pt>
                <c:pt idx="277">
                  <c:v>1.2032992051868521</c:v>
                </c:pt>
                <c:pt idx="278">
                  <c:v>1.2032992051868521</c:v>
                </c:pt>
                <c:pt idx="279">
                  <c:v>1.2032992051868521</c:v>
                </c:pt>
                <c:pt idx="280">
                  <c:v>1.2032992051868521</c:v>
                </c:pt>
                <c:pt idx="281">
                  <c:v>1.2032992051868521</c:v>
                </c:pt>
                <c:pt idx="282">
                  <c:v>1.2032992051868521</c:v>
                </c:pt>
                <c:pt idx="283">
                  <c:v>1.2032992051868521</c:v>
                </c:pt>
                <c:pt idx="284">
                  <c:v>1.2032992051868521</c:v>
                </c:pt>
                <c:pt idx="285">
                  <c:v>1.2032992051868521</c:v>
                </c:pt>
                <c:pt idx="286">
                  <c:v>1.2032992051868521</c:v>
                </c:pt>
                <c:pt idx="287">
                  <c:v>1.2032992051868521</c:v>
                </c:pt>
                <c:pt idx="288">
                  <c:v>1.2032992051868521</c:v>
                </c:pt>
                <c:pt idx="289">
                  <c:v>1.2032992051868521</c:v>
                </c:pt>
                <c:pt idx="290">
                  <c:v>1.2032992051868521</c:v>
                </c:pt>
                <c:pt idx="291">
                  <c:v>1.2032992051868521</c:v>
                </c:pt>
                <c:pt idx="292">
                  <c:v>1.2032992051868521</c:v>
                </c:pt>
                <c:pt idx="293">
                  <c:v>1.2032992051868521</c:v>
                </c:pt>
                <c:pt idx="294">
                  <c:v>1.2032992051868521</c:v>
                </c:pt>
                <c:pt idx="295">
                  <c:v>1.2032992051868521</c:v>
                </c:pt>
                <c:pt idx="296">
                  <c:v>1.2032992051868521</c:v>
                </c:pt>
                <c:pt idx="297">
                  <c:v>1.2032992051868521</c:v>
                </c:pt>
                <c:pt idx="298">
                  <c:v>1.2032992051868521</c:v>
                </c:pt>
                <c:pt idx="299">
                  <c:v>1.2032992051868521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B-874B-84AA-339E92DB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22064"/>
        <c:axId val="412220496"/>
      </c:scatterChart>
      <c:valAx>
        <c:axId val="412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20496"/>
        <c:crosses val="autoZero"/>
        <c:crossBetween val="midCat"/>
        <c:majorUnit val="1"/>
      </c:valAx>
      <c:valAx>
        <c:axId val="4122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1</xdr:row>
      <xdr:rowOff>53974</xdr:rowOff>
    </xdr:from>
    <xdr:to>
      <xdr:col>33</xdr:col>
      <xdr:colOff>498475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2"/>
  <sheetViews>
    <sheetView tabSelected="1" topLeftCell="A262" workbookViewId="0"/>
  </sheetViews>
  <sheetFormatPr defaultColWidth="9.140625" defaultRowHeight="12.75"/>
  <cols>
    <col min="1" max="1" width="14.28515625" customWidth="1"/>
    <col min="2" max="2" width="36.140625" customWidth="1"/>
    <col min="3" max="3" width="7.42578125" bestFit="1" customWidth="1"/>
    <col min="4" max="4" width="7.140625" bestFit="1" customWidth="1"/>
    <col min="5" max="5" width="7.28515625" bestFit="1" customWidth="1"/>
    <col min="6" max="6" width="7.42578125" bestFit="1" customWidth="1"/>
    <col min="7" max="8" width="7.140625" bestFit="1" customWidth="1"/>
    <col min="9" max="9" width="7.42578125" bestFit="1" customWidth="1"/>
    <col min="10" max="13" width="9.140625" style="9"/>
    <col min="14" max="16" width="9.140625" style="11"/>
    <col min="17" max="18" width="9.140625" style="14"/>
    <col min="19" max="19" width="9.140625" style="15"/>
    <col min="22" max="22" width="15.85546875" bestFit="1" customWidth="1"/>
  </cols>
  <sheetData>
    <row r="1" spans="1:22">
      <c r="B1">
        <f>AVERAGE(C1:I1)</f>
        <v>3558.1428571428573</v>
      </c>
      <c r="C1">
        <f t="shared" ref="C1:I1" si="0">SUM(C3:C302)</f>
        <v>3305</v>
      </c>
      <c r="D1">
        <f t="shared" si="0"/>
        <v>3871</v>
      </c>
      <c r="E1">
        <f t="shared" si="0"/>
        <v>3680</v>
      </c>
      <c r="F1">
        <f t="shared" si="0"/>
        <v>4129</v>
      </c>
      <c r="G1">
        <f t="shared" si="0"/>
        <v>3401</v>
      </c>
      <c r="H1">
        <f t="shared" si="0"/>
        <v>3397</v>
      </c>
      <c r="I1">
        <f t="shared" si="0"/>
        <v>3124</v>
      </c>
    </row>
    <row r="2" spans="1:2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2" t="s">
        <v>13</v>
      </c>
      <c r="O2" s="12" t="s">
        <v>14</v>
      </c>
      <c r="P2" s="12" t="s">
        <v>15</v>
      </c>
      <c r="Q2" s="14" t="s">
        <v>16</v>
      </c>
      <c r="R2" s="14" t="s">
        <v>17</v>
      </c>
      <c r="S2" s="16" t="s">
        <v>18</v>
      </c>
      <c r="T2" s="13" t="s">
        <v>19</v>
      </c>
      <c r="U2" t="s">
        <v>20</v>
      </c>
      <c r="V2" t="s">
        <v>21</v>
      </c>
    </row>
    <row r="3" spans="1:22">
      <c r="A3" s="2" t="s">
        <v>22</v>
      </c>
      <c r="B3" s="2" t="s">
        <v>23</v>
      </c>
      <c r="C3" s="3"/>
      <c r="D3" s="4"/>
      <c r="E3" s="5"/>
      <c r="F3" s="6"/>
      <c r="G3" s="7">
        <v>2</v>
      </c>
      <c r="H3" s="8">
        <v>2</v>
      </c>
      <c r="I3" s="3">
        <v>2</v>
      </c>
      <c r="J3" s="9">
        <f t="shared" ref="J3:J66" si="1">(C3+0.01)*$B$1/C$1</f>
        <v>1.0765939053382322E-2</v>
      </c>
      <c r="K3" s="9">
        <f t="shared" ref="K3:K66" si="2">(D3+0.01)*$B$1/D$1</f>
        <v>9.1917924493486371E-3</v>
      </c>
      <c r="L3" s="9">
        <f t="shared" ref="L3:L66" si="3">(E3+0.01)*$B$1/E$1</f>
        <v>9.6688664596273292E-3</v>
      </c>
      <c r="M3" s="9">
        <f t="shared" ref="M3:M66" si="4">(F3+0.01)*$B$1/F$1</f>
        <v>8.617444555928451E-3</v>
      </c>
      <c r="N3" s="11">
        <f t="shared" ref="N3:N66" si="5">(G3+0.01)*$B$1/G$1</f>
        <v>2.1028718444155081</v>
      </c>
      <c r="O3" s="11">
        <f t="shared" ref="O3:O66" si="6">(H3+0.01)*$B$1/H$1</f>
        <v>2.10534799613104</v>
      </c>
      <c r="P3" s="11">
        <f t="shared" ref="P3:P66" si="7">(I3+0.01)*$B$1/I$1</f>
        <v>2.2893300713371136</v>
      </c>
      <c r="Q3" s="14">
        <f t="shared" ref="Q3:Q66" si="8">AVERAGE(J3:M3)</f>
        <v>9.5610106295716847E-3</v>
      </c>
      <c r="R3" s="14">
        <f t="shared" ref="R3:R66" si="9">AVERAGE(N3:P3)</f>
        <v>2.1658499706278871</v>
      </c>
      <c r="S3" s="15">
        <f t="shared" ref="S3:S66" si="10">R3/Q3</f>
        <v>226.52939679086134</v>
      </c>
      <c r="T3">
        <f t="shared" ref="T3:T66" si="11">TTEST(N3:P3,J3:M3,2,2)</f>
        <v>1.4891741762218846E-7</v>
      </c>
      <c r="U3">
        <f t="shared" ref="U3:U66" si="12">LOG(S3,2)</f>
        <v>7.8235544711829057</v>
      </c>
      <c r="V3">
        <f>-LOG(T3,10)</f>
        <v>6.8270545034915022</v>
      </c>
    </row>
    <row r="4" spans="1:22">
      <c r="A4" s="2" t="s">
        <v>24</v>
      </c>
      <c r="B4" s="2" t="s">
        <v>25</v>
      </c>
      <c r="C4" s="3"/>
      <c r="D4" s="4"/>
      <c r="E4" s="5"/>
      <c r="F4" s="6"/>
      <c r="G4" s="7">
        <v>2</v>
      </c>
      <c r="H4" s="8">
        <v>2</v>
      </c>
      <c r="I4" s="3">
        <v>2</v>
      </c>
      <c r="J4" s="9">
        <f t="shared" si="1"/>
        <v>1.0765939053382322E-2</v>
      </c>
      <c r="K4" s="9">
        <f t="shared" si="2"/>
        <v>9.1917924493486371E-3</v>
      </c>
      <c r="L4" s="9">
        <f t="shared" si="3"/>
        <v>9.6688664596273292E-3</v>
      </c>
      <c r="M4" s="9">
        <f t="shared" si="4"/>
        <v>8.617444555928451E-3</v>
      </c>
      <c r="N4" s="11">
        <f t="shared" si="5"/>
        <v>2.1028718444155081</v>
      </c>
      <c r="O4" s="11">
        <f t="shared" si="6"/>
        <v>2.10534799613104</v>
      </c>
      <c r="P4" s="11">
        <f t="shared" si="7"/>
        <v>2.2893300713371136</v>
      </c>
      <c r="Q4" s="14">
        <f t="shared" si="8"/>
        <v>9.5610106295716847E-3</v>
      </c>
      <c r="R4" s="14">
        <f t="shared" si="9"/>
        <v>2.1658499706278871</v>
      </c>
      <c r="S4" s="15">
        <f t="shared" si="10"/>
        <v>226.52939679086134</v>
      </c>
      <c r="T4">
        <f t="shared" si="11"/>
        <v>1.4891741762218846E-7</v>
      </c>
      <c r="U4">
        <f t="shared" si="12"/>
        <v>7.8235544711829057</v>
      </c>
      <c r="V4">
        <f t="shared" ref="V4:V67" si="13">-LOG(T4,10)</f>
        <v>6.8270545034915022</v>
      </c>
    </row>
    <row r="5" spans="1:22">
      <c r="A5" s="2" t="s">
        <v>26</v>
      </c>
      <c r="B5" s="2" t="s">
        <v>27</v>
      </c>
      <c r="C5" s="3"/>
      <c r="D5" s="4"/>
      <c r="E5" s="5"/>
      <c r="F5" s="6"/>
      <c r="G5" s="7">
        <v>1</v>
      </c>
      <c r="H5" s="8">
        <v>1</v>
      </c>
      <c r="I5" s="3">
        <v>1</v>
      </c>
      <c r="J5" s="9">
        <f t="shared" si="1"/>
        <v>1.0765939053382322E-2</v>
      </c>
      <c r="K5" s="9">
        <f t="shared" si="2"/>
        <v>9.1917924493486371E-3</v>
      </c>
      <c r="L5" s="9">
        <f t="shared" si="3"/>
        <v>9.6688664596273292E-3</v>
      </c>
      <c r="M5" s="9">
        <f t="shared" si="4"/>
        <v>8.617444555928451E-3</v>
      </c>
      <c r="N5" s="11">
        <f t="shared" si="5"/>
        <v>1.0566669466963499</v>
      </c>
      <c r="O5" s="11">
        <f t="shared" si="6"/>
        <v>1.0579111821354978</v>
      </c>
      <c r="P5" s="11">
        <f t="shared" si="7"/>
        <v>1.1503598865922811</v>
      </c>
      <c r="Q5" s="14">
        <f t="shared" si="8"/>
        <v>9.5610106295716847E-3</v>
      </c>
      <c r="R5" s="14">
        <f t="shared" si="9"/>
        <v>1.0883126718080429</v>
      </c>
      <c r="S5" s="15">
        <f t="shared" si="10"/>
        <v>113.828204357597</v>
      </c>
      <c r="T5">
        <f t="shared" si="11"/>
        <v>1.5234384189166259E-7</v>
      </c>
      <c r="U5">
        <f t="shared" si="12"/>
        <v>6.8307142627557722</v>
      </c>
      <c r="V5">
        <f t="shared" si="13"/>
        <v>6.8171750963249478</v>
      </c>
    </row>
    <row r="6" spans="1:22">
      <c r="A6" s="2" t="s">
        <v>28</v>
      </c>
      <c r="B6" s="2" t="s">
        <v>29</v>
      </c>
      <c r="C6" s="3"/>
      <c r="D6" s="4"/>
      <c r="E6" s="5"/>
      <c r="F6" s="6"/>
      <c r="G6" s="7">
        <v>1</v>
      </c>
      <c r="H6" s="8">
        <v>1</v>
      </c>
      <c r="I6" s="3">
        <v>1</v>
      </c>
      <c r="J6" s="9">
        <f t="shared" si="1"/>
        <v>1.0765939053382322E-2</v>
      </c>
      <c r="K6" s="9">
        <f t="shared" si="2"/>
        <v>9.1917924493486371E-3</v>
      </c>
      <c r="L6" s="9">
        <f t="shared" si="3"/>
        <v>9.6688664596273292E-3</v>
      </c>
      <c r="M6" s="9">
        <f t="shared" si="4"/>
        <v>8.617444555928451E-3</v>
      </c>
      <c r="N6" s="11">
        <f t="shared" si="5"/>
        <v>1.0566669466963499</v>
      </c>
      <c r="O6" s="11">
        <f t="shared" si="6"/>
        <v>1.0579111821354978</v>
      </c>
      <c r="P6" s="11">
        <f t="shared" si="7"/>
        <v>1.1503598865922811</v>
      </c>
      <c r="Q6" s="14">
        <f t="shared" si="8"/>
        <v>9.5610106295716847E-3</v>
      </c>
      <c r="R6" s="14">
        <f t="shared" si="9"/>
        <v>1.0883126718080429</v>
      </c>
      <c r="S6" s="15">
        <f t="shared" si="10"/>
        <v>113.828204357597</v>
      </c>
      <c r="T6">
        <f t="shared" si="11"/>
        <v>1.5234384189166259E-7</v>
      </c>
      <c r="U6">
        <f t="shared" si="12"/>
        <v>6.8307142627557722</v>
      </c>
      <c r="V6">
        <f t="shared" si="13"/>
        <v>6.8171750963249478</v>
      </c>
    </row>
    <row r="7" spans="1:22">
      <c r="A7" s="2" t="s">
        <v>30</v>
      </c>
      <c r="B7" s="2" t="s">
        <v>31</v>
      </c>
      <c r="C7" s="3"/>
      <c r="D7" s="4"/>
      <c r="E7" s="5"/>
      <c r="F7" s="6"/>
      <c r="G7" s="7">
        <v>1</v>
      </c>
      <c r="H7" s="8">
        <v>1</v>
      </c>
      <c r="I7" s="3">
        <v>1</v>
      </c>
      <c r="J7" s="9">
        <f t="shared" si="1"/>
        <v>1.0765939053382322E-2</v>
      </c>
      <c r="K7" s="9">
        <f t="shared" si="2"/>
        <v>9.1917924493486371E-3</v>
      </c>
      <c r="L7" s="9">
        <f t="shared" si="3"/>
        <v>9.6688664596273292E-3</v>
      </c>
      <c r="M7" s="9">
        <f t="shared" si="4"/>
        <v>8.617444555928451E-3</v>
      </c>
      <c r="N7" s="11">
        <f t="shared" si="5"/>
        <v>1.0566669466963499</v>
      </c>
      <c r="O7" s="11">
        <f t="shared" si="6"/>
        <v>1.0579111821354978</v>
      </c>
      <c r="P7" s="11">
        <f t="shared" si="7"/>
        <v>1.1503598865922811</v>
      </c>
      <c r="Q7" s="14">
        <f t="shared" si="8"/>
        <v>9.5610106295716847E-3</v>
      </c>
      <c r="R7" s="14">
        <f t="shared" si="9"/>
        <v>1.0883126718080429</v>
      </c>
      <c r="S7" s="15">
        <f t="shared" si="10"/>
        <v>113.828204357597</v>
      </c>
      <c r="T7">
        <f t="shared" si="11"/>
        <v>1.5234384189166259E-7</v>
      </c>
      <c r="U7">
        <f t="shared" si="12"/>
        <v>6.8307142627557722</v>
      </c>
      <c r="V7">
        <f t="shared" si="13"/>
        <v>6.8171750963249478</v>
      </c>
    </row>
    <row r="8" spans="1:22">
      <c r="A8" s="2" t="s">
        <v>32</v>
      </c>
      <c r="B8" s="2" t="s">
        <v>33</v>
      </c>
      <c r="C8" s="3"/>
      <c r="D8" s="4"/>
      <c r="E8" s="5"/>
      <c r="F8" s="6"/>
      <c r="G8" s="7">
        <v>1</v>
      </c>
      <c r="H8" s="8">
        <v>1</v>
      </c>
      <c r="I8" s="3">
        <v>1</v>
      </c>
      <c r="J8" s="9">
        <f t="shared" si="1"/>
        <v>1.0765939053382322E-2</v>
      </c>
      <c r="K8" s="9">
        <f t="shared" si="2"/>
        <v>9.1917924493486371E-3</v>
      </c>
      <c r="L8" s="9">
        <f t="shared" si="3"/>
        <v>9.6688664596273292E-3</v>
      </c>
      <c r="M8" s="9">
        <f t="shared" si="4"/>
        <v>8.617444555928451E-3</v>
      </c>
      <c r="N8" s="11">
        <f t="shared" si="5"/>
        <v>1.0566669466963499</v>
      </c>
      <c r="O8" s="11">
        <f t="shared" si="6"/>
        <v>1.0579111821354978</v>
      </c>
      <c r="P8" s="11">
        <f t="shared" si="7"/>
        <v>1.1503598865922811</v>
      </c>
      <c r="Q8" s="14">
        <f t="shared" si="8"/>
        <v>9.5610106295716847E-3</v>
      </c>
      <c r="R8" s="14">
        <f t="shared" si="9"/>
        <v>1.0883126718080429</v>
      </c>
      <c r="S8" s="15">
        <f t="shared" si="10"/>
        <v>113.828204357597</v>
      </c>
      <c r="T8">
        <f t="shared" si="11"/>
        <v>1.5234384189166259E-7</v>
      </c>
      <c r="U8">
        <f t="shared" si="12"/>
        <v>6.8307142627557722</v>
      </c>
      <c r="V8">
        <f t="shared" si="13"/>
        <v>6.8171750963249478</v>
      </c>
    </row>
    <row r="9" spans="1:22">
      <c r="A9" s="2" t="s">
        <v>34</v>
      </c>
      <c r="B9" s="2" t="s">
        <v>35</v>
      </c>
      <c r="C9" s="3"/>
      <c r="D9" s="4"/>
      <c r="E9" s="5"/>
      <c r="F9" s="6"/>
      <c r="G9" s="7">
        <v>1</v>
      </c>
      <c r="H9" s="8">
        <v>1</v>
      </c>
      <c r="I9" s="3">
        <v>1</v>
      </c>
      <c r="J9" s="9">
        <f t="shared" si="1"/>
        <v>1.0765939053382322E-2</v>
      </c>
      <c r="K9" s="9">
        <f t="shared" si="2"/>
        <v>9.1917924493486371E-3</v>
      </c>
      <c r="L9" s="9">
        <f t="shared" si="3"/>
        <v>9.6688664596273292E-3</v>
      </c>
      <c r="M9" s="9">
        <f t="shared" si="4"/>
        <v>8.617444555928451E-3</v>
      </c>
      <c r="N9" s="11">
        <f t="shared" si="5"/>
        <v>1.0566669466963499</v>
      </c>
      <c r="O9" s="11">
        <f t="shared" si="6"/>
        <v>1.0579111821354978</v>
      </c>
      <c r="P9" s="11">
        <f t="shared" si="7"/>
        <v>1.1503598865922811</v>
      </c>
      <c r="Q9" s="14">
        <f t="shared" si="8"/>
        <v>9.5610106295716847E-3</v>
      </c>
      <c r="R9" s="14">
        <f t="shared" si="9"/>
        <v>1.0883126718080429</v>
      </c>
      <c r="S9" s="15">
        <f t="shared" si="10"/>
        <v>113.828204357597</v>
      </c>
      <c r="T9">
        <f t="shared" si="11"/>
        <v>1.5234384189166259E-7</v>
      </c>
      <c r="U9">
        <f t="shared" si="12"/>
        <v>6.8307142627557722</v>
      </c>
      <c r="V9">
        <f t="shared" si="13"/>
        <v>6.8171750963249478</v>
      </c>
    </row>
    <row r="10" spans="1:22">
      <c r="A10" s="2" t="s">
        <v>36</v>
      </c>
      <c r="B10" s="2" t="s">
        <v>37</v>
      </c>
      <c r="C10" s="3"/>
      <c r="D10" s="4"/>
      <c r="E10" s="5"/>
      <c r="F10" s="6"/>
      <c r="G10" s="7">
        <v>1</v>
      </c>
      <c r="H10" s="8">
        <v>1</v>
      </c>
      <c r="I10" s="3">
        <v>1</v>
      </c>
      <c r="J10" s="9">
        <f t="shared" si="1"/>
        <v>1.0765939053382322E-2</v>
      </c>
      <c r="K10" s="9">
        <f t="shared" si="2"/>
        <v>9.1917924493486371E-3</v>
      </c>
      <c r="L10" s="9">
        <f t="shared" si="3"/>
        <v>9.6688664596273292E-3</v>
      </c>
      <c r="M10" s="9">
        <f t="shared" si="4"/>
        <v>8.617444555928451E-3</v>
      </c>
      <c r="N10" s="11">
        <f t="shared" si="5"/>
        <v>1.0566669466963499</v>
      </c>
      <c r="O10" s="11">
        <f t="shared" si="6"/>
        <v>1.0579111821354978</v>
      </c>
      <c r="P10" s="11">
        <f t="shared" si="7"/>
        <v>1.1503598865922811</v>
      </c>
      <c r="Q10" s="14">
        <f t="shared" si="8"/>
        <v>9.5610106295716847E-3</v>
      </c>
      <c r="R10" s="14">
        <f t="shared" si="9"/>
        <v>1.0883126718080429</v>
      </c>
      <c r="S10" s="15">
        <f t="shared" si="10"/>
        <v>113.828204357597</v>
      </c>
      <c r="T10">
        <f t="shared" si="11"/>
        <v>1.5234384189166259E-7</v>
      </c>
      <c r="U10">
        <f t="shared" si="12"/>
        <v>6.8307142627557722</v>
      </c>
      <c r="V10">
        <f t="shared" si="13"/>
        <v>6.8171750963249478</v>
      </c>
    </row>
    <row r="11" spans="1:22">
      <c r="A11" s="2" t="s">
        <v>38</v>
      </c>
      <c r="B11" s="2" t="s">
        <v>39</v>
      </c>
      <c r="C11" s="3"/>
      <c r="D11" s="4"/>
      <c r="E11" s="5"/>
      <c r="F11" s="6"/>
      <c r="G11" s="7">
        <v>1</v>
      </c>
      <c r="H11" s="8">
        <v>1</v>
      </c>
      <c r="I11" s="3">
        <v>1</v>
      </c>
      <c r="J11" s="9">
        <f t="shared" si="1"/>
        <v>1.0765939053382322E-2</v>
      </c>
      <c r="K11" s="9">
        <f t="shared" si="2"/>
        <v>9.1917924493486371E-3</v>
      </c>
      <c r="L11" s="9">
        <f t="shared" si="3"/>
        <v>9.6688664596273292E-3</v>
      </c>
      <c r="M11" s="9">
        <f t="shared" si="4"/>
        <v>8.617444555928451E-3</v>
      </c>
      <c r="N11" s="11">
        <f t="shared" si="5"/>
        <v>1.0566669466963499</v>
      </c>
      <c r="O11" s="11">
        <f t="shared" si="6"/>
        <v>1.0579111821354978</v>
      </c>
      <c r="P11" s="11">
        <f t="shared" si="7"/>
        <v>1.1503598865922811</v>
      </c>
      <c r="Q11" s="14">
        <f t="shared" si="8"/>
        <v>9.5610106295716847E-3</v>
      </c>
      <c r="R11" s="14">
        <f t="shared" si="9"/>
        <v>1.0883126718080429</v>
      </c>
      <c r="S11" s="15">
        <f t="shared" si="10"/>
        <v>113.828204357597</v>
      </c>
      <c r="T11">
        <f t="shared" si="11"/>
        <v>1.5234384189166259E-7</v>
      </c>
      <c r="U11">
        <f t="shared" si="12"/>
        <v>6.8307142627557722</v>
      </c>
      <c r="V11">
        <f t="shared" si="13"/>
        <v>6.8171750963249478</v>
      </c>
    </row>
    <row r="12" spans="1:22">
      <c r="A12" s="2" t="s">
        <v>40</v>
      </c>
      <c r="B12" s="2" t="s">
        <v>41</v>
      </c>
      <c r="C12" s="3">
        <v>29</v>
      </c>
      <c r="D12" s="4">
        <v>29</v>
      </c>
      <c r="E12" s="5">
        <v>27</v>
      </c>
      <c r="F12" s="6">
        <v>20</v>
      </c>
      <c r="G12" s="7">
        <v>16</v>
      </c>
      <c r="H12" s="8">
        <v>18</v>
      </c>
      <c r="I12" s="3">
        <v>19</v>
      </c>
      <c r="J12" s="9">
        <f t="shared" si="1"/>
        <v>31.231989193862116</v>
      </c>
      <c r="K12" s="9">
        <f t="shared" si="2"/>
        <v>26.665389895560399</v>
      </c>
      <c r="L12" s="9">
        <f t="shared" si="3"/>
        <v>26.115608307453421</v>
      </c>
      <c r="M12" s="9">
        <f t="shared" si="4"/>
        <v>17.243506556412829</v>
      </c>
      <c r="N12" s="11">
        <f t="shared" si="5"/>
        <v>16.749740412483728</v>
      </c>
      <c r="O12" s="11">
        <f t="shared" si="6"/>
        <v>18.864337020059718</v>
      </c>
      <c r="P12" s="11">
        <f t="shared" si="7"/>
        <v>21.651823211999272</v>
      </c>
      <c r="Q12" s="14">
        <f t="shared" si="8"/>
        <v>25.314123488322188</v>
      </c>
      <c r="R12" s="14">
        <f t="shared" si="9"/>
        <v>19.088633548180905</v>
      </c>
      <c r="S12" s="17">
        <f t="shared" si="10"/>
        <v>0.75407049179430596</v>
      </c>
      <c r="T12">
        <f t="shared" si="11"/>
        <v>0.14954331055708833</v>
      </c>
      <c r="U12">
        <f t="shared" si="12"/>
        <v>-0.40722869949891122</v>
      </c>
      <c r="V12">
        <f t="shared" si="13"/>
        <v>0.82523300926670318</v>
      </c>
    </row>
    <row r="13" spans="1:22">
      <c r="A13" s="2" t="s">
        <v>42</v>
      </c>
      <c r="B13" s="2" t="s">
        <v>43</v>
      </c>
      <c r="C13" s="3">
        <v>12</v>
      </c>
      <c r="D13" s="4">
        <v>9</v>
      </c>
      <c r="E13" s="5">
        <v>10</v>
      </c>
      <c r="F13" s="6">
        <v>7</v>
      </c>
      <c r="G13" s="7">
        <v>25</v>
      </c>
      <c r="H13" s="8">
        <v>24</v>
      </c>
      <c r="I13" s="3">
        <v>26</v>
      </c>
      <c r="J13" s="9">
        <f t="shared" si="1"/>
        <v>12.929892803112169</v>
      </c>
      <c r="K13" s="9">
        <f t="shared" si="2"/>
        <v>8.2818049968631211</v>
      </c>
      <c r="L13" s="9">
        <f t="shared" si="3"/>
        <v>9.6785353260869567</v>
      </c>
      <c r="M13" s="9">
        <f t="shared" si="4"/>
        <v>6.0408286337058437</v>
      </c>
      <c r="N13" s="11">
        <f t="shared" si="5"/>
        <v>26.16558449195615</v>
      </c>
      <c r="O13" s="11">
        <f t="shared" si="6"/>
        <v>25.148957904032972</v>
      </c>
      <c r="P13" s="11">
        <f t="shared" si="7"/>
        <v>29.624614505213099</v>
      </c>
      <c r="Q13" s="14">
        <f t="shared" si="8"/>
        <v>9.2327654399420229</v>
      </c>
      <c r="R13" s="14">
        <f t="shared" si="9"/>
        <v>26.979718967067409</v>
      </c>
      <c r="S13" s="15">
        <f t="shared" si="10"/>
        <v>2.9221709511161187</v>
      </c>
      <c r="T13">
        <f t="shared" si="11"/>
        <v>3.3870841777719669E-4</v>
      </c>
      <c r="U13">
        <f t="shared" si="12"/>
        <v>1.5470405803019889</v>
      </c>
      <c r="V13">
        <f t="shared" si="13"/>
        <v>3.4701740098839844</v>
      </c>
    </row>
    <row r="14" spans="1:22">
      <c r="A14" s="2" t="s">
        <v>44</v>
      </c>
      <c r="B14" s="2" t="s">
        <v>45</v>
      </c>
      <c r="C14" s="3">
        <v>1</v>
      </c>
      <c r="D14" s="4">
        <v>1</v>
      </c>
      <c r="E14" s="5">
        <v>1</v>
      </c>
      <c r="F14" s="6">
        <v>1</v>
      </c>
      <c r="G14" s="7"/>
      <c r="H14" s="8"/>
      <c r="I14" s="3"/>
      <c r="J14" s="9">
        <f t="shared" si="1"/>
        <v>1.0873598443916146</v>
      </c>
      <c r="K14" s="9">
        <f t="shared" si="2"/>
        <v>0.92837103738421234</v>
      </c>
      <c r="L14" s="9">
        <f t="shared" si="3"/>
        <v>0.97655551242236027</v>
      </c>
      <c r="M14" s="9">
        <f t="shared" si="4"/>
        <v>0.87036190014877357</v>
      </c>
      <c r="N14" s="11">
        <f t="shared" si="5"/>
        <v>1.0462048977191583E-2</v>
      </c>
      <c r="O14" s="11">
        <f t="shared" si="6"/>
        <v>1.0474368139955424E-2</v>
      </c>
      <c r="P14" s="11">
        <f t="shared" si="7"/>
        <v>1.1389701847448327E-2</v>
      </c>
      <c r="Q14" s="14">
        <f t="shared" si="8"/>
        <v>0.96566207358674028</v>
      </c>
      <c r="R14" s="14">
        <f t="shared" si="9"/>
        <v>1.0775372988198445E-2</v>
      </c>
      <c r="S14" s="17">
        <f t="shared" si="10"/>
        <v>1.1158533904283599E-2</v>
      </c>
      <c r="T14">
        <f t="shared" si="11"/>
        <v>1.104305174044426E-5</v>
      </c>
      <c r="U14">
        <f t="shared" si="12"/>
        <v>-6.4857087027478171</v>
      </c>
      <c r="V14">
        <f t="shared" si="13"/>
        <v>4.9569108930119015</v>
      </c>
    </row>
    <row r="15" spans="1:22">
      <c r="A15" s="2" t="s">
        <v>46</v>
      </c>
      <c r="B15" s="2" t="s">
        <v>47</v>
      </c>
      <c r="C15" s="3">
        <v>2</v>
      </c>
      <c r="D15" s="4">
        <v>4</v>
      </c>
      <c r="E15" s="5">
        <v>1</v>
      </c>
      <c r="F15" s="6">
        <v>1</v>
      </c>
      <c r="G15" s="7">
        <v>13</v>
      </c>
      <c r="H15" s="8">
        <v>15</v>
      </c>
      <c r="I15" s="3">
        <v>13</v>
      </c>
      <c r="J15" s="9">
        <f t="shared" si="1"/>
        <v>2.1639537497298464</v>
      </c>
      <c r="K15" s="9">
        <f t="shared" si="2"/>
        <v>3.6859087721888031</v>
      </c>
      <c r="L15" s="9">
        <f t="shared" si="3"/>
        <v>0.97655551242236027</v>
      </c>
      <c r="M15" s="9">
        <f t="shared" si="4"/>
        <v>0.87036190014877357</v>
      </c>
      <c r="N15" s="11">
        <f t="shared" si="5"/>
        <v>13.61112571932625</v>
      </c>
      <c r="O15" s="11">
        <f t="shared" si="6"/>
        <v>15.722026578073089</v>
      </c>
      <c r="P15" s="11">
        <f t="shared" si="7"/>
        <v>14.818002103530274</v>
      </c>
      <c r="Q15" s="14">
        <f t="shared" si="8"/>
        <v>1.9241949836224457</v>
      </c>
      <c r="R15" s="14">
        <f t="shared" si="9"/>
        <v>14.717051466976537</v>
      </c>
      <c r="S15" s="15">
        <f t="shared" si="10"/>
        <v>7.6484200365550015</v>
      </c>
      <c r="T15">
        <f t="shared" si="11"/>
        <v>3.6435892202391583E-5</v>
      </c>
      <c r="U15">
        <f t="shared" si="12"/>
        <v>2.9351617555381742</v>
      </c>
      <c r="V15">
        <f t="shared" si="13"/>
        <v>4.4384705914793479</v>
      </c>
    </row>
    <row r="16" spans="1:22">
      <c r="A16" s="2" t="s">
        <v>48</v>
      </c>
      <c r="B16" s="2" t="s">
        <v>49</v>
      </c>
      <c r="C16" s="3">
        <v>11</v>
      </c>
      <c r="D16" s="4">
        <v>9</v>
      </c>
      <c r="E16" s="5">
        <v>11</v>
      </c>
      <c r="F16" s="6">
        <v>9</v>
      </c>
      <c r="G16" s="7">
        <v>26</v>
      </c>
      <c r="H16" s="8">
        <v>26</v>
      </c>
      <c r="I16" s="3">
        <v>24</v>
      </c>
      <c r="J16" s="9">
        <f t="shared" si="1"/>
        <v>11.853298897773936</v>
      </c>
      <c r="K16" s="9">
        <f t="shared" si="2"/>
        <v>8.2818049968631211</v>
      </c>
      <c r="L16" s="9">
        <f t="shared" si="3"/>
        <v>10.645421972049689</v>
      </c>
      <c r="M16" s="9">
        <f t="shared" si="4"/>
        <v>7.7643175448915338</v>
      </c>
      <c r="N16" s="11">
        <f t="shared" si="5"/>
        <v>27.211789389675307</v>
      </c>
      <c r="O16" s="11">
        <f t="shared" si="6"/>
        <v>27.243831532024057</v>
      </c>
      <c r="P16" s="11">
        <f t="shared" si="7"/>
        <v>27.346674135723436</v>
      </c>
      <c r="Q16" s="14">
        <f t="shared" si="8"/>
        <v>9.6362108528945694</v>
      </c>
      <c r="R16" s="14">
        <f t="shared" si="9"/>
        <v>27.267431685807598</v>
      </c>
      <c r="S16" s="15">
        <f t="shared" si="10"/>
        <v>2.8296840015302158</v>
      </c>
      <c r="T16">
        <f t="shared" si="11"/>
        <v>2.1171478831850971E-5</v>
      </c>
      <c r="U16">
        <f t="shared" si="12"/>
        <v>1.5006409523930087</v>
      </c>
      <c r="V16">
        <f t="shared" si="13"/>
        <v>4.6742488053683333</v>
      </c>
    </row>
    <row r="17" spans="1:22">
      <c r="A17" s="2" t="s">
        <v>50</v>
      </c>
      <c r="B17" s="2" t="s">
        <v>51</v>
      </c>
      <c r="C17" s="3">
        <v>12</v>
      </c>
      <c r="D17" s="4">
        <v>17</v>
      </c>
      <c r="E17" s="5">
        <v>17</v>
      </c>
      <c r="F17" s="6">
        <v>10</v>
      </c>
      <c r="G17" s="7"/>
      <c r="H17" s="8">
        <v>1</v>
      </c>
      <c r="I17" s="3"/>
      <c r="J17" s="9">
        <f t="shared" si="1"/>
        <v>12.929892803112169</v>
      </c>
      <c r="K17" s="9">
        <f t="shared" si="2"/>
        <v>15.635238956342032</v>
      </c>
      <c r="L17" s="9">
        <f t="shared" si="3"/>
        <v>16.44674184782609</v>
      </c>
      <c r="M17" s="9">
        <f t="shared" si="4"/>
        <v>8.6260620004843798</v>
      </c>
      <c r="N17" s="11">
        <f t="shared" si="5"/>
        <v>1.0462048977191583E-2</v>
      </c>
      <c r="O17" s="11">
        <f t="shared" si="6"/>
        <v>1.0579111821354978</v>
      </c>
      <c r="P17" s="11">
        <f t="shared" si="7"/>
        <v>1.1389701847448327E-2</v>
      </c>
      <c r="Q17" s="14">
        <f t="shared" si="8"/>
        <v>13.409483901941169</v>
      </c>
      <c r="R17" s="14">
        <f t="shared" si="9"/>
        <v>0.35992097765337921</v>
      </c>
      <c r="S17" s="17">
        <f t="shared" si="10"/>
        <v>2.684077778722541E-2</v>
      </c>
      <c r="T17">
        <f t="shared" si="11"/>
        <v>1.5980282196407822E-3</v>
      </c>
      <c r="U17">
        <f t="shared" si="12"/>
        <v>-5.2194297114737864</v>
      </c>
      <c r="V17">
        <f t="shared" si="13"/>
        <v>2.7964155557316261</v>
      </c>
    </row>
    <row r="18" spans="1:22">
      <c r="A18" s="2" t="s">
        <v>52</v>
      </c>
      <c r="B18" s="2" t="s">
        <v>53</v>
      </c>
      <c r="C18" s="3">
        <v>3</v>
      </c>
      <c r="D18" s="4">
        <v>1</v>
      </c>
      <c r="E18" s="5">
        <v>2</v>
      </c>
      <c r="F18" s="6"/>
      <c r="G18" s="7">
        <v>12</v>
      </c>
      <c r="H18" s="8">
        <v>10</v>
      </c>
      <c r="I18" s="3">
        <v>10</v>
      </c>
      <c r="J18" s="9">
        <f t="shared" si="1"/>
        <v>3.2405476550680787</v>
      </c>
      <c r="K18" s="9">
        <f t="shared" si="2"/>
        <v>0.92837103738421234</v>
      </c>
      <c r="L18" s="9">
        <f t="shared" si="3"/>
        <v>1.9434421583850932</v>
      </c>
      <c r="M18" s="9">
        <f t="shared" si="4"/>
        <v>8.617444555928451E-3</v>
      </c>
      <c r="N18" s="11">
        <f t="shared" si="5"/>
        <v>12.564920821607092</v>
      </c>
      <c r="O18" s="11">
        <f t="shared" si="6"/>
        <v>10.48484250809538</v>
      </c>
      <c r="P18" s="11">
        <f t="shared" si="7"/>
        <v>11.401091549295776</v>
      </c>
      <c r="Q18" s="14">
        <f t="shared" si="8"/>
        <v>1.5302445738483279</v>
      </c>
      <c r="R18" s="14">
        <f t="shared" si="9"/>
        <v>11.483618292999417</v>
      </c>
      <c r="S18" s="15">
        <f t="shared" si="10"/>
        <v>7.5044332711599795</v>
      </c>
      <c r="T18">
        <f t="shared" si="11"/>
        <v>1.4579545528288875E-4</v>
      </c>
      <c r="U18">
        <f t="shared" si="12"/>
        <v>2.9077431247761254</v>
      </c>
      <c r="V18">
        <f t="shared" si="13"/>
        <v>3.8362560135785762</v>
      </c>
    </row>
    <row r="19" spans="1:22">
      <c r="A19" s="2" t="s">
        <v>54</v>
      </c>
      <c r="B19" s="2" t="s">
        <v>55</v>
      </c>
      <c r="C19" s="3">
        <v>30</v>
      </c>
      <c r="D19" s="4">
        <v>23</v>
      </c>
      <c r="E19" s="5">
        <v>17</v>
      </c>
      <c r="F19" s="6">
        <v>11</v>
      </c>
      <c r="G19" s="7">
        <v>54</v>
      </c>
      <c r="H19" s="8">
        <v>58</v>
      </c>
      <c r="I19" s="3">
        <v>56</v>
      </c>
      <c r="J19" s="9">
        <f t="shared" si="1"/>
        <v>32.308583099200348</v>
      </c>
      <c r="K19" s="9">
        <f t="shared" si="2"/>
        <v>21.150314425951215</v>
      </c>
      <c r="L19" s="9">
        <f t="shared" si="3"/>
        <v>16.44674184782609</v>
      </c>
      <c r="M19" s="9">
        <f t="shared" si="4"/>
        <v>9.4878064560772231</v>
      </c>
      <c r="N19" s="11">
        <f t="shared" si="5"/>
        <v>56.505526525811739</v>
      </c>
      <c r="O19" s="11">
        <f t="shared" si="6"/>
        <v>60.761809579881408</v>
      </c>
      <c r="P19" s="11">
        <f t="shared" si="7"/>
        <v>63.793720047558075</v>
      </c>
      <c r="Q19" s="14">
        <f t="shared" si="8"/>
        <v>19.848361457263717</v>
      </c>
      <c r="R19" s="14">
        <f t="shared" si="9"/>
        <v>60.353685384417076</v>
      </c>
      <c r="S19" s="15">
        <f t="shared" si="10"/>
        <v>3.0407389302319467</v>
      </c>
      <c r="T19">
        <f t="shared" si="11"/>
        <v>1.0357901809348513E-3</v>
      </c>
      <c r="U19">
        <f t="shared" si="12"/>
        <v>1.6044219557215345</v>
      </c>
      <c r="V19">
        <f t="shared" si="13"/>
        <v>2.9847282103156378</v>
      </c>
    </row>
    <row r="20" spans="1:22">
      <c r="A20" s="2" t="s">
        <v>56</v>
      </c>
      <c r="B20" s="2" t="s">
        <v>57</v>
      </c>
      <c r="C20" s="3"/>
      <c r="D20" s="4"/>
      <c r="E20" s="5"/>
      <c r="F20" s="6"/>
      <c r="G20" s="7">
        <v>3</v>
      </c>
      <c r="H20" s="8">
        <v>2</v>
      </c>
      <c r="I20" s="3">
        <v>2</v>
      </c>
      <c r="J20" s="9">
        <f t="shared" si="1"/>
        <v>1.0765939053382322E-2</v>
      </c>
      <c r="K20" s="9">
        <f t="shared" si="2"/>
        <v>9.1917924493486371E-3</v>
      </c>
      <c r="L20" s="9">
        <f t="shared" si="3"/>
        <v>9.6688664596273292E-3</v>
      </c>
      <c r="M20" s="9">
        <f t="shared" si="4"/>
        <v>8.617444555928451E-3</v>
      </c>
      <c r="N20" s="11">
        <f t="shared" si="5"/>
        <v>3.1490767421346662</v>
      </c>
      <c r="O20" s="11">
        <f t="shared" si="6"/>
        <v>2.10534799613104</v>
      </c>
      <c r="P20" s="11">
        <f t="shared" si="7"/>
        <v>2.2893300713371136</v>
      </c>
      <c r="Q20" s="14">
        <f t="shared" si="8"/>
        <v>9.5610106295716847E-3</v>
      </c>
      <c r="R20" s="14">
        <f t="shared" si="9"/>
        <v>2.5145849365342734</v>
      </c>
      <c r="S20" s="15">
        <f t="shared" si="10"/>
        <v>263.00409380958109</v>
      </c>
      <c r="T20">
        <f t="shared" si="11"/>
        <v>2.4083830996776584E-4</v>
      </c>
      <c r="U20">
        <f t="shared" si="12"/>
        <v>8.03894144584293</v>
      </c>
      <c r="V20">
        <f t="shared" si="13"/>
        <v>3.6182744290244671</v>
      </c>
    </row>
    <row r="21" spans="1:22">
      <c r="A21" s="2" t="s">
        <v>58</v>
      </c>
      <c r="B21" s="2" t="s">
        <v>59</v>
      </c>
      <c r="C21" s="3"/>
      <c r="D21" s="4"/>
      <c r="E21" s="5"/>
      <c r="F21" s="6"/>
      <c r="G21" s="7">
        <v>3</v>
      </c>
      <c r="H21" s="8">
        <v>2</v>
      </c>
      <c r="I21" s="3">
        <v>2</v>
      </c>
      <c r="J21" s="9">
        <f t="shared" si="1"/>
        <v>1.0765939053382322E-2</v>
      </c>
      <c r="K21" s="9">
        <f t="shared" si="2"/>
        <v>9.1917924493486371E-3</v>
      </c>
      <c r="L21" s="9">
        <f t="shared" si="3"/>
        <v>9.6688664596273292E-3</v>
      </c>
      <c r="M21" s="9">
        <f t="shared" si="4"/>
        <v>8.617444555928451E-3</v>
      </c>
      <c r="N21" s="11">
        <f t="shared" si="5"/>
        <v>3.1490767421346662</v>
      </c>
      <c r="O21" s="11">
        <f t="shared" si="6"/>
        <v>2.10534799613104</v>
      </c>
      <c r="P21" s="11">
        <f t="shared" si="7"/>
        <v>2.2893300713371136</v>
      </c>
      <c r="Q21" s="14">
        <f t="shared" si="8"/>
        <v>9.5610106295716847E-3</v>
      </c>
      <c r="R21" s="14">
        <f t="shared" si="9"/>
        <v>2.5145849365342734</v>
      </c>
      <c r="S21" s="15">
        <f t="shared" si="10"/>
        <v>263.00409380958109</v>
      </c>
      <c r="T21">
        <f t="shared" si="11"/>
        <v>2.4083830996776584E-4</v>
      </c>
      <c r="U21">
        <f t="shared" si="12"/>
        <v>8.03894144584293</v>
      </c>
      <c r="V21">
        <f t="shared" si="13"/>
        <v>3.6182744290244671</v>
      </c>
    </row>
    <row r="22" spans="1:22">
      <c r="A22" s="2" t="s">
        <v>60</v>
      </c>
      <c r="B22" s="2" t="s">
        <v>61</v>
      </c>
      <c r="C22" s="3"/>
      <c r="D22" s="4"/>
      <c r="E22" s="5"/>
      <c r="F22" s="6"/>
      <c r="G22" s="7">
        <v>1</v>
      </c>
      <c r="H22" s="8">
        <v>2</v>
      </c>
      <c r="I22" s="3">
        <v>2</v>
      </c>
      <c r="J22" s="9">
        <f t="shared" si="1"/>
        <v>1.0765939053382322E-2</v>
      </c>
      <c r="K22" s="9">
        <f t="shared" si="2"/>
        <v>9.1917924493486371E-3</v>
      </c>
      <c r="L22" s="9">
        <f t="shared" si="3"/>
        <v>9.6688664596273292E-3</v>
      </c>
      <c r="M22" s="9">
        <f t="shared" si="4"/>
        <v>8.617444555928451E-3</v>
      </c>
      <c r="N22" s="11">
        <f t="shared" si="5"/>
        <v>1.0566669466963499</v>
      </c>
      <c r="O22" s="11">
        <f t="shared" si="6"/>
        <v>2.10534799613104</v>
      </c>
      <c r="P22" s="11">
        <f t="shared" si="7"/>
        <v>2.2893300713371136</v>
      </c>
      <c r="Q22" s="14">
        <f t="shared" si="8"/>
        <v>9.5610106295716847E-3</v>
      </c>
      <c r="R22" s="14">
        <f t="shared" si="9"/>
        <v>1.817115004721501</v>
      </c>
      <c r="S22" s="15">
        <f t="shared" si="10"/>
        <v>190.05469977214159</v>
      </c>
      <c r="T22">
        <f t="shared" si="11"/>
        <v>2.4548356974981849E-3</v>
      </c>
      <c r="U22">
        <f t="shared" si="12"/>
        <v>7.5702708911341787</v>
      </c>
      <c r="V22">
        <f t="shared" si="13"/>
        <v>2.6099775699596561</v>
      </c>
    </row>
    <row r="23" spans="1:22">
      <c r="A23" s="2" t="s">
        <v>62</v>
      </c>
      <c r="B23" s="2" t="s">
        <v>63</v>
      </c>
      <c r="C23" s="3"/>
      <c r="D23" s="4"/>
      <c r="E23" s="5"/>
      <c r="F23" s="6"/>
      <c r="G23" s="7">
        <v>1</v>
      </c>
      <c r="H23" s="8">
        <v>2</v>
      </c>
      <c r="I23" s="3">
        <v>2</v>
      </c>
      <c r="J23" s="9">
        <f t="shared" si="1"/>
        <v>1.0765939053382322E-2</v>
      </c>
      <c r="K23" s="9">
        <f t="shared" si="2"/>
        <v>9.1917924493486371E-3</v>
      </c>
      <c r="L23" s="9">
        <f t="shared" si="3"/>
        <v>9.6688664596273292E-3</v>
      </c>
      <c r="M23" s="9">
        <f t="shared" si="4"/>
        <v>8.617444555928451E-3</v>
      </c>
      <c r="N23" s="11">
        <f t="shared" si="5"/>
        <v>1.0566669466963499</v>
      </c>
      <c r="O23" s="11">
        <f t="shared" si="6"/>
        <v>2.10534799613104</v>
      </c>
      <c r="P23" s="11">
        <f t="shared" si="7"/>
        <v>2.2893300713371136</v>
      </c>
      <c r="Q23" s="14">
        <f t="shared" si="8"/>
        <v>9.5610106295716847E-3</v>
      </c>
      <c r="R23" s="14">
        <f t="shared" si="9"/>
        <v>1.817115004721501</v>
      </c>
      <c r="S23" s="15">
        <f t="shared" si="10"/>
        <v>190.05469977214159</v>
      </c>
      <c r="T23">
        <f t="shared" si="11"/>
        <v>2.4548356974981849E-3</v>
      </c>
      <c r="U23">
        <f t="shared" si="12"/>
        <v>7.5702708911341787</v>
      </c>
      <c r="V23">
        <f t="shared" si="13"/>
        <v>2.6099775699596561</v>
      </c>
    </row>
    <row r="24" spans="1:22">
      <c r="A24" s="2" t="s">
        <v>64</v>
      </c>
      <c r="B24" s="2" t="s">
        <v>65</v>
      </c>
      <c r="C24" s="3">
        <v>10</v>
      </c>
      <c r="D24" s="4">
        <v>9</v>
      </c>
      <c r="E24" s="5">
        <v>8</v>
      </c>
      <c r="F24" s="6">
        <v>7</v>
      </c>
      <c r="G24" s="7">
        <v>12</v>
      </c>
      <c r="H24" s="8">
        <v>14</v>
      </c>
      <c r="I24" s="3">
        <v>15</v>
      </c>
      <c r="J24" s="9">
        <f t="shared" si="1"/>
        <v>10.776704992435704</v>
      </c>
      <c r="K24" s="9">
        <f t="shared" si="2"/>
        <v>8.2818049968631211</v>
      </c>
      <c r="L24" s="9">
        <f t="shared" si="3"/>
        <v>7.7447620341614911</v>
      </c>
      <c r="M24" s="9">
        <f t="shared" si="4"/>
        <v>6.0408286337058437</v>
      </c>
      <c r="N24" s="11">
        <f t="shared" si="5"/>
        <v>12.564920821607092</v>
      </c>
      <c r="O24" s="11">
        <f t="shared" si="6"/>
        <v>14.674589764077547</v>
      </c>
      <c r="P24" s="11">
        <f t="shared" si="7"/>
        <v>17.095942473019939</v>
      </c>
      <c r="Q24" s="14">
        <f t="shared" si="8"/>
        <v>8.2110251642915397</v>
      </c>
      <c r="R24" s="14">
        <f t="shared" si="9"/>
        <v>14.778484352901527</v>
      </c>
      <c r="S24" s="15">
        <f t="shared" si="10"/>
        <v>1.799834254213571</v>
      </c>
      <c r="T24">
        <f t="shared" si="11"/>
        <v>9.1877656268041594E-3</v>
      </c>
      <c r="U24">
        <f t="shared" si="12"/>
        <v>0.8478640556471515</v>
      </c>
      <c r="V24">
        <f t="shared" si="13"/>
        <v>2.0367900918709934</v>
      </c>
    </row>
    <row r="25" spans="1:22">
      <c r="A25" s="2" t="s">
        <v>66</v>
      </c>
      <c r="B25" s="2" t="s">
        <v>67</v>
      </c>
      <c r="C25" s="3">
        <v>19</v>
      </c>
      <c r="D25" s="4">
        <v>31</v>
      </c>
      <c r="E25" s="5">
        <v>34</v>
      </c>
      <c r="F25" s="6">
        <v>25</v>
      </c>
      <c r="G25" s="7"/>
      <c r="H25" s="8"/>
      <c r="I25" s="3"/>
      <c r="J25" s="9">
        <f t="shared" si="1"/>
        <v>20.466050140479794</v>
      </c>
      <c r="K25" s="9">
        <f t="shared" si="2"/>
        <v>28.503748385430125</v>
      </c>
      <c r="L25" s="9">
        <f t="shared" si="3"/>
        <v>32.883814829192545</v>
      </c>
      <c r="M25" s="9">
        <f t="shared" si="4"/>
        <v>21.552228834377058</v>
      </c>
      <c r="N25" s="11">
        <f t="shared" si="5"/>
        <v>1.0462048977191583E-2</v>
      </c>
      <c r="O25" s="11">
        <f t="shared" si="6"/>
        <v>1.0474368139955424E-2</v>
      </c>
      <c r="P25" s="11">
        <f t="shared" si="7"/>
        <v>1.1389701847448327E-2</v>
      </c>
      <c r="Q25" s="14">
        <f t="shared" si="8"/>
        <v>25.851460547369882</v>
      </c>
      <c r="R25" s="14">
        <f t="shared" si="9"/>
        <v>1.0775372988198445E-2</v>
      </c>
      <c r="S25" s="15">
        <f t="shared" si="10"/>
        <v>4.1681873132288951E-4</v>
      </c>
      <c r="T25">
        <f t="shared" si="11"/>
        <v>7.0056448686555979E-4</v>
      </c>
      <c r="U25">
        <f t="shared" si="12"/>
        <v>-11.228292267529408</v>
      </c>
      <c r="V25">
        <f t="shared" si="13"/>
        <v>3.1545518817902822</v>
      </c>
    </row>
    <row r="26" spans="1:22">
      <c r="A26" s="2" t="s">
        <v>68</v>
      </c>
      <c r="B26" s="2" t="s">
        <v>69</v>
      </c>
      <c r="C26" s="3">
        <v>22</v>
      </c>
      <c r="D26" s="4">
        <v>22</v>
      </c>
      <c r="E26" s="5">
        <v>22</v>
      </c>
      <c r="F26" s="6">
        <v>15</v>
      </c>
      <c r="G26" s="7">
        <v>33</v>
      </c>
      <c r="H26" s="8">
        <v>34</v>
      </c>
      <c r="I26" s="3">
        <v>41</v>
      </c>
      <c r="J26" s="9">
        <f t="shared" si="1"/>
        <v>23.695831856494493</v>
      </c>
      <c r="K26" s="9">
        <f t="shared" si="2"/>
        <v>20.231135181016352</v>
      </c>
      <c r="L26" s="9">
        <f t="shared" si="3"/>
        <v>21.281175077639755</v>
      </c>
      <c r="M26" s="9">
        <f t="shared" si="4"/>
        <v>12.934784278448603</v>
      </c>
      <c r="N26" s="11">
        <f t="shared" si="5"/>
        <v>34.535223673709417</v>
      </c>
      <c r="O26" s="11">
        <f t="shared" si="6"/>
        <v>35.623326043988392</v>
      </c>
      <c r="P26" s="11">
        <f t="shared" si="7"/>
        <v>46.709167276385585</v>
      </c>
      <c r="Q26" s="14">
        <f t="shared" si="8"/>
        <v>19.535731598399803</v>
      </c>
      <c r="R26" s="14">
        <f t="shared" si="9"/>
        <v>38.955905664694463</v>
      </c>
      <c r="S26" s="15">
        <f t="shared" si="10"/>
        <v>1.9940848116425489</v>
      </c>
      <c r="T26">
        <f t="shared" si="11"/>
        <v>6.0331437143045872E-3</v>
      </c>
      <c r="U26">
        <f t="shared" si="12"/>
        <v>0.99572677118748842</v>
      </c>
      <c r="V26">
        <f t="shared" si="13"/>
        <v>2.2194563293187577</v>
      </c>
    </row>
    <row r="27" spans="1:22">
      <c r="A27" s="2" t="s">
        <v>70</v>
      </c>
      <c r="B27" s="2" t="s">
        <v>71</v>
      </c>
      <c r="C27" s="3">
        <v>8</v>
      </c>
      <c r="D27" s="4">
        <v>10</v>
      </c>
      <c r="E27" s="5">
        <v>10</v>
      </c>
      <c r="F27" s="6">
        <v>3</v>
      </c>
      <c r="G27" s="7">
        <v>22</v>
      </c>
      <c r="H27" s="8">
        <v>22</v>
      </c>
      <c r="I27" s="3">
        <v>27</v>
      </c>
      <c r="J27" s="9">
        <f t="shared" si="1"/>
        <v>8.6235171817592402</v>
      </c>
      <c r="K27" s="9">
        <f t="shared" si="2"/>
        <v>9.2009842417979861</v>
      </c>
      <c r="L27" s="9">
        <f t="shared" si="3"/>
        <v>9.6785353260869567</v>
      </c>
      <c r="M27" s="9">
        <f t="shared" si="4"/>
        <v>2.5938508113344638</v>
      </c>
      <c r="N27" s="11">
        <f t="shared" si="5"/>
        <v>23.026969798798678</v>
      </c>
      <c r="O27" s="11">
        <f t="shared" si="6"/>
        <v>23.054084276041891</v>
      </c>
      <c r="P27" s="11">
        <f t="shared" si="7"/>
        <v>30.763584689957934</v>
      </c>
      <c r="Q27" s="14">
        <f t="shared" si="8"/>
        <v>7.5242218902446609</v>
      </c>
      <c r="R27" s="14">
        <f t="shared" si="9"/>
        <v>25.614879588266167</v>
      </c>
      <c r="S27" s="15">
        <f t="shared" si="10"/>
        <v>3.4043227275735299</v>
      </c>
      <c r="T27">
        <f t="shared" si="11"/>
        <v>1.5815145409880148E-3</v>
      </c>
      <c r="U27">
        <f t="shared" si="12"/>
        <v>1.7673678100556101</v>
      </c>
      <c r="V27">
        <f t="shared" si="13"/>
        <v>2.8009268106772343</v>
      </c>
    </row>
    <row r="28" spans="1:22">
      <c r="A28" s="2" t="s">
        <v>72</v>
      </c>
      <c r="B28" s="2" t="s">
        <v>73</v>
      </c>
      <c r="C28" s="3">
        <v>6</v>
      </c>
      <c r="D28" s="4">
        <v>5</v>
      </c>
      <c r="E28" s="5">
        <v>3</v>
      </c>
      <c r="F28" s="6">
        <v>2</v>
      </c>
      <c r="G28" s="7">
        <v>10</v>
      </c>
      <c r="H28" s="8">
        <v>12</v>
      </c>
      <c r="I28" s="3">
        <v>12</v>
      </c>
      <c r="J28" s="9">
        <f t="shared" si="1"/>
        <v>6.4703293710827747</v>
      </c>
      <c r="K28" s="9">
        <f t="shared" si="2"/>
        <v>4.6050880171236672</v>
      </c>
      <c r="L28" s="9">
        <f t="shared" si="3"/>
        <v>2.9103288043478259</v>
      </c>
      <c r="M28" s="9">
        <f t="shared" si="4"/>
        <v>1.7321063557416183</v>
      </c>
      <c r="N28" s="11">
        <f t="shared" si="5"/>
        <v>10.472511026168775</v>
      </c>
      <c r="O28" s="11">
        <f t="shared" si="6"/>
        <v>12.579716136086464</v>
      </c>
      <c r="P28" s="11">
        <f t="shared" si="7"/>
        <v>13.679031918785441</v>
      </c>
      <c r="Q28" s="14">
        <f t="shared" si="8"/>
        <v>3.9294631370739719</v>
      </c>
      <c r="R28" s="14">
        <f t="shared" si="9"/>
        <v>12.243753027013559</v>
      </c>
      <c r="S28" s="15">
        <f t="shared" si="10"/>
        <v>3.1158844350759645</v>
      </c>
      <c r="T28">
        <f t="shared" si="11"/>
        <v>2.2783071645362707E-3</v>
      </c>
      <c r="U28">
        <f t="shared" si="12"/>
        <v>1.6396417263281458</v>
      </c>
      <c r="V28">
        <f t="shared" si="13"/>
        <v>2.6423877241242768</v>
      </c>
    </row>
    <row r="29" spans="1:22">
      <c r="A29" s="2" t="s">
        <v>74</v>
      </c>
      <c r="B29" s="2" t="s">
        <v>75</v>
      </c>
      <c r="C29" s="3">
        <v>26</v>
      </c>
      <c r="D29" s="4">
        <v>25</v>
      </c>
      <c r="E29" s="5">
        <v>24</v>
      </c>
      <c r="F29" s="6">
        <v>16</v>
      </c>
      <c r="G29" s="7">
        <v>43</v>
      </c>
      <c r="H29" s="8">
        <v>41</v>
      </c>
      <c r="I29" s="3">
        <v>41</v>
      </c>
      <c r="J29" s="9">
        <f t="shared" si="1"/>
        <v>28.002207477847421</v>
      </c>
      <c r="K29" s="9">
        <f t="shared" si="2"/>
        <v>22.988672915820942</v>
      </c>
      <c r="L29" s="9">
        <f t="shared" si="3"/>
        <v>23.214948369565221</v>
      </c>
      <c r="M29" s="9">
        <f t="shared" si="4"/>
        <v>13.796528734041452</v>
      </c>
      <c r="N29" s="11">
        <f t="shared" si="5"/>
        <v>44.997272650900996</v>
      </c>
      <c r="O29" s="11">
        <f t="shared" si="6"/>
        <v>42.955383741957185</v>
      </c>
      <c r="P29" s="11">
        <f t="shared" si="7"/>
        <v>46.709167276385585</v>
      </c>
      <c r="Q29" s="14">
        <f t="shared" si="8"/>
        <v>22.000589374318757</v>
      </c>
      <c r="R29" s="14">
        <f t="shared" si="9"/>
        <v>44.887274556414589</v>
      </c>
      <c r="S29" s="15">
        <f t="shared" si="10"/>
        <v>2.0402760031879605</v>
      </c>
      <c r="T29">
        <f t="shared" si="11"/>
        <v>1.4741725439697015E-3</v>
      </c>
      <c r="U29">
        <f t="shared" si="12"/>
        <v>1.0287643294008799</v>
      </c>
      <c r="V29">
        <f t="shared" si="13"/>
        <v>2.8314516816680171</v>
      </c>
    </row>
    <row r="30" spans="1:22">
      <c r="A30" s="2" t="s">
        <v>76</v>
      </c>
      <c r="B30" s="2" t="s">
        <v>77</v>
      </c>
      <c r="C30" s="3">
        <v>2</v>
      </c>
      <c r="D30" s="4">
        <v>2</v>
      </c>
      <c r="E30" s="5">
        <v>2</v>
      </c>
      <c r="F30" s="6"/>
      <c r="G30" s="7">
        <v>7</v>
      </c>
      <c r="H30" s="8">
        <v>8</v>
      </c>
      <c r="I30" s="3">
        <v>6</v>
      </c>
      <c r="J30" s="9">
        <f t="shared" si="1"/>
        <v>2.1639537497298464</v>
      </c>
      <c r="K30" s="9">
        <f t="shared" si="2"/>
        <v>1.8475502823190757</v>
      </c>
      <c r="L30" s="9">
        <f t="shared" si="3"/>
        <v>1.9434421583850932</v>
      </c>
      <c r="M30" s="9">
        <f t="shared" si="4"/>
        <v>8.617444555928451E-3</v>
      </c>
      <c r="N30" s="11">
        <f t="shared" si="5"/>
        <v>7.3338963330112996</v>
      </c>
      <c r="O30" s="11">
        <f t="shared" si="6"/>
        <v>8.3899688801042949</v>
      </c>
      <c r="P30" s="11">
        <f t="shared" si="7"/>
        <v>6.845210810316444</v>
      </c>
      <c r="Q30" s="14">
        <f t="shared" si="8"/>
        <v>1.4908909087474858</v>
      </c>
      <c r="R30" s="14">
        <f t="shared" si="9"/>
        <v>7.5230253411440131</v>
      </c>
      <c r="S30" s="15">
        <f t="shared" si="10"/>
        <v>5.0459931689195097</v>
      </c>
      <c r="T30">
        <f t="shared" si="11"/>
        <v>3.5300965817794346E-4</v>
      </c>
      <c r="U30">
        <f t="shared" si="12"/>
        <v>2.3351382532479001</v>
      </c>
      <c r="V30">
        <f t="shared" si="13"/>
        <v>3.452213412357203</v>
      </c>
    </row>
    <row r="31" spans="1:22">
      <c r="A31" s="2" t="s">
        <v>78</v>
      </c>
      <c r="B31" s="2" t="s">
        <v>79</v>
      </c>
      <c r="C31" s="3">
        <v>3</v>
      </c>
      <c r="D31" s="4">
        <v>2</v>
      </c>
      <c r="E31" s="5">
        <v>2</v>
      </c>
      <c r="F31" s="6">
        <v>2</v>
      </c>
      <c r="G31" s="7">
        <v>4</v>
      </c>
      <c r="H31" s="8">
        <v>5</v>
      </c>
      <c r="I31" s="3">
        <v>5</v>
      </c>
      <c r="J31" s="9">
        <f t="shared" si="1"/>
        <v>3.2405476550680787</v>
      </c>
      <c r="K31" s="9">
        <f t="shared" si="2"/>
        <v>1.8475502823190757</v>
      </c>
      <c r="L31" s="9">
        <f t="shared" si="3"/>
        <v>1.9434421583850932</v>
      </c>
      <c r="M31" s="9">
        <f t="shared" si="4"/>
        <v>1.7321063557416183</v>
      </c>
      <c r="N31" s="11">
        <f t="shared" si="5"/>
        <v>4.1952816398538246</v>
      </c>
      <c r="O31" s="11">
        <f t="shared" si="6"/>
        <v>5.247658438117667</v>
      </c>
      <c r="P31" s="11">
        <f t="shared" si="7"/>
        <v>5.7062406255716116</v>
      </c>
      <c r="Q31" s="14">
        <f t="shared" si="8"/>
        <v>2.190911612878466</v>
      </c>
      <c r="R31" s="14">
        <f t="shared" si="9"/>
        <v>5.0497269011810344</v>
      </c>
      <c r="S31" s="15">
        <f t="shared" si="10"/>
        <v>2.3048519490690893</v>
      </c>
      <c r="T31">
        <f t="shared" si="11"/>
        <v>3.7651530522003051E-3</v>
      </c>
      <c r="U31">
        <f t="shared" si="12"/>
        <v>1.2046740828872937</v>
      </c>
      <c r="V31">
        <f t="shared" si="13"/>
        <v>2.4242173651804038</v>
      </c>
    </row>
    <row r="32" spans="1:22">
      <c r="A32" s="2" t="s">
        <v>80</v>
      </c>
      <c r="B32" s="2" t="s">
        <v>81</v>
      </c>
      <c r="C32" s="3"/>
      <c r="D32" s="4"/>
      <c r="E32" s="5"/>
      <c r="F32" s="6"/>
      <c r="G32" s="7">
        <v>1</v>
      </c>
      <c r="H32" s="8">
        <v>1</v>
      </c>
      <c r="I32" s="3">
        <v>2</v>
      </c>
      <c r="J32" s="9">
        <f t="shared" si="1"/>
        <v>1.0765939053382322E-2</v>
      </c>
      <c r="K32" s="9">
        <f t="shared" si="2"/>
        <v>9.1917924493486371E-3</v>
      </c>
      <c r="L32" s="9">
        <f t="shared" si="3"/>
        <v>9.6688664596273292E-3</v>
      </c>
      <c r="M32" s="9">
        <f t="shared" si="4"/>
        <v>8.617444555928451E-3</v>
      </c>
      <c r="N32" s="11">
        <f t="shared" si="5"/>
        <v>1.0566669466963499</v>
      </c>
      <c r="O32" s="11">
        <f t="shared" si="6"/>
        <v>1.0579111821354978</v>
      </c>
      <c r="P32" s="11">
        <f t="shared" si="7"/>
        <v>2.2893300713371136</v>
      </c>
      <c r="Q32" s="14">
        <f t="shared" si="8"/>
        <v>9.5610106295716847E-3</v>
      </c>
      <c r="R32" s="14">
        <f t="shared" si="9"/>
        <v>1.4679694000563206</v>
      </c>
      <c r="S32" s="15">
        <f t="shared" si="10"/>
        <v>153.53705344871923</v>
      </c>
      <c r="T32">
        <f t="shared" si="11"/>
        <v>8.1345657962169117E-3</v>
      </c>
      <c r="U32">
        <f t="shared" si="12"/>
        <v>7.2624430562872284</v>
      </c>
      <c r="V32">
        <f t="shared" si="13"/>
        <v>2.0896656237154074</v>
      </c>
    </row>
    <row r="33" spans="1:22">
      <c r="A33" s="2" t="s">
        <v>82</v>
      </c>
      <c r="B33" s="2" t="s">
        <v>83</v>
      </c>
      <c r="C33" s="3"/>
      <c r="D33" s="4"/>
      <c r="E33" s="5"/>
      <c r="F33" s="6"/>
      <c r="G33" s="7">
        <v>1</v>
      </c>
      <c r="H33" s="8">
        <v>1</v>
      </c>
      <c r="I33" s="3">
        <v>2</v>
      </c>
      <c r="J33" s="9">
        <f t="shared" si="1"/>
        <v>1.0765939053382322E-2</v>
      </c>
      <c r="K33" s="9">
        <f t="shared" si="2"/>
        <v>9.1917924493486371E-3</v>
      </c>
      <c r="L33" s="9">
        <f t="shared" si="3"/>
        <v>9.6688664596273292E-3</v>
      </c>
      <c r="M33" s="9">
        <f t="shared" si="4"/>
        <v>8.617444555928451E-3</v>
      </c>
      <c r="N33" s="11">
        <f t="shared" si="5"/>
        <v>1.0566669466963499</v>
      </c>
      <c r="O33" s="11">
        <f t="shared" si="6"/>
        <v>1.0579111821354978</v>
      </c>
      <c r="P33" s="11">
        <f t="shared" si="7"/>
        <v>2.2893300713371136</v>
      </c>
      <c r="Q33" s="14">
        <f t="shared" si="8"/>
        <v>9.5610106295716847E-3</v>
      </c>
      <c r="R33" s="14">
        <f t="shared" si="9"/>
        <v>1.4679694000563206</v>
      </c>
      <c r="S33" s="15">
        <f t="shared" si="10"/>
        <v>153.53705344871923</v>
      </c>
      <c r="T33">
        <f t="shared" si="11"/>
        <v>8.1345657962169117E-3</v>
      </c>
      <c r="U33">
        <f t="shared" si="12"/>
        <v>7.2624430562872284</v>
      </c>
      <c r="V33">
        <f t="shared" si="13"/>
        <v>2.0896656237154074</v>
      </c>
    </row>
    <row r="34" spans="1:22">
      <c r="A34" s="2" t="s">
        <v>84</v>
      </c>
      <c r="B34" s="2" t="s">
        <v>85</v>
      </c>
      <c r="C34" s="3"/>
      <c r="D34" s="4"/>
      <c r="E34" s="5"/>
      <c r="F34" s="6"/>
      <c r="G34" s="7">
        <v>1</v>
      </c>
      <c r="H34" s="8">
        <v>1</v>
      </c>
      <c r="I34" s="3">
        <v>2</v>
      </c>
      <c r="J34" s="9">
        <f t="shared" si="1"/>
        <v>1.0765939053382322E-2</v>
      </c>
      <c r="K34" s="9">
        <f t="shared" si="2"/>
        <v>9.1917924493486371E-3</v>
      </c>
      <c r="L34" s="9">
        <f t="shared" si="3"/>
        <v>9.6688664596273292E-3</v>
      </c>
      <c r="M34" s="9">
        <f t="shared" si="4"/>
        <v>8.617444555928451E-3</v>
      </c>
      <c r="N34" s="11">
        <f t="shared" si="5"/>
        <v>1.0566669466963499</v>
      </c>
      <c r="O34" s="11">
        <f t="shared" si="6"/>
        <v>1.0579111821354978</v>
      </c>
      <c r="P34" s="11">
        <f t="shared" si="7"/>
        <v>2.2893300713371136</v>
      </c>
      <c r="Q34" s="14">
        <f t="shared" si="8"/>
        <v>9.5610106295716847E-3</v>
      </c>
      <c r="R34" s="14">
        <f t="shared" si="9"/>
        <v>1.4679694000563206</v>
      </c>
      <c r="S34" s="15">
        <f t="shared" si="10"/>
        <v>153.53705344871923</v>
      </c>
      <c r="T34">
        <f t="shared" si="11"/>
        <v>8.1345657962169117E-3</v>
      </c>
      <c r="U34">
        <f t="shared" si="12"/>
        <v>7.2624430562872284</v>
      </c>
      <c r="V34">
        <f t="shared" si="13"/>
        <v>2.0896656237154074</v>
      </c>
    </row>
    <row r="35" spans="1:22">
      <c r="A35" s="2" t="s">
        <v>86</v>
      </c>
      <c r="B35" s="2" t="s">
        <v>87</v>
      </c>
      <c r="C35" s="3"/>
      <c r="D35" s="4"/>
      <c r="E35" s="5"/>
      <c r="F35" s="6"/>
      <c r="G35" s="7">
        <v>1</v>
      </c>
      <c r="H35" s="8">
        <v>1</v>
      </c>
      <c r="I35" s="3">
        <v>2</v>
      </c>
      <c r="J35" s="9">
        <f t="shared" si="1"/>
        <v>1.0765939053382322E-2</v>
      </c>
      <c r="K35" s="9">
        <f t="shared" si="2"/>
        <v>9.1917924493486371E-3</v>
      </c>
      <c r="L35" s="9">
        <f t="shared" si="3"/>
        <v>9.6688664596273292E-3</v>
      </c>
      <c r="M35" s="9">
        <f t="shared" si="4"/>
        <v>8.617444555928451E-3</v>
      </c>
      <c r="N35" s="11">
        <f t="shared" si="5"/>
        <v>1.0566669466963499</v>
      </c>
      <c r="O35" s="11">
        <f t="shared" si="6"/>
        <v>1.0579111821354978</v>
      </c>
      <c r="P35" s="11">
        <f t="shared" si="7"/>
        <v>2.2893300713371136</v>
      </c>
      <c r="Q35" s="14">
        <f t="shared" si="8"/>
        <v>9.5610106295716847E-3</v>
      </c>
      <c r="R35" s="14">
        <f t="shared" si="9"/>
        <v>1.4679694000563206</v>
      </c>
      <c r="S35" s="15">
        <f t="shared" si="10"/>
        <v>153.53705344871923</v>
      </c>
      <c r="T35">
        <f t="shared" si="11"/>
        <v>8.1345657962169117E-3</v>
      </c>
      <c r="U35">
        <f t="shared" si="12"/>
        <v>7.2624430562872284</v>
      </c>
      <c r="V35">
        <f t="shared" si="13"/>
        <v>2.0896656237154074</v>
      </c>
    </row>
    <row r="36" spans="1:22">
      <c r="A36" s="2" t="s">
        <v>88</v>
      </c>
      <c r="B36" s="2" t="s">
        <v>89</v>
      </c>
      <c r="C36" s="3"/>
      <c r="D36" s="4"/>
      <c r="E36" s="5"/>
      <c r="F36" s="6"/>
      <c r="G36" s="7">
        <v>2</v>
      </c>
      <c r="H36" s="8">
        <v>2</v>
      </c>
      <c r="I36" s="3">
        <v>1</v>
      </c>
      <c r="J36" s="9">
        <f t="shared" si="1"/>
        <v>1.0765939053382322E-2</v>
      </c>
      <c r="K36" s="9">
        <f t="shared" si="2"/>
        <v>9.1917924493486371E-3</v>
      </c>
      <c r="L36" s="9">
        <f t="shared" si="3"/>
        <v>9.6688664596273292E-3</v>
      </c>
      <c r="M36" s="9">
        <f t="shared" si="4"/>
        <v>8.617444555928451E-3</v>
      </c>
      <c r="N36" s="11">
        <f t="shared" si="5"/>
        <v>2.1028718444155081</v>
      </c>
      <c r="O36" s="11">
        <f t="shared" si="6"/>
        <v>2.10534799613104</v>
      </c>
      <c r="P36" s="11">
        <f t="shared" si="7"/>
        <v>1.1503598865922811</v>
      </c>
      <c r="Q36" s="14">
        <f t="shared" si="8"/>
        <v>9.5610106295716847E-3</v>
      </c>
      <c r="R36" s="14">
        <f t="shared" si="9"/>
        <v>1.7861932423796096</v>
      </c>
      <c r="S36" s="15">
        <f t="shared" si="10"/>
        <v>186.82054769973911</v>
      </c>
      <c r="T36">
        <f t="shared" si="11"/>
        <v>1.1366122966281317E-3</v>
      </c>
      <c r="U36">
        <f t="shared" si="12"/>
        <v>7.545509330230411</v>
      </c>
      <c r="V36">
        <f t="shared" si="13"/>
        <v>2.9443876497791854</v>
      </c>
    </row>
    <row r="37" spans="1:22">
      <c r="A37" s="2" t="s">
        <v>90</v>
      </c>
      <c r="B37" s="2" t="s">
        <v>91</v>
      </c>
      <c r="C37" s="3"/>
      <c r="D37" s="4"/>
      <c r="E37" s="5"/>
      <c r="F37" s="6"/>
      <c r="G37" s="7">
        <v>2</v>
      </c>
      <c r="H37" s="8">
        <v>2</v>
      </c>
      <c r="I37" s="3">
        <v>1</v>
      </c>
      <c r="J37" s="9">
        <f t="shared" si="1"/>
        <v>1.0765939053382322E-2</v>
      </c>
      <c r="K37" s="9">
        <f t="shared" si="2"/>
        <v>9.1917924493486371E-3</v>
      </c>
      <c r="L37" s="9">
        <f t="shared" si="3"/>
        <v>9.6688664596273292E-3</v>
      </c>
      <c r="M37" s="9">
        <f t="shared" si="4"/>
        <v>8.617444555928451E-3</v>
      </c>
      <c r="N37" s="11">
        <f t="shared" si="5"/>
        <v>2.1028718444155081</v>
      </c>
      <c r="O37" s="11">
        <f t="shared" si="6"/>
        <v>2.10534799613104</v>
      </c>
      <c r="P37" s="11">
        <f t="shared" si="7"/>
        <v>1.1503598865922811</v>
      </c>
      <c r="Q37" s="14">
        <f t="shared" si="8"/>
        <v>9.5610106295716847E-3</v>
      </c>
      <c r="R37" s="14">
        <f t="shared" si="9"/>
        <v>1.7861932423796096</v>
      </c>
      <c r="S37" s="15">
        <f t="shared" si="10"/>
        <v>186.82054769973911</v>
      </c>
      <c r="T37">
        <f t="shared" si="11"/>
        <v>1.1366122966281317E-3</v>
      </c>
      <c r="U37">
        <f t="shared" si="12"/>
        <v>7.545509330230411</v>
      </c>
      <c r="V37">
        <f t="shared" si="13"/>
        <v>2.9443876497791854</v>
      </c>
    </row>
    <row r="38" spans="1:22">
      <c r="A38" s="2" t="s">
        <v>92</v>
      </c>
      <c r="B38" s="2" t="s">
        <v>93</v>
      </c>
      <c r="C38" s="3">
        <v>1</v>
      </c>
      <c r="D38" s="4"/>
      <c r="E38" s="5"/>
      <c r="F38" s="6"/>
      <c r="G38" s="7">
        <v>2</v>
      </c>
      <c r="H38" s="8">
        <v>3</v>
      </c>
      <c r="I38" s="3">
        <v>4</v>
      </c>
      <c r="J38" s="9">
        <f t="shared" si="1"/>
        <v>1.0873598443916146</v>
      </c>
      <c r="K38" s="9">
        <f t="shared" si="2"/>
        <v>9.1917924493486371E-3</v>
      </c>
      <c r="L38" s="9">
        <f t="shared" si="3"/>
        <v>9.6688664596273292E-3</v>
      </c>
      <c r="M38" s="9">
        <f t="shared" si="4"/>
        <v>8.617444555928451E-3</v>
      </c>
      <c r="N38" s="11">
        <f t="shared" si="5"/>
        <v>2.1028718444155081</v>
      </c>
      <c r="O38" s="11">
        <f t="shared" si="6"/>
        <v>3.1527848101265823</v>
      </c>
      <c r="P38" s="11">
        <f t="shared" si="7"/>
        <v>4.5672704408267792</v>
      </c>
      <c r="Q38" s="14">
        <f t="shared" si="8"/>
        <v>0.27870948696412973</v>
      </c>
      <c r="R38" s="14">
        <f t="shared" si="9"/>
        <v>3.2743090317896226</v>
      </c>
      <c r="S38" s="15">
        <f t="shared" si="10"/>
        <v>11.748107563382048</v>
      </c>
      <c r="T38">
        <f t="shared" si="11"/>
        <v>6.8688171096599132E-3</v>
      </c>
      <c r="U38">
        <f t="shared" si="12"/>
        <v>3.5543564747577125</v>
      </c>
      <c r="V38">
        <f t="shared" si="13"/>
        <v>2.1631180470713631</v>
      </c>
    </row>
    <row r="39" spans="1:22">
      <c r="A39" s="2" t="s">
        <v>94</v>
      </c>
      <c r="B39" s="2" t="s">
        <v>95</v>
      </c>
      <c r="C39" s="3">
        <v>27</v>
      </c>
      <c r="D39" s="4">
        <v>23</v>
      </c>
      <c r="E39" s="5">
        <v>37</v>
      </c>
      <c r="F39" s="6">
        <v>34</v>
      </c>
      <c r="G39" s="7">
        <v>3</v>
      </c>
      <c r="H39" s="8"/>
      <c r="I39" s="3"/>
      <c r="J39" s="9">
        <f t="shared" si="1"/>
        <v>29.078801383185656</v>
      </c>
      <c r="K39" s="9">
        <f t="shared" si="2"/>
        <v>21.150314425951215</v>
      </c>
      <c r="L39" s="9">
        <f t="shared" si="3"/>
        <v>35.784474767080745</v>
      </c>
      <c r="M39" s="9">
        <f t="shared" si="4"/>
        <v>29.30792893471266</v>
      </c>
      <c r="N39" s="11">
        <f t="shared" si="5"/>
        <v>3.1490767421346662</v>
      </c>
      <c r="O39" s="11">
        <f t="shared" si="6"/>
        <v>1.0474368139955424E-2</v>
      </c>
      <c r="P39" s="11">
        <f t="shared" si="7"/>
        <v>1.1389701847448327E-2</v>
      </c>
      <c r="Q39" s="14">
        <f t="shared" si="8"/>
        <v>28.830379877732568</v>
      </c>
      <c r="R39" s="14">
        <f t="shared" si="9"/>
        <v>1.0569802707073566</v>
      </c>
      <c r="S39" s="15">
        <f t="shared" si="10"/>
        <v>3.6662030649264037E-2</v>
      </c>
      <c r="T39">
        <f t="shared" si="11"/>
        <v>6.2299096742252417E-4</v>
      </c>
      <c r="U39">
        <f t="shared" si="12"/>
        <v>-4.7695694931907493</v>
      </c>
      <c r="V39">
        <f t="shared" si="13"/>
        <v>3.2055182500133705</v>
      </c>
    </row>
    <row r="40" spans="1:22">
      <c r="A40" s="2" t="s">
        <v>96</v>
      </c>
      <c r="B40" s="2" t="s">
        <v>97</v>
      </c>
      <c r="C40" s="3">
        <v>4</v>
      </c>
      <c r="D40" s="4">
        <v>4</v>
      </c>
      <c r="E40" s="5">
        <v>3</v>
      </c>
      <c r="F40" s="6">
        <v>3</v>
      </c>
      <c r="G40" s="7">
        <v>9</v>
      </c>
      <c r="H40" s="8">
        <v>8</v>
      </c>
      <c r="I40" s="3">
        <v>13</v>
      </c>
      <c r="J40" s="9">
        <f t="shared" si="1"/>
        <v>4.317141560406311</v>
      </c>
      <c r="K40" s="9">
        <f t="shared" si="2"/>
        <v>3.6859087721888031</v>
      </c>
      <c r="L40" s="9">
        <f t="shared" si="3"/>
        <v>2.9103288043478259</v>
      </c>
      <c r="M40" s="9">
        <f t="shared" si="4"/>
        <v>2.5938508113344638</v>
      </c>
      <c r="N40" s="11">
        <f t="shared" si="5"/>
        <v>9.4263061284496157</v>
      </c>
      <c r="O40" s="11">
        <f t="shared" si="6"/>
        <v>8.3899688801042949</v>
      </c>
      <c r="P40" s="11">
        <f t="shared" si="7"/>
        <v>14.818002103530274</v>
      </c>
      <c r="Q40" s="14">
        <f t="shared" si="8"/>
        <v>3.376807487069351</v>
      </c>
      <c r="R40" s="14">
        <f t="shared" si="9"/>
        <v>10.878092370694729</v>
      </c>
      <c r="S40" s="15">
        <f t="shared" si="10"/>
        <v>3.2214132467870003</v>
      </c>
      <c r="T40">
        <f t="shared" si="11"/>
        <v>7.4440701616725552E-3</v>
      </c>
      <c r="U40">
        <f t="shared" si="12"/>
        <v>1.6876937432568049</v>
      </c>
      <c r="V40">
        <f t="shared" si="13"/>
        <v>2.128189542219987</v>
      </c>
    </row>
    <row r="41" spans="1:22">
      <c r="A41" s="2" t="s">
        <v>98</v>
      </c>
      <c r="B41" s="2" t="s">
        <v>99</v>
      </c>
      <c r="C41" s="3">
        <v>7</v>
      </c>
      <c r="D41" s="4">
        <v>6</v>
      </c>
      <c r="E41" s="5">
        <v>5</v>
      </c>
      <c r="F41" s="6">
        <v>5</v>
      </c>
      <c r="G41" s="7">
        <v>15</v>
      </c>
      <c r="H41" s="8">
        <v>13</v>
      </c>
      <c r="I41" s="3">
        <v>12</v>
      </c>
      <c r="J41" s="9">
        <f t="shared" si="1"/>
        <v>7.5469232764210075</v>
      </c>
      <c r="K41" s="9">
        <f t="shared" si="2"/>
        <v>5.5242672620585305</v>
      </c>
      <c r="L41" s="9">
        <f t="shared" si="3"/>
        <v>4.8441020962732919</v>
      </c>
      <c r="M41" s="9">
        <f t="shared" si="4"/>
        <v>4.3173397225201544</v>
      </c>
      <c r="N41" s="11">
        <f t="shared" si="5"/>
        <v>15.703535514764564</v>
      </c>
      <c r="O41" s="11">
        <f t="shared" si="6"/>
        <v>13.627152950082007</v>
      </c>
      <c r="P41" s="11">
        <f t="shared" si="7"/>
        <v>13.679031918785441</v>
      </c>
      <c r="Q41" s="14">
        <f t="shared" si="8"/>
        <v>5.5581580893182458</v>
      </c>
      <c r="R41" s="14">
        <f t="shared" si="9"/>
        <v>14.336573461210671</v>
      </c>
      <c r="S41" s="15">
        <f t="shared" si="10"/>
        <v>2.5793748991708099</v>
      </c>
      <c r="T41">
        <f t="shared" si="11"/>
        <v>3.3954230793672372E-4</v>
      </c>
      <c r="U41">
        <f t="shared" si="12"/>
        <v>1.3670214768365647</v>
      </c>
      <c r="V41">
        <f t="shared" si="13"/>
        <v>3.4691061036848647</v>
      </c>
    </row>
    <row r="42" spans="1:22">
      <c r="A42" s="2" t="s">
        <v>100</v>
      </c>
      <c r="B42" s="2" t="s">
        <v>101</v>
      </c>
      <c r="C42" s="3">
        <v>1</v>
      </c>
      <c r="D42" s="4">
        <v>1</v>
      </c>
      <c r="E42" s="5"/>
      <c r="F42" s="6"/>
      <c r="G42" s="7">
        <v>3</v>
      </c>
      <c r="H42" s="8">
        <v>3</v>
      </c>
      <c r="I42" s="3">
        <v>5</v>
      </c>
      <c r="J42" s="9">
        <f t="shared" si="1"/>
        <v>1.0873598443916146</v>
      </c>
      <c r="K42" s="9">
        <f t="shared" si="2"/>
        <v>0.92837103738421234</v>
      </c>
      <c r="L42" s="9">
        <f t="shared" si="3"/>
        <v>9.6688664596273292E-3</v>
      </c>
      <c r="M42" s="9">
        <f t="shared" si="4"/>
        <v>8.617444555928451E-3</v>
      </c>
      <c r="N42" s="11">
        <f t="shared" si="5"/>
        <v>3.1490767421346662</v>
      </c>
      <c r="O42" s="11">
        <f t="shared" si="6"/>
        <v>3.1527848101265823</v>
      </c>
      <c r="P42" s="11">
        <f t="shared" si="7"/>
        <v>5.7062406255716116</v>
      </c>
      <c r="Q42" s="14">
        <f t="shared" si="8"/>
        <v>0.50850429819784571</v>
      </c>
      <c r="R42" s="14">
        <f t="shared" si="9"/>
        <v>4.0027007259442868</v>
      </c>
      <c r="S42" s="15">
        <f t="shared" si="10"/>
        <v>7.8715179795529293</v>
      </c>
      <c r="T42">
        <f t="shared" si="11"/>
        <v>6.9089274995083752E-3</v>
      </c>
      <c r="U42">
        <f t="shared" si="12"/>
        <v>2.9766418784769262</v>
      </c>
      <c r="V42">
        <f t="shared" si="13"/>
        <v>2.1605893646657446</v>
      </c>
    </row>
    <row r="43" spans="1:22">
      <c r="A43" s="2" t="s">
        <v>102</v>
      </c>
      <c r="B43" s="2" t="s">
        <v>103</v>
      </c>
      <c r="C43" s="3">
        <v>17</v>
      </c>
      <c r="D43" s="4">
        <v>16</v>
      </c>
      <c r="E43" s="5">
        <v>13</v>
      </c>
      <c r="F43" s="6">
        <v>12</v>
      </c>
      <c r="G43" s="7">
        <v>25</v>
      </c>
      <c r="H43" s="8">
        <v>24</v>
      </c>
      <c r="I43" s="3">
        <v>24</v>
      </c>
      <c r="J43" s="9">
        <f t="shared" si="1"/>
        <v>18.31286232980333</v>
      </c>
      <c r="K43" s="9">
        <f t="shared" si="2"/>
        <v>14.716059711407169</v>
      </c>
      <c r="L43" s="9">
        <f t="shared" si="3"/>
        <v>12.579195263975157</v>
      </c>
      <c r="M43" s="9">
        <f t="shared" si="4"/>
        <v>10.34955091167007</v>
      </c>
      <c r="N43" s="11">
        <f t="shared" si="5"/>
        <v>26.16558449195615</v>
      </c>
      <c r="O43" s="11">
        <f t="shared" si="6"/>
        <v>25.148957904032972</v>
      </c>
      <c r="P43" s="11">
        <f t="shared" si="7"/>
        <v>27.346674135723436</v>
      </c>
      <c r="Q43" s="14">
        <f t="shared" si="8"/>
        <v>13.989417054213932</v>
      </c>
      <c r="R43" s="14">
        <f t="shared" si="9"/>
        <v>26.220405510570853</v>
      </c>
      <c r="S43" s="15">
        <f t="shared" si="10"/>
        <v>1.8743029397835178</v>
      </c>
      <c r="T43">
        <f t="shared" si="11"/>
        <v>1.9950347640940217E-3</v>
      </c>
      <c r="U43">
        <f t="shared" si="12"/>
        <v>0.90635415171734302</v>
      </c>
      <c r="V43">
        <f t="shared" si="13"/>
        <v>2.7000495321964513</v>
      </c>
    </row>
    <row r="44" spans="1:22">
      <c r="A44" s="2" t="s">
        <v>104</v>
      </c>
      <c r="B44" s="2" t="s">
        <v>105</v>
      </c>
      <c r="C44" s="3"/>
      <c r="D44" s="4"/>
      <c r="E44" s="5"/>
      <c r="F44" s="6">
        <v>1</v>
      </c>
      <c r="G44" s="7">
        <v>4</v>
      </c>
      <c r="H44" s="8">
        <v>3</v>
      </c>
      <c r="I44" s="3">
        <v>3</v>
      </c>
      <c r="J44" s="9">
        <f t="shared" si="1"/>
        <v>1.0765939053382322E-2</v>
      </c>
      <c r="K44" s="9">
        <f t="shared" si="2"/>
        <v>9.1917924493486371E-3</v>
      </c>
      <c r="L44" s="9">
        <f t="shared" si="3"/>
        <v>9.6688664596273292E-3</v>
      </c>
      <c r="M44" s="9">
        <f t="shared" si="4"/>
        <v>0.87036190014877357</v>
      </c>
      <c r="N44" s="11">
        <f t="shared" si="5"/>
        <v>4.1952816398538246</v>
      </c>
      <c r="O44" s="11">
        <f t="shared" si="6"/>
        <v>3.1527848101265823</v>
      </c>
      <c r="P44" s="11">
        <f t="shared" si="7"/>
        <v>3.4283002560819464</v>
      </c>
      <c r="Q44" s="14">
        <f t="shared" si="8"/>
        <v>0.22499712452778298</v>
      </c>
      <c r="R44" s="14">
        <f t="shared" si="9"/>
        <v>3.5921222353541178</v>
      </c>
      <c r="S44" s="15">
        <f t="shared" si="10"/>
        <v>15.9651917458641</v>
      </c>
      <c r="T44">
        <f t="shared" si="11"/>
        <v>2.4981731312720488E-4</v>
      </c>
      <c r="U44">
        <f t="shared" si="12"/>
        <v>3.9968579750203008</v>
      </c>
      <c r="V44">
        <f t="shared" si="13"/>
        <v>3.6023774669424333</v>
      </c>
    </row>
    <row r="45" spans="1:22">
      <c r="A45" s="2" t="s">
        <v>106</v>
      </c>
      <c r="B45" s="2" t="s">
        <v>107</v>
      </c>
      <c r="C45" s="3">
        <v>2</v>
      </c>
      <c r="D45" s="4">
        <v>3</v>
      </c>
      <c r="E45" s="5">
        <v>2</v>
      </c>
      <c r="F45" s="6">
        <v>1</v>
      </c>
      <c r="G45" s="7"/>
      <c r="H45" s="8"/>
      <c r="I45" s="3"/>
      <c r="J45" s="9">
        <f t="shared" si="1"/>
        <v>2.1639537497298464</v>
      </c>
      <c r="K45" s="9">
        <f t="shared" si="2"/>
        <v>2.7667295272539394</v>
      </c>
      <c r="L45" s="9">
        <f t="shared" si="3"/>
        <v>1.9434421583850932</v>
      </c>
      <c r="M45" s="9">
        <f t="shared" si="4"/>
        <v>0.87036190014877357</v>
      </c>
      <c r="N45" s="11">
        <f t="shared" si="5"/>
        <v>1.0462048977191583E-2</v>
      </c>
      <c r="O45" s="11">
        <f t="shared" si="6"/>
        <v>1.0474368139955424E-2</v>
      </c>
      <c r="P45" s="11">
        <f t="shared" si="7"/>
        <v>1.1389701847448327E-2</v>
      </c>
      <c r="Q45" s="14">
        <f t="shared" si="8"/>
        <v>1.9361218338794128</v>
      </c>
      <c r="R45" s="14">
        <f t="shared" si="9"/>
        <v>1.0775372988198445E-2</v>
      </c>
      <c r="S45" s="15">
        <f t="shared" si="10"/>
        <v>5.5654415954846182E-3</v>
      </c>
      <c r="T45">
        <f t="shared" si="11"/>
        <v>9.2314841862447972E-3</v>
      </c>
      <c r="U45">
        <f t="shared" si="12"/>
        <v>-7.489288120483911</v>
      </c>
      <c r="V45">
        <f t="shared" si="13"/>
        <v>2.0347284699298878</v>
      </c>
    </row>
    <row r="46" spans="1:22">
      <c r="A46" s="2" t="s">
        <v>108</v>
      </c>
      <c r="B46" s="2" t="s">
        <v>109</v>
      </c>
      <c r="C46" s="3">
        <v>1</v>
      </c>
      <c r="D46" s="4"/>
      <c r="E46" s="5">
        <v>1</v>
      </c>
      <c r="F46" s="6"/>
      <c r="G46" s="7">
        <v>3</v>
      </c>
      <c r="H46" s="8">
        <v>3</v>
      </c>
      <c r="I46" s="3">
        <v>5</v>
      </c>
      <c r="J46" s="9">
        <f t="shared" si="1"/>
        <v>1.0873598443916146</v>
      </c>
      <c r="K46" s="9">
        <f t="shared" si="2"/>
        <v>9.1917924493486371E-3</v>
      </c>
      <c r="L46" s="9">
        <f t="shared" si="3"/>
        <v>0.97655551242236027</v>
      </c>
      <c r="M46" s="9">
        <f t="shared" si="4"/>
        <v>8.617444555928451E-3</v>
      </c>
      <c r="N46" s="11">
        <f t="shared" si="5"/>
        <v>3.1490767421346662</v>
      </c>
      <c r="O46" s="11">
        <f t="shared" si="6"/>
        <v>3.1527848101265823</v>
      </c>
      <c r="P46" s="11">
        <f t="shared" si="7"/>
        <v>5.7062406255716116</v>
      </c>
      <c r="Q46" s="14">
        <f t="shared" si="8"/>
        <v>0.52043114845481298</v>
      </c>
      <c r="R46" s="14">
        <f t="shared" si="9"/>
        <v>4.0027007259442868</v>
      </c>
      <c r="S46" s="15">
        <f t="shared" si="10"/>
        <v>7.6911244413953943</v>
      </c>
      <c r="T46">
        <f t="shared" si="11"/>
        <v>7.1220163178934226E-3</v>
      </c>
      <c r="U46">
        <f t="shared" si="12"/>
        <v>2.9431945354347624</v>
      </c>
      <c r="V46">
        <f t="shared" si="13"/>
        <v>2.1473970356093988</v>
      </c>
    </row>
    <row r="47" spans="1:22">
      <c r="A47" s="2" t="s">
        <v>110</v>
      </c>
      <c r="B47" s="2" t="s">
        <v>111</v>
      </c>
      <c r="C47" s="3">
        <v>3</v>
      </c>
      <c r="D47" s="4">
        <v>3</v>
      </c>
      <c r="E47" s="5">
        <v>3</v>
      </c>
      <c r="F47" s="6">
        <v>3</v>
      </c>
      <c r="G47" s="7">
        <v>2</v>
      </c>
      <c r="H47" s="8">
        <v>1</v>
      </c>
      <c r="I47" s="3">
        <v>2</v>
      </c>
      <c r="J47" s="9">
        <f t="shared" si="1"/>
        <v>3.2405476550680787</v>
      </c>
      <c r="K47" s="9">
        <f t="shared" si="2"/>
        <v>2.7667295272539394</v>
      </c>
      <c r="L47" s="9">
        <f t="shared" si="3"/>
        <v>2.9103288043478259</v>
      </c>
      <c r="M47" s="9">
        <f t="shared" si="4"/>
        <v>2.5938508113344638</v>
      </c>
      <c r="N47" s="11">
        <f t="shared" si="5"/>
        <v>2.1028718444155081</v>
      </c>
      <c r="O47" s="11">
        <f t="shared" si="6"/>
        <v>1.0579111821354978</v>
      </c>
      <c r="P47" s="11">
        <f t="shared" si="7"/>
        <v>2.2893300713371136</v>
      </c>
      <c r="Q47" s="14">
        <f t="shared" si="8"/>
        <v>2.8778641995010772</v>
      </c>
      <c r="R47" s="14">
        <f t="shared" si="9"/>
        <v>1.8167043659627067</v>
      </c>
      <c r="S47" s="15">
        <f t="shared" si="10"/>
        <v>0.63126827397820262</v>
      </c>
      <c r="T47">
        <f t="shared" si="11"/>
        <v>3.1764842276559103E-2</v>
      </c>
      <c r="U47">
        <f t="shared" si="12"/>
        <v>-0.66367484833970747</v>
      </c>
      <c r="V47">
        <f t="shared" si="13"/>
        <v>1.4980532967458484</v>
      </c>
    </row>
    <row r="48" spans="1:22">
      <c r="A48" s="2" t="s">
        <v>112</v>
      </c>
      <c r="B48" s="2" t="s">
        <v>113</v>
      </c>
      <c r="C48" s="3">
        <v>1</v>
      </c>
      <c r="D48" s="4"/>
      <c r="E48" s="5"/>
      <c r="F48" s="6">
        <v>1</v>
      </c>
      <c r="G48" s="7">
        <v>3</v>
      </c>
      <c r="H48" s="8">
        <v>3</v>
      </c>
      <c r="I48" s="3">
        <v>3</v>
      </c>
      <c r="J48" s="9">
        <f t="shared" si="1"/>
        <v>1.0873598443916146</v>
      </c>
      <c r="K48" s="9">
        <f t="shared" si="2"/>
        <v>9.1917924493486371E-3</v>
      </c>
      <c r="L48" s="9">
        <f t="shared" si="3"/>
        <v>9.6688664596273292E-3</v>
      </c>
      <c r="M48" s="9">
        <f t="shared" si="4"/>
        <v>0.87036190014877357</v>
      </c>
      <c r="N48" s="11">
        <f t="shared" si="5"/>
        <v>3.1490767421346662</v>
      </c>
      <c r="O48" s="11">
        <f t="shared" si="6"/>
        <v>3.1527848101265823</v>
      </c>
      <c r="P48" s="11">
        <f t="shared" si="7"/>
        <v>3.4283002560819464</v>
      </c>
      <c r="Q48" s="14">
        <f t="shared" si="8"/>
        <v>0.49414560086234105</v>
      </c>
      <c r="R48" s="14">
        <f t="shared" si="9"/>
        <v>3.2433872694477319</v>
      </c>
      <c r="S48" s="15">
        <f t="shared" si="10"/>
        <v>6.5636267201157859</v>
      </c>
      <c r="T48">
        <f t="shared" si="11"/>
        <v>4.9560416582335697E-4</v>
      </c>
      <c r="U48">
        <f t="shared" si="12"/>
        <v>2.714493193703718</v>
      </c>
      <c r="V48">
        <f t="shared" si="13"/>
        <v>3.3048650517986116</v>
      </c>
    </row>
    <row r="49" spans="1:22">
      <c r="A49" s="2" t="s">
        <v>114</v>
      </c>
      <c r="B49" s="2" t="s">
        <v>115</v>
      </c>
      <c r="C49" s="3">
        <v>4</v>
      </c>
      <c r="D49" s="4">
        <v>4</v>
      </c>
      <c r="E49" s="5">
        <v>4</v>
      </c>
      <c r="F49" s="6">
        <v>3</v>
      </c>
      <c r="G49" s="7">
        <v>11</v>
      </c>
      <c r="H49" s="8">
        <v>10</v>
      </c>
      <c r="I49" s="3">
        <v>8</v>
      </c>
      <c r="J49" s="9">
        <f t="shared" si="1"/>
        <v>4.317141560406311</v>
      </c>
      <c r="K49" s="9">
        <f t="shared" si="2"/>
        <v>3.6859087721888031</v>
      </c>
      <c r="L49" s="9">
        <f t="shared" si="3"/>
        <v>3.8772154503105591</v>
      </c>
      <c r="M49" s="9">
        <f t="shared" si="4"/>
        <v>2.5938508113344638</v>
      </c>
      <c r="N49" s="11">
        <f t="shared" si="5"/>
        <v>11.518715923887932</v>
      </c>
      <c r="O49" s="11">
        <f t="shared" si="6"/>
        <v>10.48484250809538</v>
      </c>
      <c r="P49" s="11">
        <f t="shared" si="7"/>
        <v>9.1231511798061096</v>
      </c>
      <c r="Q49" s="14">
        <f t="shared" si="8"/>
        <v>3.6185291485600346</v>
      </c>
      <c r="R49" s="14">
        <f t="shared" si="9"/>
        <v>10.375569870596474</v>
      </c>
      <c r="S49" s="15">
        <f t="shared" si="10"/>
        <v>2.8673445603513654</v>
      </c>
      <c r="T49">
        <f t="shared" si="11"/>
        <v>2.3828907885324336E-4</v>
      </c>
      <c r="U49">
        <f t="shared" si="12"/>
        <v>1.5197152794098818</v>
      </c>
      <c r="V49">
        <f t="shared" si="13"/>
        <v>3.6228958615665112</v>
      </c>
    </row>
    <row r="50" spans="1:22">
      <c r="A50" s="2" t="s">
        <v>116</v>
      </c>
      <c r="B50" s="2" t="s">
        <v>117</v>
      </c>
      <c r="C50" s="3">
        <v>2</v>
      </c>
      <c r="D50" s="4">
        <v>2</v>
      </c>
      <c r="E50" s="5">
        <v>2</v>
      </c>
      <c r="F50" s="6">
        <v>2</v>
      </c>
      <c r="G50" s="7">
        <v>4</v>
      </c>
      <c r="H50" s="8">
        <v>5</v>
      </c>
      <c r="I50" s="3">
        <v>4</v>
      </c>
      <c r="J50" s="9">
        <f t="shared" si="1"/>
        <v>2.1639537497298464</v>
      </c>
      <c r="K50" s="9">
        <f t="shared" si="2"/>
        <v>1.8475502823190757</v>
      </c>
      <c r="L50" s="9">
        <f t="shared" si="3"/>
        <v>1.9434421583850932</v>
      </c>
      <c r="M50" s="9">
        <f t="shared" si="4"/>
        <v>1.7321063557416183</v>
      </c>
      <c r="N50" s="11">
        <f t="shared" si="5"/>
        <v>4.1952816398538246</v>
      </c>
      <c r="O50" s="11">
        <f t="shared" si="6"/>
        <v>5.247658438117667</v>
      </c>
      <c r="P50" s="11">
        <f t="shared" si="7"/>
        <v>4.5672704408267792</v>
      </c>
      <c r="Q50" s="14">
        <f t="shared" si="8"/>
        <v>1.9217631365439083</v>
      </c>
      <c r="R50" s="14">
        <f t="shared" si="9"/>
        <v>4.6700701729327569</v>
      </c>
      <c r="S50" s="15">
        <f t="shared" si="10"/>
        <v>2.4300966566209579</v>
      </c>
      <c r="T50">
        <f t="shared" si="11"/>
        <v>1.8572043864040669E-4</v>
      </c>
      <c r="U50">
        <f t="shared" si="12"/>
        <v>1.2810136978863933</v>
      </c>
      <c r="V50">
        <f t="shared" si="13"/>
        <v>3.7311402992742067</v>
      </c>
    </row>
    <row r="51" spans="1:22">
      <c r="A51" s="2" t="s">
        <v>118</v>
      </c>
      <c r="B51" s="2" t="s">
        <v>119</v>
      </c>
      <c r="C51" s="3"/>
      <c r="D51" s="4"/>
      <c r="E51" s="5"/>
      <c r="F51" s="6"/>
      <c r="G51" s="7">
        <v>1</v>
      </c>
      <c r="H51" s="8">
        <v>2</v>
      </c>
      <c r="I51" s="3">
        <v>1</v>
      </c>
      <c r="J51" s="9">
        <f t="shared" si="1"/>
        <v>1.0765939053382322E-2</v>
      </c>
      <c r="K51" s="9">
        <f t="shared" si="2"/>
        <v>9.1917924493486371E-3</v>
      </c>
      <c r="L51" s="9">
        <f t="shared" si="3"/>
        <v>9.6688664596273292E-3</v>
      </c>
      <c r="M51" s="9">
        <f t="shared" si="4"/>
        <v>8.617444555928451E-3</v>
      </c>
      <c r="N51" s="11">
        <f t="shared" si="5"/>
        <v>1.0566669466963499</v>
      </c>
      <c r="O51" s="11">
        <f t="shared" si="6"/>
        <v>2.10534799613104</v>
      </c>
      <c r="P51" s="11">
        <f t="shared" si="7"/>
        <v>1.1503598865922811</v>
      </c>
      <c r="Q51" s="14">
        <f t="shared" si="8"/>
        <v>9.5610106295716847E-3</v>
      </c>
      <c r="R51" s="14">
        <f t="shared" si="9"/>
        <v>1.4374582764732236</v>
      </c>
      <c r="S51" s="15">
        <f t="shared" si="10"/>
        <v>150.34585068101939</v>
      </c>
      <c r="T51">
        <f t="shared" si="11"/>
        <v>3.7895484209432111E-3</v>
      </c>
      <c r="U51">
        <f t="shared" si="12"/>
        <v>7.2321412420263771</v>
      </c>
      <c r="V51">
        <f t="shared" si="13"/>
        <v>2.4214125393662802</v>
      </c>
    </row>
    <row r="52" spans="1:22">
      <c r="A52" s="2" t="s">
        <v>120</v>
      </c>
      <c r="B52" s="2" t="s">
        <v>121</v>
      </c>
      <c r="C52" s="3"/>
      <c r="D52" s="4"/>
      <c r="E52" s="5"/>
      <c r="F52" s="6"/>
      <c r="G52" s="7">
        <v>1</v>
      </c>
      <c r="H52" s="8">
        <v>2</v>
      </c>
      <c r="I52" s="3">
        <v>1</v>
      </c>
      <c r="J52" s="9">
        <f t="shared" si="1"/>
        <v>1.0765939053382322E-2</v>
      </c>
      <c r="K52" s="9">
        <f t="shared" si="2"/>
        <v>9.1917924493486371E-3</v>
      </c>
      <c r="L52" s="9">
        <f t="shared" si="3"/>
        <v>9.6688664596273292E-3</v>
      </c>
      <c r="M52" s="9">
        <f t="shared" si="4"/>
        <v>8.617444555928451E-3</v>
      </c>
      <c r="N52" s="11">
        <f t="shared" si="5"/>
        <v>1.0566669466963499</v>
      </c>
      <c r="O52" s="11">
        <f t="shared" si="6"/>
        <v>2.10534799613104</v>
      </c>
      <c r="P52" s="11">
        <f t="shared" si="7"/>
        <v>1.1503598865922811</v>
      </c>
      <c r="Q52" s="14">
        <f t="shared" si="8"/>
        <v>9.5610106295716847E-3</v>
      </c>
      <c r="R52" s="14">
        <f t="shared" si="9"/>
        <v>1.4374582764732236</v>
      </c>
      <c r="S52" s="15">
        <f t="shared" si="10"/>
        <v>150.34585068101939</v>
      </c>
      <c r="T52">
        <f t="shared" si="11"/>
        <v>3.7895484209432111E-3</v>
      </c>
      <c r="U52">
        <f t="shared" si="12"/>
        <v>7.2321412420263771</v>
      </c>
      <c r="V52">
        <f t="shared" si="13"/>
        <v>2.4214125393662802</v>
      </c>
    </row>
    <row r="53" spans="1:22">
      <c r="A53" s="2" t="s">
        <v>122</v>
      </c>
      <c r="B53" s="2" t="s">
        <v>123</v>
      </c>
      <c r="C53" s="3"/>
      <c r="D53" s="4"/>
      <c r="E53" s="5"/>
      <c r="F53" s="6"/>
      <c r="G53" s="7">
        <v>1</v>
      </c>
      <c r="H53" s="8">
        <v>2</v>
      </c>
      <c r="I53" s="3">
        <v>1</v>
      </c>
      <c r="J53" s="9">
        <f t="shared" si="1"/>
        <v>1.0765939053382322E-2</v>
      </c>
      <c r="K53" s="9">
        <f t="shared" si="2"/>
        <v>9.1917924493486371E-3</v>
      </c>
      <c r="L53" s="9">
        <f t="shared" si="3"/>
        <v>9.6688664596273292E-3</v>
      </c>
      <c r="M53" s="9">
        <f t="shared" si="4"/>
        <v>8.617444555928451E-3</v>
      </c>
      <c r="N53" s="11">
        <f t="shared" si="5"/>
        <v>1.0566669466963499</v>
      </c>
      <c r="O53" s="11">
        <f t="shared" si="6"/>
        <v>2.10534799613104</v>
      </c>
      <c r="P53" s="11">
        <f t="shared" si="7"/>
        <v>1.1503598865922811</v>
      </c>
      <c r="Q53" s="14">
        <f t="shared" si="8"/>
        <v>9.5610106295716847E-3</v>
      </c>
      <c r="R53" s="14">
        <f t="shared" si="9"/>
        <v>1.4374582764732236</v>
      </c>
      <c r="S53" s="15">
        <f t="shared" si="10"/>
        <v>150.34585068101939</v>
      </c>
      <c r="T53">
        <f t="shared" si="11"/>
        <v>3.7895484209432111E-3</v>
      </c>
      <c r="U53">
        <f t="shared" si="12"/>
        <v>7.2321412420263771</v>
      </c>
      <c r="V53">
        <f t="shared" si="13"/>
        <v>2.4214125393662802</v>
      </c>
    </row>
    <row r="54" spans="1:22">
      <c r="A54" s="2" t="s">
        <v>124</v>
      </c>
      <c r="B54" s="2" t="s">
        <v>125</v>
      </c>
      <c r="C54" s="3"/>
      <c r="D54" s="4"/>
      <c r="E54" s="5">
        <v>1</v>
      </c>
      <c r="F54" s="6"/>
      <c r="G54" s="7">
        <v>2</v>
      </c>
      <c r="H54" s="8">
        <v>2</v>
      </c>
      <c r="I54" s="3">
        <v>3</v>
      </c>
      <c r="J54" s="9">
        <f t="shared" si="1"/>
        <v>1.0765939053382322E-2</v>
      </c>
      <c r="K54" s="9">
        <f t="shared" si="2"/>
        <v>9.1917924493486371E-3</v>
      </c>
      <c r="L54" s="9">
        <f t="shared" si="3"/>
        <v>0.97655551242236027</v>
      </c>
      <c r="M54" s="9">
        <f t="shared" si="4"/>
        <v>8.617444555928451E-3</v>
      </c>
      <c r="N54" s="11">
        <f t="shared" si="5"/>
        <v>2.1028718444155081</v>
      </c>
      <c r="O54" s="11">
        <f t="shared" si="6"/>
        <v>2.10534799613104</v>
      </c>
      <c r="P54" s="11">
        <f t="shared" si="7"/>
        <v>3.4283002560819464</v>
      </c>
      <c r="Q54" s="14">
        <f t="shared" si="8"/>
        <v>0.2512826721202549</v>
      </c>
      <c r="R54" s="14">
        <f t="shared" si="9"/>
        <v>2.545506698876165</v>
      </c>
      <c r="S54" s="15">
        <f t="shared" si="10"/>
        <v>10.130052651055767</v>
      </c>
      <c r="T54">
        <f t="shared" si="11"/>
        <v>4.4306084292385526E-3</v>
      </c>
      <c r="U54">
        <f t="shared" si="12"/>
        <v>3.3405697674686299</v>
      </c>
      <c r="V54">
        <f t="shared" si="13"/>
        <v>2.3535366305902445</v>
      </c>
    </row>
    <row r="55" spans="1:22">
      <c r="A55" s="2" t="s">
        <v>126</v>
      </c>
      <c r="B55" s="2" t="s">
        <v>127</v>
      </c>
      <c r="C55" s="3">
        <v>63</v>
      </c>
      <c r="D55" s="4">
        <v>64</v>
      </c>
      <c r="E55" s="5">
        <v>51</v>
      </c>
      <c r="F55" s="6">
        <v>39</v>
      </c>
      <c r="G55" s="7">
        <v>85</v>
      </c>
      <c r="H55" s="8">
        <v>97</v>
      </c>
      <c r="I55" s="3">
        <v>90</v>
      </c>
      <c r="J55" s="9">
        <f t="shared" si="1"/>
        <v>67.83618197536201</v>
      </c>
      <c r="K55" s="9">
        <f t="shared" si="2"/>
        <v>58.836663468280634</v>
      </c>
      <c r="L55" s="9">
        <f t="shared" si="3"/>
        <v>49.320887810559007</v>
      </c>
      <c r="M55" s="9">
        <f t="shared" si="4"/>
        <v>33.616651212676885</v>
      </c>
      <c r="N55" s="11">
        <f t="shared" si="5"/>
        <v>88.937878355105653</v>
      </c>
      <c r="O55" s="11">
        <f t="shared" si="6"/>
        <v>101.61184532570756</v>
      </c>
      <c r="P55" s="11">
        <f t="shared" si="7"/>
        <v>102.51870632888239</v>
      </c>
      <c r="Q55" s="14">
        <f t="shared" si="8"/>
        <v>52.402596116719636</v>
      </c>
      <c r="R55" s="14">
        <f t="shared" si="9"/>
        <v>97.689476669898525</v>
      </c>
      <c r="S55" s="17">
        <f t="shared" si="10"/>
        <v>1.8642106290365565</v>
      </c>
      <c r="T55">
        <f t="shared" si="11"/>
        <v>4.8069403261752994E-3</v>
      </c>
      <c r="U55">
        <f t="shared" si="12"/>
        <v>0.89856487302824006</v>
      </c>
      <c r="V55">
        <f t="shared" si="13"/>
        <v>2.3181312692118237</v>
      </c>
    </row>
    <row r="56" spans="1:22">
      <c r="A56" s="2" t="s">
        <v>128</v>
      </c>
      <c r="B56" s="2" t="s">
        <v>129</v>
      </c>
      <c r="C56" s="3">
        <v>48</v>
      </c>
      <c r="D56" s="4">
        <v>45</v>
      </c>
      <c r="E56" s="5">
        <v>46</v>
      </c>
      <c r="F56" s="6">
        <v>30</v>
      </c>
      <c r="G56" s="7">
        <v>76</v>
      </c>
      <c r="H56" s="8">
        <v>78</v>
      </c>
      <c r="I56" s="3">
        <v>70</v>
      </c>
      <c r="J56" s="9">
        <f t="shared" si="1"/>
        <v>51.687273395288521</v>
      </c>
      <c r="K56" s="9">
        <f t="shared" si="2"/>
        <v>41.372257814518214</v>
      </c>
      <c r="L56" s="9">
        <f t="shared" si="3"/>
        <v>44.486454580745338</v>
      </c>
      <c r="M56" s="9">
        <f t="shared" si="4"/>
        <v>25.860951112341283</v>
      </c>
      <c r="N56" s="11">
        <f t="shared" si="5"/>
        <v>79.522034275633217</v>
      </c>
      <c r="O56" s="11">
        <f t="shared" si="6"/>
        <v>81.710545859792262</v>
      </c>
      <c r="P56" s="11">
        <f t="shared" si="7"/>
        <v>79.739302633985744</v>
      </c>
      <c r="Q56" s="14">
        <f t="shared" si="8"/>
        <v>40.851734225723334</v>
      </c>
      <c r="R56" s="14">
        <f t="shared" si="9"/>
        <v>80.323960923137079</v>
      </c>
      <c r="S56" s="15">
        <f t="shared" si="10"/>
        <v>1.9662313594647607</v>
      </c>
      <c r="T56">
        <f t="shared" si="11"/>
        <v>1.710211360069949E-3</v>
      </c>
      <c r="U56">
        <f t="shared" si="12"/>
        <v>0.97543308847110854</v>
      </c>
      <c r="V56">
        <f t="shared" si="13"/>
        <v>2.7669502130934278</v>
      </c>
    </row>
    <row r="57" spans="1:22">
      <c r="A57" s="2" t="s">
        <v>130</v>
      </c>
      <c r="B57" s="2" t="s">
        <v>131</v>
      </c>
      <c r="C57" s="3">
        <v>6</v>
      </c>
      <c r="D57" s="4">
        <v>6</v>
      </c>
      <c r="E57" s="5">
        <v>4</v>
      </c>
      <c r="F57" s="6">
        <v>6</v>
      </c>
      <c r="G57" s="7">
        <v>12</v>
      </c>
      <c r="H57" s="8">
        <v>11</v>
      </c>
      <c r="I57" s="3">
        <v>14</v>
      </c>
      <c r="J57" s="9">
        <f t="shared" si="1"/>
        <v>6.4703293710827747</v>
      </c>
      <c r="K57" s="9">
        <f t="shared" si="2"/>
        <v>5.5242672620585305</v>
      </c>
      <c r="L57" s="9">
        <f t="shared" si="3"/>
        <v>3.8772154503105591</v>
      </c>
      <c r="M57" s="9">
        <f t="shared" si="4"/>
        <v>5.1790841781129986</v>
      </c>
      <c r="N57" s="11">
        <f t="shared" si="5"/>
        <v>12.564920821607092</v>
      </c>
      <c r="O57" s="11">
        <f t="shared" si="6"/>
        <v>11.53227932209092</v>
      </c>
      <c r="P57" s="11">
        <f t="shared" si="7"/>
        <v>15.956972288275105</v>
      </c>
      <c r="Q57" s="14">
        <f t="shared" si="8"/>
        <v>5.2627240653912155</v>
      </c>
      <c r="R57" s="14">
        <f t="shared" si="9"/>
        <v>13.351390810657705</v>
      </c>
      <c r="S57" s="15">
        <f t="shared" si="10"/>
        <v>2.5369733705894384</v>
      </c>
      <c r="T57">
        <f t="shared" si="11"/>
        <v>1.4920682941775632E-3</v>
      </c>
      <c r="U57">
        <f t="shared" si="12"/>
        <v>1.3431083761932647</v>
      </c>
      <c r="V57">
        <f t="shared" si="13"/>
        <v>2.8262112981062013</v>
      </c>
    </row>
    <row r="58" spans="1:22">
      <c r="A58" s="2" t="s">
        <v>132</v>
      </c>
      <c r="B58" s="2" t="s">
        <v>133</v>
      </c>
      <c r="C58" s="3">
        <v>1</v>
      </c>
      <c r="D58" s="4">
        <v>4</v>
      </c>
      <c r="E58" s="5">
        <v>2</v>
      </c>
      <c r="F58" s="6">
        <v>2</v>
      </c>
      <c r="G58" s="7">
        <v>7</v>
      </c>
      <c r="H58" s="8">
        <v>10</v>
      </c>
      <c r="I58" s="3">
        <v>14</v>
      </c>
      <c r="J58" s="9">
        <f t="shared" si="1"/>
        <v>1.0873598443916146</v>
      </c>
      <c r="K58" s="9">
        <f t="shared" si="2"/>
        <v>3.6859087721888031</v>
      </c>
      <c r="L58" s="9">
        <f t="shared" si="3"/>
        <v>1.9434421583850932</v>
      </c>
      <c r="M58" s="9">
        <f t="shared" si="4"/>
        <v>1.7321063557416183</v>
      </c>
      <c r="N58" s="11">
        <f t="shared" si="5"/>
        <v>7.3338963330112996</v>
      </c>
      <c r="O58" s="11">
        <f t="shared" si="6"/>
        <v>10.48484250809538</v>
      </c>
      <c r="P58" s="11">
        <f t="shared" si="7"/>
        <v>15.956972288275105</v>
      </c>
      <c r="Q58" s="14">
        <f t="shared" si="8"/>
        <v>2.1122042826767826</v>
      </c>
      <c r="R58" s="14">
        <f t="shared" si="9"/>
        <v>11.258570376460595</v>
      </c>
      <c r="S58" s="15">
        <f t="shared" si="10"/>
        <v>5.3302469220414057</v>
      </c>
      <c r="T58">
        <f t="shared" si="11"/>
        <v>8.97133035928065E-3</v>
      </c>
      <c r="U58">
        <f t="shared" si="12"/>
        <v>2.4142023669344135</v>
      </c>
      <c r="V58">
        <f t="shared" si="13"/>
        <v>2.04714315061769</v>
      </c>
    </row>
    <row r="59" spans="1:22">
      <c r="A59" s="2" t="s">
        <v>134</v>
      </c>
      <c r="B59" s="2" t="s">
        <v>135</v>
      </c>
      <c r="C59" s="3">
        <v>15</v>
      </c>
      <c r="D59" s="4">
        <v>11</v>
      </c>
      <c r="E59" s="5">
        <v>12</v>
      </c>
      <c r="F59" s="6">
        <v>11</v>
      </c>
      <c r="G59" s="7">
        <v>23</v>
      </c>
      <c r="H59" s="8">
        <v>24</v>
      </c>
      <c r="I59" s="3">
        <v>21</v>
      </c>
      <c r="J59" s="9">
        <f t="shared" si="1"/>
        <v>16.159674519126863</v>
      </c>
      <c r="K59" s="9">
        <f t="shared" si="2"/>
        <v>10.120163486732849</v>
      </c>
      <c r="L59" s="9">
        <f t="shared" si="3"/>
        <v>11.612308618012424</v>
      </c>
      <c r="M59" s="9">
        <f t="shared" si="4"/>
        <v>9.4878064560772231</v>
      </c>
      <c r="N59" s="11">
        <f t="shared" si="5"/>
        <v>24.073174696517835</v>
      </c>
      <c r="O59" s="11">
        <f t="shared" si="6"/>
        <v>25.148957904032972</v>
      </c>
      <c r="P59" s="11">
        <f t="shared" si="7"/>
        <v>23.929763581488938</v>
      </c>
      <c r="Q59" s="14">
        <f t="shared" si="8"/>
        <v>11.84498826998734</v>
      </c>
      <c r="R59" s="14">
        <f t="shared" si="9"/>
        <v>24.383965394013249</v>
      </c>
      <c r="S59" s="15">
        <f t="shared" si="10"/>
        <v>2.0585892394504928</v>
      </c>
      <c r="T59">
        <f t="shared" si="11"/>
        <v>9.6235651870743425E-4</v>
      </c>
      <c r="U59">
        <f t="shared" si="12"/>
        <v>1.041655990569357</v>
      </c>
      <c r="V59">
        <f t="shared" si="13"/>
        <v>3.0166640075634974</v>
      </c>
    </row>
    <row r="60" spans="1:22">
      <c r="A60" s="2" t="s">
        <v>136</v>
      </c>
      <c r="B60" s="2" t="s">
        <v>137</v>
      </c>
      <c r="C60" s="3">
        <v>32</v>
      </c>
      <c r="D60" s="4">
        <v>22</v>
      </c>
      <c r="E60" s="5">
        <v>20</v>
      </c>
      <c r="F60" s="6">
        <v>20</v>
      </c>
      <c r="G60" s="7">
        <v>48</v>
      </c>
      <c r="H60" s="8">
        <v>49</v>
      </c>
      <c r="I60" s="3">
        <v>43</v>
      </c>
      <c r="J60" s="9">
        <f t="shared" si="1"/>
        <v>34.461770909876805</v>
      </c>
      <c r="K60" s="9">
        <f t="shared" si="2"/>
        <v>20.231135181016352</v>
      </c>
      <c r="L60" s="9">
        <f t="shared" si="3"/>
        <v>19.347401785714286</v>
      </c>
      <c r="M60" s="9">
        <f t="shared" si="4"/>
        <v>17.243506556412829</v>
      </c>
      <c r="N60" s="11">
        <f t="shared" si="5"/>
        <v>50.228297139496782</v>
      </c>
      <c r="O60" s="11">
        <f t="shared" si="6"/>
        <v>51.334878253921531</v>
      </c>
      <c r="P60" s="11">
        <f t="shared" si="7"/>
        <v>48.987107645875255</v>
      </c>
      <c r="Q60" s="14">
        <f t="shared" si="8"/>
        <v>22.820953608255067</v>
      </c>
      <c r="R60" s="14">
        <f t="shared" si="9"/>
        <v>50.18342767976452</v>
      </c>
      <c r="S60" s="15">
        <f t="shared" si="10"/>
        <v>2.1990066033704907</v>
      </c>
      <c r="T60">
        <f t="shared" si="11"/>
        <v>2.0823907360520868E-3</v>
      </c>
      <c r="U60">
        <f t="shared" si="12"/>
        <v>1.1368519364509784</v>
      </c>
      <c r="V60">
        <f t="shared" si="13"/>
        <v>2.6814377769437723</v>
      </c>
    </row>
    <row r="61" spans="1:22">
      <c r="A61" s="2" t="s">
        <v>138</v>
      </c>
      <c r="B61" s="2" t="s">
        <v>139</v>
      </c>
      <c r="C61" s="3">
        <v>2</v>
      </c>
      <c r="D61" s="4"/>
      <c r="E61" s="5">
        <v>1</v>
      </c>
      <c r="F61" s="6"/>
      <c r="G61" s="7">
        <v>3</v>
      </c>
      <c r="H61" s="8">
        <v>5</v>
      </c>
      <c r="I61" s="3">
        <v>5</v>
      </c>
      <c r="J61" s="9">
        <f t="shared" si="1"/>
        <v>2.1639537497298464</v>
      </c>
      <c r="K61" s="9">
        <f t="shared" si="2"/>
        <v>9.1917924493486371E-3</v>
      </c>
      <c r="L61" s="9">
        <f t="shared" si="3"/>
        <v>0.97655551242236027</v>
      </c>
      <c r="M61" s="9">
        <f t="shared" si="4"/>
        <v>8.617444555928451E-3</v>
      </c>
      <c r="N61" s="11">
        <f t="shared" si="5"/>
        <v>3.1490767421346662</v>
      </c>
      <c r="O61" s="11">
        <f t="shared" si="6"/>
        <v>5.247658438117667</v>
      </c>
      <c r="P61" s="11">
        <f t="shared" si="7"/>
        <v>5.7062406255716116</v>
      </c>
      <c r="Q61" s="14">
        <f t="shared" si="8"/>
        <v>0.78957962478937105</v>
      </c>
      <c r="R61" s="14">
        <f t="shared" si="9"/>
        <v>4.7009919352746481</v>
      </c>
      <c r="S61" s="15">
        <f t="shared" si="10"/>
        <v>5.9537908371542496</v>
      </c>
      <c r="T61">
        <f t="shared" si="11"/>
        <v>7.2085418588947086E-3</v>
      </c>
      <c r="U61">
        <f t="shared" si="12"/>
        <v>2.5738085390934535</v>
      </c>
      <c r="V61">
        <f t="shared" si="13"/>
        <v>2.1421525753193515</v>
      </c>
    </row>
    <row r="62" spans="1:22">
      <c r="A62" s="2" t="s">
        <v>140</v>
      </c>
      <c r="B62" s="2" t="s">
        <v>141</v>
      </c>
      <c r="C62" s="3">
        <v>2</v>
      </c>
      <c r="D62" s="4">
        <v>2</v>
      </c>
      <c r="E62" s="5">
        <v>1</v>
      </c>
      <c r="F62" s="6">
        <v>1</v>
      </c>
      <c r="G62" s="7">
        <v>9</v>
      </c>
      <c r="H62" s="8">
        <v>7</v>
      </c>
      <c r="I62" s="3">
        <v>5</v>
      </c>
      <c r="J62" s="9">
        <f t="shared" si="1"/>
        <v>2.1639537497298464</v>
      </c>
      <c r="K62" s="9">
        <f t="shared" si="2"/>
        <v>1.8475502823190757</v>
      </c>
      <c r="L62" s="9">
        <f t="shared" si="3"/>
        <v>0.97655551242236027</v>
      </c>
      <c r="M62" s="9">
        <f t="shared" si="4"/>
        <v>0.87036190014877357</v>
      </c>
      <c r="N62" s="11">
        <f t="shared" si="5"/>
        <v>9.4263061284496157</v>
      </c>
      <c r="O62" s="11">
        <f t="shared" si="6"/>
        <v>7.3425320661087516</v>
      </c>
      <c r="P62" s="11">
        <f t="shared" si="7"/>
        <v>5.7062406255716116</v>
      </c>
      <c r="Q62" s="14">
        <f t="shared" si="8"/>
        <v>1.4646053611550138</v>
      </c>
      <c r="R62" s="14">
        <f t="shared" si="9"/>
        <v>7.4916929400433263</v>
      </c>
      <c r="S62" s="15">
        <f t="shared" si="10"/>
        <v>5.1151614890548016</v>
      </c>
      <c r="T62">
        <f t="shared" si="11"/>
        <v>1.6289861677853809E-3</v>
      </c>
      <c r="U62">
        <f t="shared" si="12"/>
        <v>2.3547797875328373</v>
      </c>
      <c r="V62">
        <f t="shared" si="13"/>
        <v>2.7880826034017336</v>
      </c>
    </row>
    <row r="63" spans="1:22">
      <c r="A63" s="2" t="s">
        <v>142</v>
      </c>
      <c r="B63" s="2" t="s">
        <v>143</v>
      </c>
      <c r="C63" s="3">
        <v>2</v>
      </c>
      <c r="D63" s="4">
        <v>2</v>
      </c>
      <c r="E63" s="5">
        <v>3</v>
      </c>
      <c r="F63" s="6">
        <v>2</v>
      </c>
      <c r="G63" s="7">
        <v>1</v>
      </c>
      <c r="H63" s="8">
        <v>1</v>
      </c>
      <c r="I63" s="3"/>
      <c r="J63" s="9">
        <f t="shared" si="1"/>
        <v>2.1639537497298464</v>
      </c>
      <c r="K63" s="9">
        <f t="shared" si="2"/>
        <v>1.8475502823190757</v>
      </c>
      <c r="L63" s="9">
        <f t="shared" si="3"/>
        <v>2.9103288043478259</v>
      </c>
      <c r="M63" s="9">
        <f t="shared" si="4"/>
        <v>1.7321063557416183</v>
      </c>
      <c r="N63" s="11">
        <f t="shared" si="5"/>
        <v>1.0566669466963499</v>
      </c>
      <c r="O63" s="11">
        <f t="shared" si="6"/>
        <v>1.0579111821354978</v>
      </c>
      <c r="P63" s="11">
        <f t="shared" si="7"/>
        <v>1.1389701847448327E-2</v>
      </c>
      <c r="Q63" s="14">
        <f t="shared" si="8"/>
        <v>2.1634847980345917</v>
      </c>
      <c r="R63" s="14">
        <f t="shared" si="9"/>
        <v>0.70865594355976536</v>
      </c>
      <c r="S63" s="15">
        <f t="shared" si="10"/>
        <v>0.32755300347085442</v>
      </c>
      <c r="T63">
        <f t="shared" si="11"/>
        <v>1.9332627246138705E-2</v>
      </c>
      <c r="U63">
        <f t="shared" si="12"/>
        <v>-1.6101997175278409</v>
      </c>
      <c r="V63">
        <f t="shared" si="13"/>
        <v>1.713709122641494</v>
      </c>
    </row>
    <row r="64" spans="1:22">
      <c r="A64" s="2" t="s">
        <v>144</v>
      </c>
      <c r="B64" s="2" t="s">
        <v>145</v>
      </c>
      <c r="C64" s="3">
        <v>6</v>
      </c>
      <c r="D64" s="4">
        <v>3</v>
      </c>
      <c r="E64" s="5">
        <v>2</v>
      </c>
      <c r="F64" s="6">
        <v>2</v>
      </c>
      <c r="G64" s="7">
        <v>9</v>
      </c>
      <c r="H64" s="8">
        <v>8</v>
      </c>
      <c r="I64" s="3">
        <v>11</v>
      </c>
      <c r="J64" s="9">
        <f t="shared" si="1"/>
        <v>6.4703293710827747</v>
      </c>
      <c r="K64" s="9">
        <f t="shared" si="2"/>
        <v>2.7667295272539394</v>
      </c>
      <c r="L64" s="9">
        <f t="shared" si="3"/>
        <v>1.9434421583850932</v>
      </c>
      <c r="M64" s="9">
        <f t="shared" si="4"/>
        <v>1.7321063557416183</v>
      </c>
      <c r="N64" s="11">
        <f t="shared" si="5"/>
        <v>9.4263061284496157</v>
      </c>
      <c r="O64" s="11">
        <f t="shared" si="6"/>
        <v>8.3899688801042949</v>
      </c>
      <c r="P64" s="11">
        <f t="shared" si="7"/>
        <v>12.540061734040608</v>
      </c>
      <c r="Q64" s="14">
        <f t="shared" si="8"/>
        <v>3.2281518531158566</v>
      </c>
      <c r="R64" s="14">
        <f t="shared" si="9"/>
        <v>10.118778914198172</v>
      </c>
      <c r="S64" s="15">
        <f t="shared" si="10"/>
        <v>3.134542417647233</v>
      </c>
      <c r="T64">
        <f t="shared" si="11"/>
        <v>9.1494915949655239E-3</v>
      </c>
      <c r="U64">
        <f t="shared" si="12"/>
        <v>1.6482548529241356</v>
      </c>
      <c r="V64">
        <f t="shared" si="13"/>
        <v>2.0386030374784041</v>
      </c>
    </row>
    <row r="65" spans="1:22">
      <c r="A65" s="2" t="s">
        <v>146</v>
      </c>
      <c r="B65" s="2" t="s">
        <v>147</v>
      </c>
      <c r="C65" s="3">
        <v>2</v>
      </c>
      <c r="D65" s="4">
        <v>3</v>
      </c>
      <c r="E65" s="5">
        <v>3</v>
      </c>
      <c r="F65" s="6">
        <v>2</v>
      </c>
      <c r="G65" s="7">
        <v>5</v>
      </c>
      <c r="H65" s="8">
        <v>6</v>
      </c>
      <c r="I65" s="3">
        <v>5</v>
      </c>
      <c r="J65" s="9">
        <f t="shared" si="1"/>
        <v>2.1639537497298464</v>
      </c>
      <c r="K65" s="9">
        <f t="shared" si="2"/>
        <v>2.7667295272539394</v>
      </c>
      <c r="L65" s="9">
        <f t="shared" si="3"/>
        <v>2.9103288043478259</v>
      </c>
      <c r="M65" s="9">
        <f t="shared" si="4"/>
        <v>1.7321063557416183</v>
      </c>
      <c r="N65" s="11">
        <f t="shared" si="5"/>
        <v>5.2414865375729836</v>
      </c>
      <c r="O65" s="11">
        <f t="shared" si="6"/>
        <v>6.2950952521132093</v>
      </c>
      <c r="P65" s="11">
        <f t="shared" si="7"/>
        <v>5.7062406255716116</v>
      </c>
      <c r="Q65" s="14">
        <f t="shared" si="8"/>
        <v>2.3932796092683075</v>
      </c>
      <c r="R65" s="14">
        <f t="shared" si="9"/>
        <v>5.7476074717526018</v>
      </c>
      <c r="S65" s="15">
        <f t="shared" si="10"/>
        <v>2.4015612089344653</v>
      </c>
      <c r="T65">
        <f t="shared" si="11"/>
        <v>4.5336882083423625E-4</v>
      </c>
      <c r="U65">
        <f t="shared" si="12"/>
        <v>1.2639725792190364</v>
      </c>
      <c r="V65">
        <f t="shared" si="13"/>
        <v>3.3435483505642667</v>
      </c>
    </row>
    <row r="66" spans="1:22">
      <c r="A66" s="2" t="s">
        <v>148</v>
      </c>
      <c r="B66" s="2" t="s">
        <v>149</v>
      </c>
      <c r="C66" s="3">
        <v>5</v>
      </c>
      <c r="D66" s="4">
        <v>6</v>
      </c>
      <c r="E66" s="5">
        <v>9</v>
      </c>
      <c r="F66" s="6">
        <v>5</v>
      </c>
      <c r="G66" s="7">
        <v>2</v>
      </c>
      <c r="H66" s="8">
        <v>2</v>
      </c>
      <c r="I66" s="3">
        <v>1</v>
      </c>
      <c r="J66" s="9">
        <f t="shared" si="1"/>
        <v>5.3937354657445438</v>
      </c>
      <c r="K66" s="9">
        <f t="shared" si="2"/>
        <v>5.5242672620585305</v>
      </c>
      <c r="L66" s="9">
        <f t="shared" si="3"/>
        <v>8.7116486801242239</v>
      </c>
      <c r="M66" s="9">
        <f t="shared" si="4"/>
        <v>4.3173397225201544</v>
      </c>
      <c r="N66" s="11">
        <f t="shared" si="5"/>
        <v>2.1028718444155081</v>
      </c>
      <c r="O66" s="11">
        <f t="shared" si="6"/>
        <v>2.10534799613104</v>
      </c>
      <c r="P66" s="11">
        <f t="shared" si="7"/>
        <v>1.1503598865922811</v>
      </c>
      <c r="Q66" s="14">
        <f t="shared" si="8"/>
        <v>5.9867477826118627</v>
      </c>
      <c r="R66" s="14">
        <f t="shared" si="9"/>
        <v>1.7861932423796096</v>
      </c>
      <c r="S66" s="15">
        <f t="shared" si="10"/>
        <v>0.29835785759465216</v>
      </c>
      <c r="T66">
        <f t="shared" si="11"/>
        <v>1.4827147682544128E-2</v>
      </c>
      <c r="U66">
        <f t="shared" si="12"/>
        <v>-1.7448843224739796</v>
      </c>
      <c r="V66">
        <f t="shared" si="13"/>
        <v>1.8289423867243915</v>
      </c>
    </row>
    <row r="67" spans="1:22">
      <c r="A67" s="2" t="s">
        <v>150</v>
      </c>
      <c r="B67" s="2" t="s">
        <v>151</v>
      </c>
      <c r="C67" s="3">
        <v>24</v>
      </c>
      <c r="D67" s="4">
        <v>24</v>
      </c>
      <c r="E67" s="5">
        <v>16</v>
      </c>
      <c r="F67" s="6">
        <v>15</v>
      </c>
      <c r="G67" s="7">
        <v>41</v>
      </c>
      <c r="H67" s="8">
        <v>48</v>
      </c>
      <c r="I67" s="3">
        <v>36</v>
      </c>
      <c r="J67" s="9">
        <f t="shared" ref="J67:J130" si="14">(C67+0.01)*$B$1/C$1</f>
        <v>25.849019667170957</v>
      </c>
      <c r="K67" s="9">
        <f t="shared" ref="K67:K130" si="15">(D67+0.01)*$B$1/D$1</f>
        <v>22.069493670886079</v>
      </c>
      <c r="L67" s="9">
        <f t="shared" ref="L67:L130" si="16">(E67+0.01)*$B$1/E$1</f>
        <v>15.479855201863357</v>
      </c>
      <c r="M67" s="9">
        <f t="shared" ref="M67:M130" si="17">(F67+0.01)*$B$1/F$1</f>
        <v>12.934784278448603</v>
      </c>
      <c r="N67" s="11">
        <f t="shared" ref="N67:N130" si="18">(G67+0.01)*$B$1/G$1</f>
        <v>42.904862855462675</v>
      </c>
      <c r="O67" s="11">
        <f t="shared" ref="O67:O130" si="19">(H67+0.01)*$B$1/H$1</f>
        <v>50.287441439925985</v>
      </c>
      <c r="P67" s="11">
        <f t="shared" ref="P67:P130" si="20">(I67+0.01)*$B$1/I$1</f>
        <v>41.014316352661425</v>
      </c>
      <c r="Q67" s="14">
        <f t="shared" ref="Q67:Q130" si="21">AVERAGE(J67:M67)</f>
        <v>19.08328820459225</v>
      </c>
      <c r="R67" s="14">
        <f t="shared" ref="R67:R130" si="22">AVERAGE(N67:P67)</f>
        <v>44.735540216016695</v>
      </c>
      <c r="S67" s="15">
        <f t="shared" ref="S67:S130" si="23">R67/Q67</f>
        <v>2.3442259916847781</v>
      </c>
      <c r="T67">
        <f t="shared" ref="T67:T130" si="24">TTEST(N67:P67,J67:M67,2,2)</f>
        <v>1.7634706995785785E-3</v>
      </c>
      <c r="U67">
        <f t="shared" ref="U67:U130" si="25">LOG(S67,2)</f>
        <v>1.2291116573740013</v>
      </c>
      <c r="V67">
        <f t="shared" si="13"/>
        <v>2.7536317518269731</v>
      </c>
    </row>
    <row r="68" spans="1:22">
      <c r="A68" s="2" t="s">
        <v>152</v>
      </c>
      <c r="B68" s="2" t="s">
        <v>153</v>
      </c>
      <c r="C68" s="3"/>
      <c r="D68" s="4"/>
      <c r="E68" s="5"/>
      <c r="F68" s="6"/>
      <c r="G68" s="7">
        <v>2</v>
      </c>
      <c r="H68" s="8">
        <v>1</v>
      </c>
      <c r="I68" s="3">
        <v>1</v>
      </c>
      <c r="J68" s="9">
        <f t="shared" si="14"/>
        <v>1.0765939053382322E-2</v>
      </c>
      <c r="K68" s="9">
        <f t="shared" si="15"/>
        <v>9.1917924493486371E-3</v>
      </c>
      <c r="L68" s="9">
        <f t="shared" si="16"/>
        <v>9.6688664596273292E-3</v>
      </c>
      <c r="M68" s="9">
        <f t="shared" si="17"/>
        <v>8.617444555928451E-3</v>
      </c>
      <c r="N68" s="11">
        <f t="shared" si="18"/>
        <v>2.1028718444155081</v>
      </c>
      <c r="O68" s="11">
        <f t="shared" si="19"/>
        <v>1.0579111821354978</v>
      </c>
      <c r="P68" s="11">
        <f t="shared" si="20"/>
        <v>1.1503598865922811</v>
      </c>
      <c r="Q68" s="14">
        <f t="shared" si="21"/>
        <v>9.5610106295716847E-3</v>
      </c>
      <c r="R68" s="14">
        <f t="shared" si="22"/>
        <v>1.4370476377144292</v>
      </c>
      <c r="S68" s="15">
        <f t="shared" si="23"/>
        <v>150.30290137631678</v>
      </c>
      <c r="T68">
        <f t="shared" si="24"/>
        <v>3.7429146720217208E-3</v>
      </c>
      <c r="U68">
        <f t="shared" si="25"/>
        <v>7.2317290484024115</v>
      </c>
      <c r="V68">
        <f t="shared" ref="V68:V131" si="26">-LOG(T68,10)</f>
        <v>2.4267900734713432</v>
      </c>
    </row>
    <row r="69" spans="1:22">
      <c r="A69" s="2" t="s">
        <v>154</v>
      </c>
      <c r="B69" s="2" t="s">
        <v>155</v>
      </c>
      <c r="C69" s="3"/>
      <c r="D69" s="4"/>
      <c r="E69" s="5"/>
      <c r="F69" s="6"/>
      <c r="G69" s="7">
        <v>2</v>
      </c>
      <c r="H69" s="8">
        <v>1</v>
      </c>
      <c r="I69" s="3">
        <v>1</v>
      </c>
      <c r="J69" s="9">
        <f t="shared" si="14"/>
        <v>1.0765939053382322E-2</v>
      </c>
      <c r="K69" s="9">
        <f t="shared" si="15"/>
        <v>9.1917924493486371E-3</v>
      </c>
      <c r="L69" s="9">
        <f t="shared" si="16"/>
        <v>9.6688664596273292E-3</v>
      </c>
      <c r="M69" s="9">
        <f t="shared" si="17"/>
        <v>8.617444555928451E-3</v>
      </c>
      <c r="N69" s="11">
        <f t="shared" si="18"/>
        <v>2.1028718444155081</v>
      </c>
      <c r="O69" s="11">
        <f t="shared" si="19"/>
        <v>1.0579111821354978</v>
      </c>
      <c r="P69" s="11">
        <f t="shared" si="20"/>
        <v>1.1503598865922811</v>
      </c>
      <c r="Q69" s="14">
        <f t="shared" si="21"/>
        <v>9.5610106295716847E-3</v>
      </c>
      <c r="R69" s="14">
        <f t="shared" si="22"/>
        <v>1.4370476377144292</v>
      </c>
      <c r="S69" s="15">
        <f t="shared" si="23"/>
        <v>150.30290137631678</v>
      </c>
      <c r="T69">
        <f t="shared" si="24"/>
        <v>3.7429146720217208E-3</v>
      </c>
      <c r="U69">
        <f t="shared" si="25"/>
        <v>7.2317290484024115</v>
      </c>
      <c r="V69">
        <f t="shared" si="26"/>
        <v>2.4267900734713432</v>
      </c>
    </row>
    <row r="70" spans="1:22">
      <c r="A70" s="2" t="s">
        <v>156</v>
      </c>
      <c r="B70" s="2" t="s">
        <v>157</v>
      </c>
      <c r="C70" s="3"/>
      <c r="D70" s="4"/>
      <c r="E70" s="5"/>
      <c r="F70" s="6"/>
      <c r="G70" s="7">
        <v>2</v>
      </c>
      <c r="H70" s="8">
        <v>1</v>
      </c>
      <c r="I70" s="3">
        <v>1</v>
      </c>
      <c r="J70" s="9">
        <f t="shared" si="14"/>
        <v>1.0765939053382322E-2</v>
      </c>
      <c r="K70" s="9">
        <f t="shared" si="15"/>
        <v>9.1917924493486371E-3</v>
      </c>
      <c r="L70" s="9">
        <f t="shared" si="16"/>
        <v>9.6688664596273292E-3</v>
      </c>
      <c r="M70" s="9">
        <f t="shared" si="17"/>
        <v>8.617444555928451E-3</v>
      </c>
      <c r="N70" s="11">
        <f t="shared" si="18"/>
        <v>2.1028718444155081</v>
      </c>
      <c r="O70" s="11">
        <f t="shared" si="19"/>
        <v>1.0579111821354978</v>
      </c>
      <c r="P70" s="11">
        <f t="shared" si="20"/>
        <v>1.1503598865922811</v>
      </c>
      <c r="Q70" s="14">
        <f t="shared" si="21"/>
        <v>9.5610106295716847E-3</v>
      </c>
      <c r="R70" s="14">
        <f t="shared" si="22"/>
        <v>1.4370476377144292</v>
      </c>
      <c r="S70" s="15">
        <f t="shared" si="23"/>
        <v>150.30290137631678</v>
      </c>
      <c r="T70">
        <f t="shared" si="24"/>
        <v>3.7429146720217208E-3</v>
      </c>
      <c r="U70">
        <f t="shared" si="25"/>
        <v>7.2317290484024115</v>
      </c>
      <c r="V70">
        <f t="shared" si="26"/>
        <v>2.4267900734713432</v>
      </c>
    </row>
    <row r="71" spans="1:22">
      <c r="A71" s="2" t="s">
        <v>158</v>
      </c>
      <c r="B71" s="2" t="s">
        <v>159</v>
      </c>
      <c r="C71" s="3"/>
      <c r="D71" s="4">
        <v>1</v>
      </c>
      <c r="E71" s="5">
        <v>1</v>
      </c>
      <c r="F71" s="6"/>
      <c r="G71" s="7">
        <v>2</v>
      </c>
      <c r="H71" s="8">
        <v>3</v>
      </c>
      <c r="I71" s="3">
        <v>4</v>
      </c>
      <c r="J71" s="9">
        <f t="shared" si="14"/>
        <v>1.0765939053382322E-2</v>
      </c>
      <c r="K71" s="9">
        <f t="shared" si="15"/>
        <v>0.92837103738421234</v>
      </c>
      <c r="L71" s="9">
        <f t="shared" si="16"/>
        <v>0.97655551242236027</v>
      </c>
      <c r="M71" s="9">
        <f t="shared" si="17"/>
        <v>8.617444555928451E-3</v>
      </c>
      <c r="N71" s="11">
        <f t="shared" si="18"/>
        <v>2.1028718444155081</v>
      </c>
      <c r="O71" s="11">
        <f t="shared" si="19"/>
        <v>3.1527848101265823</v>
      </c>
      <c r="P71" s="11">
        <f t="shared" si="20"/>
        <v>4.5672704408267792</v>
      </c>
      <c r="Q71" s="14">
        <f t="shared" si="21"/>
        <v>0.48107748335397083</v>
      </c>
      <c r="R71" s="14">
        <f t="shared" si="22"/>
        <v>3.2743090317896226</v>
      </c>
      <c r="S71" s="15">
        <f t="shared" si="23"/>
        <v>6.8061988870521022</v>
      </c>
      <c r="T71">
        <f t="shared" si="24"/>
        <v>9.2159412313805207E-3</v>
      </c>
      <c r="U71">
        <f t="shared" si="25"/>
        <v>2.7668493095708349</v>
      </c>
      <c r="V71">
        <f t="shared" si="26"/>
        <v>2.0354603033401908</v>
      </c>
    </row>
    <row r="72" spans="1:22">
      <c r="A72" s="2" t="s">
        <v>160</v>
      </c>
      <c r="B72" s="2" t="s">
        <v>161</v>
      </c>
      <c r="C72" s="3"/>
      <c r="D72" s="4"/>
      <c r="E72" s="5"/>
      <c r="F72" s="6"/>
      <c r="G72" s="7">
        <v>2</v>
      </c>
      <c r="H72" s="8">
        <v>3</v>
      </c>
      <c r="I72" s="3">
        <v>1</v>
      </c>
      <c r="J72" s="9">
        <f t="shared" si="14"/>
        <v>1.0765939053382322E-2</v>
      </c>
      <c r="K72" s="9">
        <f t="shared" si="15"/>
        <v>9.1917924493486371E-3</v>
      </c>
      <c r="L72" s="9">
        <f t="shared" si="16"/>
        <v>9.6688664596273292E-3</v>
      </c>
      <c r="M72" s="9">
        <f t="shared" si="17"/>
        <v>8.617444555928451E-3</v>
      </c>
      <c r="N72" s="11">
        <f t="shared" si="18"/>
        <v>2.1028718444155081</v>
      </c>
      <c r="O72" s="11">
        <f t="shared" si="19"/>
        <v>3.1527848101265823</v>
      </c>
      <c r="P72" s="11">
        <f t="shared" si="20"/>
        <v>1.1503598865922811</v>
      </c>
      <c r="Q72" s="14">
        <f t="shared" si="21"/>
        <v>9.5610106295716847E-3</v>
      </c>
      <c r="R72" s="14">
        <f t="shared" si="22"/>
        <v>2.1353388470447903</v>
      </c>
      <c r="S72" s="15">
        <f t="shared" si="23"/>
        <v>223.33819402316149</v>
      </c>
      <c r="T72">
        <f t="shared" si="24"/>
        <v>7.0632797160855949E-3</v>
      </c>
      <c r="U72">
        <f t="shared" si="25"/>
        <v>7.803086183505175</v>
      </c>
      <c r="V72">
        <f t="shared" si="26"/>
        <v>2.1509935947190906</v>
      </c>
    </row>
    <row r="73" spans="1:22">
      <c r="A73" s="2" t="s">
        <v>162</v>
      </c>
      <c r="B73" s="2" t="s">
        <v>163</v>
      </c>
      <c r="C73" s="3">
        <v>12</v>
      </c>
      <c r="D73" s="4">
        <v>13</v>
      </c>
      <c r="E73" s="5">
        <v>5</v>
      </c>
      <c r="F73" s="6">
        <v>7</v>
      </c>
      <c r="G73" s="7">
        <v>30</v>
      </c>
      <c r="H73" s="8">
        <v>31</v>
      </c>
      <c r="I73" s="3">
        <v>21</v>
      </c>
      <c r="J73" s="9">
        <f t="shared" si="14"/>
        <v>12.929892803112169</v>
      </c>
      <c r="K73" s="9">
        <f t="shared" si="15"/>
        <v>11.958521976602576</v>
      </c>
      <c r="L73" s="9">
        <f t="shared" si="16"/>
        <v>4.8441020962732919</v>
      </c>
      <c r="M73" s="9">
        <f t="shared" si="17"/>
        <v>6.0408286337058437</v>
      </c>
      <c r="N73" s="11">
        <f t="shared" si="18"/>
        <v>31.396608980551942</v>
      </c>
      <c r="O73" s="11">
        <f t="shared" si="19"/>
        <v>32.481015602001769</v>
      </c>
      <c r="P73" s="11">
        <f t="shared" si="20"/>
        <v>23.929763581488938</v>
      </c>
      <c r="Q73" s="14">
        <f t="shared" si="21"/>
        <v>8.9433363774234707</v>
      </c>
      <c r="R73" s="14">
        <f t="shared" si="22"/>
        <v>29.269129388014218</v>
      </c>
      <c r="S73" s="15">
        <f t="shared" si="23"/>
        <v>3.2727304612964256</v>
      </c>
      <c r="T73">
        <f t="shared" si="24"/>
        <v>1.6500460985604619E-3</v>
      </c>
      <c r="U73">
        <f t="shared" si="25"/>
        <v>1.7104947884004957</v>
      </c>
      <c r="V73">
        <f t="shared" si="26"/>
        <v>2.7825039224098704</v>
      </c>
    </row>
    <row r="74" spans="1:22">
      <c r="A74" s="2" t="s">
        <v>164</v>
      </c>
      <c r="B74" s="2" t="s">
        <v>165</v>
      </c>
      <c r="C74" s="3">
        <v>3</v>
      </c>
      <c r="D74" s="4">
        <v>3</v>
      </c>
      <c r="E74" s="5"/>
      <c r="F74" s="6"/>
      <c r="G74" s="7">
        <v>7</v>
      </c>
      <c r="H74" s="8">
        <v>8</v>
      </c>
      <c r="I74" s="3">
        <v>6</v>
      </c>
      <c r="J74" s="9">
        <f t="shared" si="14"/>
        <v>3.2405476550680787</v>
      </c>
      <c r="K74" s="9">
        <f t="shared" si="15"/>
        <v>2.7667295272539394</v>
      </c>
      <c r="L74" s="9">
        <f t="shared" si="16"/>
        <v>9.6688664596273292E-3</v>
      </c>
      <c r="M74" s="9">
        <f t="shared" si="17"/>
        <v>8.617444555928451E-3</v>
      </c>
      <c r="N74" s="11">
        <f t="shared" si="18"/>
        <v>7.3338963330112996</v>
      </c>
      <c r="O74" s="11">
        <f t="shared" si="19"/>
        <v>8.3899688801042949</v>
      </c>
      <c r="P74" s="11">
        <f t="shared" si="20"/>
        <v>6.845210810316444</v>
      </c>
      <c r="Q74" s="14">
        <f t="shared" si="21"/>
        <v>1.5063908733343934</v>
      </c>
      <c r="R74" s="14">
        <f t="shared" si="22"/>
        <v>7.5230253411440131</v>
      </c>
      <c r="S74" s="15">
        <f t="shared" si="23"/>
        <v>4.9940725706149633</v>
      </c>
      <c r="T74">
        <f t="shared" si="24"/>
        <v>2.7551360222985658E-3</v>
      </c>
      <c r="U74">
        <f t="shared" si="25"/>
        <v>2.3202167857245999</v>
      </c>
      <c r="V74">
        <f t="shared" si="26"/>
        <v>2.5598569549699417</v>
      </c>
    </row>
    <row r="75" spans="1:22">
      <c r="A75" s="2" t="s">
        <v>166</v>
      </c>
      <c r="B75" s="2" t="s">
        <v>167</v>
      </c>
      <c r="C75" s="3">
        <v>5</v>
      </c>
      <c r="D75" s="4">
        <v>10</v>
      </c>
      <c r="E75" s="5">
        <v>5</v>
      </c>
      <c r="F75" s="6">
        <v>2</v>
      </c>
      <c r="G75" s="7">
        <v>13</v>
      </c>
      <c r="H75" s="8">
        <v>18</v>
      </c>
      <c r="I75" s="3">
        <v>20</v>
      </c>
      <c r="J75" s="9">
        <f t="shared" si="14"/>
        <v>5.3937354657445438</v>
      </c>
      <c r="K75" s="9">
        <f t="shared" si="15"/>
        <v>9.2009842417979861</v>
      </c>
      <c r="L75" s="9">
        <f t="shared" si="16"/>
        <v>4.8441020962732919</v>
      </c>
      <c r="M75" s="9">
        <f t="shared" si="17"/>
        <v>1.7321063557416183</v>
      </c>
      <c r="N75" s="11">
        <f t="shared" si="18"/>
        <v>13.61112571932625</v>
      </c>
      <c r="O75" s="11">
        <f t="shared" si="19"/>
        <v>18.864337020059718</v>
      </c>
      <c r="P75" s="11">
        <f t="shared" si="20"/>
        <v>22.790793396744103</v>
      </c>
      <c r="Q75" s="14">
        <f t="shared" si="21"/>
        <v>5.2927320398893603</v>
      </c>
      <c r="R75" s="14">
        <f t="shared" si="22"/>
        <v>18.422085378710022</v>
      </c>
      <c r="S75" s="15">
        <f t="shared" si="23"/>
        <v>3.4806382110164638</v>
      </c>
      <c r="T75">
        <f t="shared" si="24"/>
        <v>5.9742844993470982E-3</v>
      </c>
      <c r="U75">
        <f t="shared" si="25"/>
        <v>1.7993518633870431</v>
      </c>
      <c r="V75">
        <f t="shared" si="26"/>
        <v>2.2237140998513105</v>
      </c>
    </row>
    <row r="76" spans="1:22">
      <c r="A76" s="2" t="s">
        <v>168</v>
      </c>
      <c r="B76" s="2" t="s">
        <v>169</v>
      </c>
      <c r="C76" s="3">
        <v>41</v>
      </c>
      <c r="D76" s="4">
        <v>37</v>
      </c>
      <c r="E76" s="5">
        <v>35</v>
      </c>
      <c r="F76" s="6">
        <v>30</v>
      </c>
      <c r="G76" s="7">
        <v>38</v>
      </c>
      <c r="H76" s="8">
        <v>41</v>
      </c>
      <c r="I76" s="3">
        <v>38</v>
      </c>
      <c r="J76" s="9">
        <f t="shared" si="14"/>
        <v>44.151116057920895</v>
      </c>
      <c r="K76" s="9">
        <f t="shared" si="15"/>
        <v>34.018823855039301</v>
      </c>
      <c r="L76" s="9">
        <f t="shared" si="16"/>
        <v>33.850701475155283</v>
      </c>
      <c r="M76" s="9">
        <f t="shared" si="17"/>
        <v>25.860951112341283</v>
      </c>
      <c r="N76" s="11">
        <f t="shared" si="18"/>
        <v>39.76624816230521</v>
      </c>
      <c r="O76" s="11">
        <f t="shared" si="19"/>
        <v>42.955383741957185</v>
      </c>
      <c r="P76" s="11">
        <f t="shared" si="20"/>
        <v>43.292256722151095</v>
      </c>
      <c r="Q76" s="14">
        <f t="shared" si="21"/>
        <v>34.470398125114187</v>
      </c>
      <c r="R76" s="14">
        <f t="shared" si="22"/>
        <v>42.004629542137828</v>
      </c>
      <c r="S76" s="15">
        <f t="shared" si="23"/>
        <v>1.2185710588452532</v>
      </c>
      <c r="T76">
        <f t="shared" si="24"/>
        <v>0.15726272027066607</v>
      </c>
      <c r="U76">
        <f t="shared" si="25"/>
        <v>0.28519038175848138</v>
      </c>
      <c r="V76">
        <f t="shared" si="26"/>
        <v>0.80337421634416883</v>
      </c>
    </row>
    <row r="77" spans="1:22">
      <c r="A77" s="2" t="s">
        <v>170</v>
      </c>
      <c r="B77" s="2" t="s">
        <v>171</v>
      </c>
      <c r="C77" s="3">
        <v>4</v>
      </c>
      <c r="D77" s="4">
        <v>2</v>
      </c>
      <c r="E77" s="5">
        <v>1</v>
      </c>
      <c r="F77" s="6">
        <v>2</v>
      </c>
      <c r="G77" s="7">
        <v>8</v>
      </c>
      <c r="H77" s="8">
        <v>10</v>
      </c>
      <c r="I77" s="3">
        <v>6</v>
      </c>
      <c r="J77" s="9">
        <f t="shared" si="14"/>
        <v>4.317141560406311</v>
      </c>
      <c r="K77" s="9">
        <f t="shared" si="15"/>
        <v>1.8475502823190757</v>
      </c>
      <c r="L77" s="9">
        <f t="shared" si="16"/>
        <v>0.97655551242236027</v>
      </c>
      <c r="M77" s="9">
        <f t="shared" si="17"/>
        <v>1.7321063557416183</v>
      </c>
      <c r="N77" s="11">
        <f t="shared" si="18"/>
        <v>8.3801012307304585</v>
      </c>
      <c r="O77" s="11">
        <f t="shared" si="19"/>
        <v>10.48484250809538</v>
      </c>
      <c r="P77" s="11">
        <f t="shared" si="20"/>
        <v>6.845210810316444</v>
      </c>
      <c r="Q77" s="14">
        <f t="shared" si="21"/>
        <v>2.2183384277223412</v>
      </c>
      <c r="R77" s="14">
        <f t="shared" si="22"/>
        <v>8.5700515163807598</v>
      </c>
      <c r="S77" s="15">
        <f t="shared" si="23"/>
        <v>3.8632750572598527</v>
      </c>
      <c r="T77">
        <f t="shared" si="24"/>
        <v>3.5911096628614254E-3</v>
      </c>
      <c r="U77">
        <f t="shared" si="25"/>
        <v>1.9498243981543371</v>
      </c>
      <c r="V77">
        <f t="shared" si="26"/>
        <v>2.4447713324822824</v>
      </c>
    </row>
    <row r="78" spans="1:22">
      <c r="A78" s="2" t="s">
        <v>172</v>
      </c>
      <c r="B78" s="2" t="s">
        <v>173</v>
      </c>
      <c r="C78" s="3">
        <v>7</v>
      </c>
      <c r="D78" s="4">
        <v>12</v>
      </c>
      <c r="E78" s="5">
        <v>14</v>
      </c>
      <c r="F78" s="6">
        <v>15</v>
      </c>
      <c r="G78" s="7">
        <v>1</v>
      </c>
      <c r="H78" s="8"/>
      <c r="I78" s="3">
        <v>1</v>
      </c>
      <c r="J78" s="9">
        <f t="shared" si="14"/>
        <v>7.5469232764210075</v>
      </c>
      <c r="K78" s="9">
        <f t="shared" si="15"/>
        <v>11.039342731667714</v>
      </c>
      <c r="L78" s="9">
        <f t="shared" si="16"/>
        <v>13.546081909937888</v>
      </c>
      <c r="M78" s="9">
        <f t="shared" si="17"/>
        <v>12.934784278448603</v>
      </c>
      <c r="N78" s="11">
        <f t="shared" si="18"/>
        <v>1.0566669466963499</v>
      </c>
      <c r="O78" s="11">
        <f t="shared" si="19"/>
        <v>1.0474368139955424E-2</v>
      </c>
      <c r="P78" s="11">
        <f t="shared" si="20"/>
        <v>1.1503598865922811</v>
      </c>
      <c r="Q78" s="14">
        <f t="shared" si="21"/>
        <v>11.266783049118803</v>
      </c>
      <c r="R78" s="14">
        <f t="shared" si="22"/>
        <v>0.73916706714286207</v>
      </c>
      <c r="S78" s="15">
        <f t="shared" si="23"/>
        <v>6.5605866725256035E-2</v>
      </c>
      <c r="T78">
        <f t="shared" si="24"/>
        <v>1.3105279702499688E-3</v>
      </c>
      <c r="U78">
        <f t="shared" si="25"/>
        <v>-3.9300313579041548</v>
      </c>
      <c r="V78">
        <f t="shared" si="26"/>
        <v>2.8825537055868278</v>
      </c>
    </row>
    <row r="79" spans="1:22">
      <c r="A79" s="2" t="s">
        <v>174</v>
      </c>
      <c r="B79" s="2" t="s">
        <v>175</v>
      </c>
      <c r="C79" s="3"/>
      <c r="D79" s="4"/>
      <c r="E79" s="5"/>
      <c r="F79" s="6"/>
      <c r="G79" s="7">
        <v>3</v>
      </c>
      <c r="H79" s="8">
        <v>3</v>
      </c>
      <c r="I79" s="3">
        <v>1</v>
      </c>
      <c r="J79" s="9">
        <f t="shared" si="14"/>
        <v>1.0765939053382322E-2</v>
      </c>
      <c r="K79" s="9">
        <f t="shared" si="15"/>
        <v>9.1917924493486371E-3</v>
      </c>
      <c r="L79" s="9">
        <f t="shared" si="16"/>
        <v>9.6688664596273292E-3</v>
      </c>
      <c r="M79" s="9">
        <f t="shared" si="17"/>
        <v>8.617444555928451E-3</v>
      </c>
      <c r="N79" s="11">
        <f t="shared" si="18"/>
        <v>3.1490767421346662</v>
      </c>
      <c r="O79" s="11">
        <f t="shared" si="19"/>
        <v>3.1527848101265823</v>
      </c>
      <c r="P79" s="11">
        <f t="shared" si="20"/>
        <v>1.1503598865922811</v>
      </c>
      <c r="Q79" s="14">
        <f t="shared" si="21"/>
        <v>9.5610106295716847E-3</v>
      </c>
      <c r="R79" s="14">
        <f t="shared" si="22"/>
        <v>2.4840738129511766</v>
      </c>
      <c r="S79" s="15">
        <f t="shared" si="23"/>
        <v>259.81289104188124</v>
      </c>
      <c r="T79">
        <f t="shared" si="24"/>
        <v>6.7955094514374976E-3</v>
      </c>
      <c r="U79">
        <f t="shared" si="25"/>
        <v>8.0213292040124244</v>
      </c>
      <c r="V79">
        <f t="shared" si="26"/>
        <v>2.1677779791589491</v>
      </c>
    </row>
    <row r="80" spans="1:22">
      <c r="A80" s="2" t="s">
        <v>176</v>
      </c>
      <c r="B80" s="2" t="s">
        <v>177</v>
      </c>
      <c r="C80" s="3">
        <v>1</v>
      </c>
      <c r="D80" s="4">
        <v>1</v>
      </c>
      <c r="E80" s="5">
        <v>1</v>
      </c>
      <c r="F80" s="6"/>
      <c r="G80" s="7">
        <v>3</v>
      </c>
      <c r="H80" s="8">
        <v>2</v>
      </c>
      <c r="I80" s="3">
        <v>3</v>
      </c>
      <c r="J80" s="9">
        <f t="shared" si="14"/>
        <v>1.0873598443916146</v>
      </c>
      <c r="K80" s="9">
        <f t="shared" si="15"/>
        <v>0.92837103738421234</v>
      </c>
      <c r="L80" s="9">
        <f t="shared" si="16"/>
        <v>0.97655551242236027</v>
      </c>
      <c r="M80" s="9">
        <f t="shared" si="17"/>
        <v>8.617444555928451E-3</v>
      </c>
      <c r="N80" s="11">
        <f t="shared" si="18"/>
        <v>3.1490767421346662</v>
      </c>
      <c r="O80" s="11">
        <f t="shared" si="19"/>
        <v>2.10534799613104</v>
      </c>
      <c r="P80" s="11">
        <f t="shared" si="20"/>
        <v>3.4283002560819464</v>
      </c>
      <c r="Q80" s="14">
        <f t="shared" si="21"/>
        <v>0.75022595968852901</v>
      </c>
      <c r="R80" s="14">
        <f t="shared" si="22"/>
        <v>2.8942416647825513</v>
      </c>
      <c r="S80" s="15">
        <f t="shared" si="23"/>
        <v>3.8578266019802254</v>
      </c>
      <c r="T80">
        <f t="shared" si="24"/>
        <v>4.9381348011446552E-3</v>
      </c>
      <c r="U80">
        <f t="shared" si="25"/>
        <v>1.9477882999227516</v>
      </c>
      <c r="V80">
        <f t="shared" si="26"/>
        <v>2.3064370588767042</v>
      </c>
    </row>
    <row r="81" spans="1:22">
      <c r="A81" s="2" t="s">
        <v>178</v>
      </c>
      <c r="B81" s="2" t="s">
        <v>179</v>
      </c>
      <c r="C81" s="3">
        <v>1</v>
      </c>
      <c r="D81" s="4">
        <v>2</v>
      </c>
      <c r="E81" s="5">
        <v>1</v>
      </c>
      <c r="F81" s="6"/>
      <c r="G81" s="7">
        <v>5</v>
      </c>
      <c r="H81" s="8">
        <v>3</v>
      </c>
      <c r="I81" s="3">
        <v>5</v>
      </c>
      <c r="J81" s="9">
        <f t="shared" si="14"/>
        <v>1.0873598443916146</v>
      </c>
      <c r="K81" s="9">
        <f t="shared" si="15"/>
        <v>1.8475502823190757</v>
      </c>
      <c r="L81" s="9">
        <f t="shared" si="16"/>
        <v>0.97655551242236027</v>
      </c>
      <c r="M81" s="9">
        <f t="shared" si="17"/>
        <v>8.617444555928451E-3</v>
      </c>
      <c r="N81" s="11">
        <f t="shared" si="18"/>
        <v>5.2414865375729836</v>
      </c>
      <c r="O81" s="11">
        <f t="shared" si="19"/>
        <v>3.1527848101265823</v>
      </c>
      <c r="P81" s="11">
        <f t="shared" si="20"/>
        <v>5.7062406255716116</v>
      </c>
      <c r="Q81" s="14">
        <f t="shared" si="21"/>
        <v>0.98002077092224482</v>
      </c>
      <c r="R81" s="14">
        <f t="shared" si="22"/>
        <v>4.7001706577570586</v>
      </c>
      <c r="S81" s="15">
        <f t="shared" si="23"/>
        <v>4.7959908577590458</v>
      </c>
      <c r="T81">
        <f t="shared" si="24"/>
        <v>5.4153223485049551E-3</v>
      </c>
      <c r="U81">
        <f t="shared" si="25"/>
        <v>2.2618289086524164</v>
      </c>
      <c r="V81">
        <f t="shared" si="26"/>
        <v>2.2663756867745288</v>
      </c>
    </row>
    <row r="82" spans="1:22">
      <c r="A82" s="2" t="s">
        <v>180</v>
      </c>
      <c r="B82" s="2" t="s">
        <v>181</v>
      </c>
      <c r="C82" s="3">
        <v>1</v>
      </c>
      <c r="D82" s="4">
        <v>1</v>
      </c>
      <c r="E82" s="5"/>
      <c r="F82" s="6"/>
      <c r="G82" s="7">
        <v>3</v>
      </c>
      <c r="H82" s="8">
        <v>4</v>
      </c>
      <c r="I82" s="3">
        <v>2</v>
      </c>
      <c r="J82" s="9">
        <f t="shared" si="14"/>
        <v>1.0873598443916146</v>
      </c>
      <c r="K82" s="9">
        <f t="shared" si="15"/>
        <v>0.92837103738421234</v>
      </c>
      <c r="L82" s="9">
        <f t="shared" si="16"/>
        <v>9.6688664596273292E-3</v>
      </c>
      <c r="M82" s="9">
        <f t="shared" si="17"/>
        <v>8.617444555928451E-3</v>
      </c>
      <c r="N82" s="11">
        <f t="shared" si="18"/>
        <v>3.1490767421346662</v>
      </c>
      <c r="O82" s="11">
        <f t="shared" si="19"/>
        <v>4.2002216241221246</v>
      </c>
      <c r="P82" s="11">
        <f t="shared" si="20"/>
        <v>2.2893300713371136</v>
      </c>
      <c r="Q82" s="14">
        <f t="shared" si="21"/>
        <v>0.50850429819784571</v>
      </c>
      <c r="R82" s="14">
        <f t="shared" si="22"/>
        <v>3.2128761458646351</v>
      </c>
      <c r="S82" s="15">
        <f t="shared" si="23"/>
        <v>6.318287096591245</v>
      </c>
      <c r="T82">
        <f t="shared" si="24"/>
        <v>5.3532832481986963E-3</v>
      </c>
      <c r="U82">
        <f t="shared" si="25"/>
        <v>2.6595334931813435</v>
      </c>
      <c r="V82">
        <f t="shared" si="26"/>
        <v>2.2713797770022834</v>
      </c>
    </row>
    <row r="83" spans="1:22">
      <c r="A83" s="2" t="s">
        <v>182</v>
      </c>
      <c r="B83" s="2" t="s">
        <v>183</v>
      </c>
      <c r="C83" s="3"/>
      <c r="D83" s="4"/>
      <c r="E83" s="5"/>
      <c r="F83" s="6"/>
      <c r="G83" s="7">
        <v>3</v>
      </c>
      <c r="H83" s="8">
        <v>2</v>
      </c>
      <c r="I83" s="3">
        <v>1</v>
      </c>
      <c r="J83" s="9">
        <f t="shared" si="14"/>
        <v>1.0765939053382322E-2</v>
      </c>
      <c r="K83" s="9">
        <f t="shared" si="15"/>
        <v>9.1917924493486371E-3</v>
      </c>
      <c r="L83" s="9">
        <f t="shared" si="16"/>
        <v>9.6688664596273292E-3</v>
      </c>
      <c r="M83" s="9">
        <f t="shared" si="17"/>
        <v>8.617444555928451E-3</v>
      </c>
      <c r="N83" s="11">
        <f t="shared" si="18"/>
        <v>3.1490767421346662</v>
      </c>
      <c r="O83" s="11">
        <f t="shared" si="19"/>
        <v>2.10534799613104</v>
      </c>
      <c r="P83" s="11">
        <f t="shared" si="20"/>
        <v>1.1503598865922811</v>
      </c>
      <c r="Q83" s="14">
        <f t="shared" si="21"/>
        <v>9.5610106295716847E-3</v>
      </c>
      <c r="R83" s="14">
        <f t="shared" si="22"/>
        <v>2.1349282082859959</v>
      </c>
      <c r="S83" s="15">
        <f t="shared" si="23"/>
        <v>223.29524471845889</v>
      </c>
      <c r="T83">
        <f t="shared" si="24"/>
        <v>7.0133133658591921E-3</v>
      </c>
      <c r="U83">
        <f t="shared" si="25"/>
        <v>7.8028087177190502</v>
      </c>
      <c r="V83">
        <f t="shared" si="26"/>
        <v>2.154076755707949</v>
      </c>
    </row>
    <row r="84" spans="1:22">
      <c r="A84" s="2" t="s">
        <v>184</v>
      </c>
      <c r="B84" s="2" t="s">
        <v>185</v>
      </c>
      <c r="C84" s="3"/>
      <c r="D84" s="4"/>
      <c r="E84" s="5"/>
      <c r="F84" s="6"/>
      <c r="G84" s="7">
        <v>3</v>
      </c>
      <c r="H84" s="8">
        <v>2</v>
      </c>
      <c r="I84" s="3">
        <v>1</v>
      </c>
      <c r="J84" s="9">
        <f t="shared" si="14"/>
        <v>1.0765939053382322E-2</v>
      </c>
      <c r="K84" s="9">
        <f t="shared" si="15"/>
        <v>9.1917924493486371E-3</v>
      </c>
      <c r="L84" s="9">
        <f t="shared" si="16"/>
        <v>9.6688664596273292E-3</v>
      </c>
      <c r="M84" s="9">
        <f t="shared" si="17"/>
        <v>8.617444555928451E-3</v>
      </c>
      <c r="N84" s="11">
        <f t="shared" si="18"/>
        <v>3.1490767421346662</v>
      </c>
      <c r="O84" s="11">
        <f t="shared" si="19"/>
        <v>2.10534799613104</v>
      </c>
      <c r="P84" s="11">
        <f t="shared" si="20"/>
        <v>1.1503598865922811</v>
      </c>
      <c r="Q84" s="14">
        <f t="shared" si="21"/>
        <v>9.5610106295716847E-3</v>
      </c>
      <c r="R84" s="14">
        <f t="shared" si="22"/>
        <v>2.1349282082859959</v>
      </c>
      <c r="S84" s="15">
        <f t="shared" si="23"/>
        <v>223.29524471845889</v>
      </c>
      <c r="T84">
        <f t="shared" si="24"/>
        <v>7.0133133658591921E-3</v>
      </c>
      <c r="U84">
        <f t="shared" si="25"/>
        <v>7.8028087177190502</v>
      </c>
      <c r="V84">
        <f t="shared" si="26"/>
        <v>2.154076755707949</v>
      </c>
    </row>
    <row r="85" spans="1:22">
      <c r="A85" s="2" t="s">
        <v>186</v>
      </c>
      <c r="B85" s="2" t="s">
        <v>187</v>
      </c>
      <c r="C85" s="3">
        <v>3</v>
      </c>
      <c r="D85" s="4">
        <v>3</v>
      </c>
      <c r="E85" s="5">
        <v>5</v>
      </c>
      <c r="F85" s="6">
        <v>3</v>
      </c>
      <c r="G85" s="7">
        <v>7</v>
      </c>
      <c r="H85" s="8">
        <v>8</v>
      </c>
      <c r="I85" s="3">
        <v>11</v>
      </c>
      <c r="J85" s="9">
        <f t="shared" si="14"/>
        <v>3.2405476550680787</v>
      </c>
      <c r="K85" s="9">
        <f t="shared" si="15"/>
        <v>2.7667295272539394</v>
      </c>
      <c r="L85" s="9">
        <f t="shared" si="16"/>
        <v>4.8441020962732919</v>
      </c>
      <c r="M85" s="9">
        <f t="shared" si="17"/>
        <v>2.5938508113344638</v>
      </c>
      <c r="N85" s="11">
        <f t="shared" si="18"/>
        <v>7.3338963330112996</v>
      </c>
      <c r="O85" s="11">
        <f t="shared" si="19"/>
        <v>8.3899688801042949</v>
      </c>
      <c r="P85" s="11">
        <f t="shared" si="20"/>
        <v>12.540061734040608</v>
      </c>
      <c r="Q85" s="14">
        <f t="shared" si="21"/>
        <v>3.3613075224824436</v>
      </c>
      <c r="R85" s="14">
        <f t="shared" si="22"/>
        <v>9.4213089823853995</v>
      </c>
      <c r="S85" s="15">
        <f t="shared" si="23"/>
        <v>2.8028702876395646</v>
      </c>
      <c r="T85">
        <f t="shared" si="24"/>
        <v>8.9360594222646327E-3</v>
      </c>
      <c r="U85">
        <f t="shared" si="25"/>
        <v>1.4869049802929046</v>
      </c>
      <c r="V85">
        <f t="shared" si="26"/>
        <v>2.0488539519475246</v>
      </c>
    </row>
    <row r="86" spans="1:22">
      <c r="A86" s="2" t="s">
        <v>188</v>
      </c>
      <c r="B86" s="2" t="s">
        <v>189</v>
      </c>
      <c r="C86" s="3">
        <v>114</v>
      </c>
      <c r="D86" s="4">
        <v>197</v>
      </c>
      <c r="E86" s="5">
        <v>157</v>
      </c>
      <c r="F86" s="6">
        <v>204</v>
      </c>
      <c r="G86" s="7">
        <v>61</v>
      </c>
      <c r="H86" s="8">
        <v>42</v>
      </c>
      <c r="I86" s="3">
        <v>22</v>
      </c>
      <c r="J86" s="9">
        <f t="shared" si="14"/>
        <v>122.74247114761185</v>
      </c>
      <c r="K86" s="9">
        <f t="shared" si="15"/>
        <v>181.08750304461751</v>
      </c>
      <c r="L86" s="9">
        <f t="shared" si="16"/>
        <v>151.8108722826087</v>
      </c>
      <c r="M86" s="9">
        <f t="shared" si="17"/>
        <v>175.80448638549632</v>
      </c>
      <c r="N86" s="11">
        <f t="shared" si="18"/>
        <v>63.828960809845846</v>
      </c>
      <c r="O86" s="11">
        <f t="shared" si="19"/>
        <v>44.002820555952731</v>
      </c>
      <c r="P86" s="11">
        <f t="shared" si="20"/>
        <v>25.06873376623377</v>
      </c>
      <c r="Q86" s="14">
        <f t="shared" si="21"/>
        <v>157.86133321508362</v>
      </c>
      <c r="R86" s="14">
        <f t="shared" si="22"/>
        <v>44.300171710677454</v>
      </c>
      <c r="S86" s="15">
        <f t="shared" si="23"/>
        <v>0.28062712260461625</v>
      </c>
      <c r="T86">
        <f t="shared" si="24"/>
        <v>1.6022155726391608E-3</v>
      </c>
      <c r="U86">
        <f t="shared" si="25"/>
        <v>-1.8332736427500236</v>
      </c>
      <c r="V86">
        <f t="shared" si="26"/>
        <v>2.7952790514795627</v>
      </c>
    </row>
    <row r="87" spans="1:22">
      <c r="A87" s="2" t="s">
        <v>190</v>
      </c>
      <c r="B87" s="2" t="s">
        <v>191</v>
      </c>
      <c r="C87" s="3">
        <v>16</v>
      </c>
      <c r="D87" s="4">
        <v>24</v>
      </c>
      <c r="E87" s="5">
        <v>34</v>
      </c>
      <c r="F87" s="6">
        <v>11</v>
      </c>
      <c r="G87" s="7"/>
      <c r="H87" s="8"/>
      <c r="I87" s="3"/>
      <c r="J87" s="9">
        <f t="shared" si="14"/>
        <v>17.236268424465099</v>
      </c>
      <c r="K87" s="9">
        <f t="shared" si="15"/>
        <v>22.069493670886079</v>
      </c>
      <c r="L87" s="9">
        <f t="shared" si="16"/>
        <v>32.883814829192545</v>
      </c>
      <c r="M87" s="9">
        <f t="shared" si="17"/>
        <v>9.4878064560772231</v>
      </c>
      <c r="N87" s="11">
        <f t="shared" si="18"/>
        <v>1.0462048977191583E-2</v>
      </c>
      <c r="O87" s="11">
        <f t="shared" si="19"/>
        <v>1.0474368139955424E-2</v>
      </c>
      <c r="P87" s="11">
        <f t="shared" si="20"/>
        <v>1.1389701847448327E-2</v>
      </c>
      <c r="Q87" s="14">
        <f t="shared" si="21"/>
        <v>20.419345845155238</v>
      </c>
      <c r="R87" s="14">
        <f t="shared" si="22"/>
        <v>1.0775372988198445E-2</v>
      </c>
      <c r="S87" s="15">
        <f t="shared" si="23"/>
        <v>5.2770412284069545E-4</v>
      </c>
      <c r="T87">
        <f t="shared" si="24"/>
        <v>1.6873230736368872E-2</v>
      </c>
      <c r="U87">
        <f t="shared" si="25"/>
        <v>-10.887983124503183</v>
      </c>
      <c r="V87">
        <f t="shared" si="26"/>
        <v>1.7728017545985917</v>
      </c>
    </row>
    <row r="88" spans="1:22">
      <c r="A88" s="2" t="s">
        <v>192</v>
      </c>
      <c r="B88" s="2" t="s">
        <v>193</v>
      </c>
      <c r="C88" s="3">
        <v>4</v>
      </c>
      <c r="D88" s="4">
        <v>4</v>
      </c>
      <c r="E88" s="5">
        <v>3</v>
      </c>
      <c r="F88" s="6">
        <v>3</v>
      </c>
      <c r="G88" s="7">
        <v>7</v>
      </c>
      <c r="H88" s="8">
        <v>6</v>
      </c>
      <c r="I88" s="3">
        <v>6</v>
      </c>
      <c r="J88" s="9">
        <f t="shared" si="14"/>
        <v>4.317141560406311</v>
      </c>
      <c r="K88" s="9">
        <f t="shared" si="15"/>
        <v>3.6859087721888031</v>
      </c>
      <c r="L88" s="9">
        <f t="shared" si="16"/>
        <v>2.9103288043478259</v>
      </c>
      <c r="M88" s="9">
        <f t="shared" si="17"/>
        <v>2.5938508113344638</v>
      </c>
      <c r="N88" s="11">
        <f t="shared" si="18"/>
        <v>7.3338963330112996</v>
      </c>
      <c r="O88" s="11">
        <f t="shared" si="19"/>
        <v>6.2950952521132093</v>
      </c>
      <c r="P88" s="11">
        <f t="shared" si="20"/>
        <v>6.845210810316444</v>
      </c>
      <c r="Q88" s="14">
        <f t="shared" si="21"/>
        <v>3.376807487069351</v>
      </c>
      <c r="R88" s="14">
        <f t="shared" si="22"/>
        <v>6.8247341318136518</v>
      </c>
      <c r="S88" s="15">
        <f t="shared" si="23"/>
        <v>2.0210610637258069</v>
      </c>
      <c r="T88">
        <f t="shared" si="24"/>
        <v>1.2135402658934678E-3</v>
      </c>
      <c r="U88">
        <f t="shared" si="25"/>
        <v>1.0151129115264204</v>
      </c>
      <c r="V88">
        <f t="shared" si="26"/>
        <v>2.9159458089775177</v>
      </c>
    </row>
    <row r="89" spans="1:22">
      <c r="A89" s="2" t="s">
        <v>194</v>
      </c>
      <c r="B89" s="2" t="s">
        <v>195</v>
      </c>
      <c r="C89" s="3">
        <v>1</v>
      </c>
      <c r="D89" s="4"/>
      <c r="E89" s="5"/>
      <c r="F89" s="6"/>
      <c r="G89" s="7">
        <v>5</v>
      </c>
      <c r="H89" s="8">
        <v>6</v>
      </c>
      <c r="I89" s="3">
        <v>2</v>
      </c>
      <c r="J89" s="9">
        <f t="shared" si="14"/>
        <v>1.0873598443916146</v>
      </c>
      <c r="K89" s="9">
        <f t="shared" si="15"/>
        <v>9.1917924493486371E-3</v>
      </c>
      <c r="L89" s="9">
        <f t="shared" si="16"/>
        <v>9.6688664596273292E-3</v>
      </c>
      <c r="M89" s="9">
        <f t="shared" si="17"/>
        <v>8.617444555928451E-3</v>
      </c>
      <c r="N89" s="11">
        <f t="shared" si="18"/>
        <v>5.2414865375729836</v>
      </c>
      <c r="O89" s="11">
        <f t="shared" si="19"/>
        <v>6.2950952521132093</v>
      </c>
      <c r="P89" s="11">
        <f t="shared" si="20"/>
        <v>2.2893300713371136</v>
      </c>
      <c r="Q89" s="14">
        <f t="shared" si="21"/>
        <v>0.27870948696412973</v>
      </c>
      <c r="R89" s="14">
        <f t="shared" si="22"/>
        <v>4.6086372870077685</v>
      </c>
      <c r="S89" s="15">
        <f t="shared" si="23"/>
        <v>16.535631195076277</v>
      </c>
      <c r="T89">
        <f t="shared" si="24"/>
        <v>9.2295375152970146E-3</v>
      </c>
      <c r="U89">
        <f t="shared" si="25"/>
        <v>4.0475062117575522</v>
      </c>
      <c r="V89">
        <f t="shared" si="26"/>
        <v>2.0348200605761155</v>
      </c>
    </row>
    <row r="90" spans="1:22">
      <c r="A90" s="2" t="s">
        <v>196</v>
      </c>
      <c r="B90" s="2" t="s">
        <v>197</v>
      </c>
      <c r="C90" s="3">
        <v>1</v>
      </c>
      <c r="D90" s="4">
        <v>1</v>
      </c>
      <c r="E90" s="5">
        <v>1</v>
      </c>
      <c r="F90" s="6"/>
      <c r="G90" s="7">
        <v>2</v>
      </c>
      <c r="H90" s="8">
        <v>4</v>
      </c>
      <c r="I90" s="3">
        <v>5</v>
      </c>
      <c r="J90" s="9">
        <f t="shared" si="14"/>
        <v>1.0873598443916146</v>
      </c>
      <c r="K90" s="9">
        <f t="shared" si="15"/>
        <v>0.92837103738421234</v>
      </c>
      <c r="L90" s="9">
        <f t="shared" si="16"/>
        <v>0.97655551242236027</v>
      </c>
      <c r="M90" s="9">
        <f t="shared" si="17"/>
        <v>8.617444555928451E-3</v>
      </c>
      <c r="N90" s="11">
        <f t="shared" si="18"/>
        <v>2.1028718444155081</v>
      </c>
      <c r="O90" s="11">
        <f t="shared" si="19"/>
        <v>4.2002216241221246</v>
      </c>
      <c r="P90" s="11">
        <f t="shared" si="20"/>
        <v>5.7062406255716116</v>
      </c>
      <c r="Q90" s="14">
        <f t="shared" si="21"/>
        <v>0.75022595968852901</v>
      </c>
      <c r="R90" s="14">
        <f t="shared" si="22"/>
        <v>4.0031113647030816</v>
      </c>
      <c r="S90" s="15">
        <f t="shared" si="23"/>
        <v>5.3358742296321653</v>
      </c>
      <c r="T90">
        <f t="shared" si="24"/>
        <v>1.6819910378057808E-2</v>
      </c>
      <c r="U90">
        <f t="shared" si="25"/>
        <v>2.4157246615704024</v>
      </c>
      <c r="V90">
        <f t="shared" si="26"/>
        <v>1.7741763225939118</v>
      </c>
    </row>
    <row r="91" spans="1:22">
      <c r="A91" s="2" t="s">
        <v>198</v>
      </c>
      <c r="B91" s="2" t="s">
        <v>199</v>
      </c>
      <c r="C91" s="3"/>
      <c r="D91" s="4"/>
      <c r="E91" s="5"/>
      <c r="F91" s="6">
        <v>1</v>
      </c>
      <c r="G91" s="7">
        <v>4</v>
      </c>
      <c r="H91" s="8">
        <v>2</v>
      </c>
      <c r="I91" s="3">
        <v>3</v>
      </c>
      <c r="J91" s="9">
        <f t="shared" si="14"/>
        <v>1.0765939053382322E-2</v>
      </c>
      <c r="K91" s="9">
        <f t="shared" si="15"/>
        <v>9.1917924493486371E-3</v>
      </c>
      <c r="L91" s="9">
        <f t="shared" si="16"/>
        <v>9.6688664596273292E-3</v>
      </c>
      <c r="M91" s="9">
        <f t="shared" si="17"/>
        <v>0.87036190014877357</v>
      </c>
      <c r="N91" s="11">
        <f t="shared" si="18"/>
        <v>4.1952816398538246</v>
      </c>
      <c r="O91" s="11">
        <f t="shared" si="19"/>
        <v>2.10534799613104</v>
      </c>
      <c r="P91" s="11">
        <f t="shared" si="20"/>
        <v>3.4283002560819464</v>
      </c>
      <c r="Q91" s="14">
        <f t="shared" si="21"/>
        <v>0.22499712452778298</v>
      </c>
      <c r="R91" s="14">
        <f t="shared" si="22"/>
        <v>3.2429766306889367</v>
      </c>
      <c r="S91" s="15">
        <f t="shared" si="23"/>
        <v>14.413413671375562</v>
      </c>
      <c r="T91">
        <f t="shared" si="24"/>
        <v>3.2207534634243751E-3</v>
      </c>
      <c r="U91">
        <f t="shared" si="25"/>
        <v>3.8493401586105622</v>
      </c>
      <c r="V91">
        <f t="shared" si="26"/>
        <v>2.4920425175187622</v>
      </c>
    </row>
    <row r="92" spans="1:22">
      <c r="A92" s="2" t="s">
        <v>200</v>
      </c>
      <c r="B92" s="2" t="s">
        <v>201</v>
      </c>
      <c r="C92" s="3">
        <v>6</v>
      </c>
      <c r="D92" s="4">
        <v>8</v>
      </c>
      <c r="E92" s="5">
        <v>8</v>
      </c>
      <c r="F92" s="6">
        <v>4</v>
      </c>
      <c r="G92" s="7">
        <v>12</v>
      </c>
      <c r="H92" s="8">
        <v>16</v>
      </c>
      <c r="I92" s="3">
        <v>13</v>
      </c>
      <c r="J92" s="9">
        <f t="shared" si="14"/>
        <v>6.4703293710827747</v>
      </c>
      <c r="K92" s="9">
        <f t="shared" si="15"/>
        <v>7.3626257519282587</v>
      </c>
      <c r="L92" s="9">
        <f t="shared" si="16"/>
        <v>7.7447620341614911</v>
      </c>
      <c r="M92" s="9">
        <f t="shared" si="17"/>
        <v>3.4555952669273085</v>
      </c>
      <c r="N92" s="11">
        <f t="shared" si="18"/>
        <v>12.564920821607092</v>
      </c>
      <c r="O92" s="11">
        <f t="shared" si="19"/>
        <v>16.769463392068634</v>
      </c>
      <c r="P92" s="11">
        <f t="shared" si="20"/>
        <v>14.818002103530274</v>
      </c>
      <c r="Q92" s="14">
        <f t="shared" si="21"/>
        <v>6.2583281060249574</v>
      </c>
      <c r="R92" s="14">
        <f t="shared" si="22"/>
        <v>14.717462105735335</v>
      </c>
      <c r="S92" s="15">
        <f t="shared" si="23"/>
        <v>2.3516603566320979</v>
      </c>
      <c r="T92">
        <f t="shared" si="24"/>
        <v>2.6879952128300629E-3</v>
      </c>
      <c r="U92">
        <f t="shared" si="25"/>
        <v>1.2336797110307411</v>
      </c>
      <c r="V92">
        <f t="shared" si="26"/>
        <v>2.5705715090718351</v>
      </c>
    </row>
    <row r="93" spans="1:22">
      <c r="A93" s="2" t="s">
        <v>202</v>
      </c>
      <c r="B93" s="2" t="s">
        <v>203</v>
      </c>
      <c r="C93" s="3">
        <v>1</v>
      </c>
      <c r="D93" s="4">
        <v>1</v>
      </c>
      <c r="E93" s="5"/>
      <c r="F93" s="6"/>
      <c r="G93" s="7">
        <v>2</v>
      </c>
      <c r="H93" s="8">
        <v>3</v>
      </c>
      <c r="I93" s="3">
        <v>2</v>
      </c>
      <c r="J93" s="9">
        <f t="shared" si="14"/>
        <v>1.0873598443916146</v>
      </c>
      <c r="K93" s="9">
        <f t="shared" si="15"/>
        <v>0.92837103738421234</v>
      </c>
      <c r="L93" s="9">
        <f t="shared" si="16"/>
        <v>9.6688664596273292E-3</v>
      </c>
      <c r="M93" s="9">
        <f t="shared" si="17"/>
        <v>8.617444555928451E-3</v>
      </c>
      <c r="N93" s="11">
        <f t="shared" si="18"/>
        <v>2.1028718444155081</v>
      </c>
      <c r="O93" s="11">
        <f t="shared" si="19"/>
        <v>3.1527848101265823</v>
      </c>
      <c r="P93" s="11">
        <f t="shared" si="20"/>
        <v>2.2893300713371136</v>
      </c>
      <c r="Q93" s="14">
        <f t="shared" si="21"/>
        <v>0.50850429819784571</v>
      </c>
      <c r="R93" s="14">
        <f t="shared" si="22"/>
        <v>2.5149955752930677</v>
      </c>
      <c r="S93" s="15">
        <f t="shared" si="23"/>
        <v>4.9458688632648462</v>
      </c>
      <c r="T93">
        <f t="shared" si="24"/>
        <v>5.8911735622081008E-3</v>
      </c>
      <c r="U93">
        <f t="shared" si="25"/>
        <v>2.3062239880445521</v>
      </c>
      <c r="V93">
        <f t="shared" si="26"/>
        <v>2.2297981821530106</v>
      </c>
    </row>
    <row r="94" spans="1:22">
      <c r="A94" s="2" t="s">
        <v>204</v>
      </c>
      <c r="B94" s="2" t="s">
        <v>205</v>
      </c>
      <c r="C94" s="3">
        <v>1</v>
      </c>
      <c r="D94" s="4">
        <v>2</v>
      </c>
      <c r="E94" s="5"/>
      <c r="F94" s="6">
        <v>1</v>
      </c>
      <c r="G94" s="7">
        <v>3</v>
      </c>
      <c r="H94" s="8">
        <v>5</v>
      </c>
      <c r="I94" s="3">
        <v>7</v>
      </c>
      <c r="J94" s="9">
        <f t="shared" si="14"/>
        <v>1.0873598443916146</v>
      </c>
      <c r="K94" s="9">
        <f t="shared" si="15"/>
        <v>1.8475502823190757</v>
      </c>
      <c r="L94" s="9">
        <f t="shared" si="16"/>
        <v>9.6688664596273292E-3</v>
      </c>
      <c r="M94" s="9">
        <f t="shared" si="17"/>
        <v>0.87036190014877357</v>
      </c>
      <c r="N94" s="11">
        <f t="shared" si="18"/>
        <v>3.1490767421346662</v>
      </c>
      <c r="O94" s="11">
        <f t="shared" si="19"/>
        <v>5.247658438117667</v>
      </c>
      <c r="P94" s="11">
        <f t="shared" si="20"/>
        <v>7.9841809950612772</v>
      </c>
      <c r="Q94" s="14">
        <f t="shared" si="21"/>
        <v>0.95373522332977279</v>
      </c>
      <c r="R94" s="14">
        <f t="shared" si="22"/>
        <v>5.4603053917712039</v>
      </c>
      <c r="S94" s="15">
        <f t="shared" si="23"/>
        <v>5.725179544808733</v>
      </c>
      <c r="T94">
        <f t="shared" si="24"/>
        <v>1.5630987421478615E-2</v>
      </c>
      <c r="U94">
        <f t="shared" si="25"/>
        <v>2.5173209376363936</v>
      </c>
      <c r="V94">
        <f t="shared" si="26"/>
        <v>1.8060135863983191</v>
      </c>
    </row>
    <row r="95" spans="1:22">
      <c r="A95" s="2" t="s">
        <v>206</v>
      </c>
      <c r="B95" s="2" t="s">
        <v>207</v>
      </c>
      <c r="C95" s="3">
        <v>9</v>
      </c>
      <c r="D95" s="4">
        <v>27</v>
      </c>
      <c r="E95" s="5">
        <v>13</v>
      </c>
      <c r="F95" s="6">
        <v>18</v>
      </c>
      <c r="G95" s="7"/>
      <c r="H95" s="8"/>
      <c r="I95" s="3"/>
      <c r="J95" s="9">
        <f t="shared" si="14"/>
        <v>9.7001110870974721</v>
      </c>
      <c r="K95" s="9">
        <f t="shared" si="15"/>
        <v>24.827031405690672</v>
      </c>
      <c r="L95" s="9">
        <f t="shared" si="16"/>
        <v>12.579195263975157</v>
      </c>
      <c r="M95" s="9">
        <f t="shared" si="17"/>
        <v>15.52001764522714</v>
      </c>
      <c r="N95" s="11">
        <f t="shared" si="18"/>
        <v>1.0462048977191583E-2</v>
      </c>
      <c r="O95" s="11">
        <f t="shared" si="19"/>
        <v>1.0474368139955424E-2</v>
      </c>
      <c r="P95" s="11">
        <f t="shared" si="20"/>
        <v>1.1389701847448327E-2</v>
      </c>
      <c r="Q95" s="14">
        <f t="shared" si="21"/>
        <v>15.656588850497611</v>
      </c>
      <c r="R95" s="14">
        <f t="shared" si="22"/>
        <v>1.0775372988198445E-2</v>
      </c>
      <c r="S95" s="15">
        <f t="shared" si="23"/>
        <v>6.8823248097595491E-4</v>
      </c>
      <c r="T95">
        <f t="shared" si="24"/>
        <v>1.00015136901195E-2</v>
      </c>
      <c r="U95">
        <f t="shared" si="25"/>
        <v>-10.50481639820234</v>
      </c>
      <c r="V95">
        <f t="shared" si="26"/>
        <v>1.9999342662482797</v>
      </c>
    </row>
    <row r="96" spans="1:22">
      <c r="A96" s="2" t="s">
        <v>208</v>
      </c>
      <c r="B96" s="2" t="s">
        <v>209</v>
      </c>
      <c r="C96" s="3">
        <v>2</v>
      </c>
      <c r="D96" s="4">
        <v>1</v>
      </c>
      <c r="E96" s="5"/>
      <c r="F96" s="6"/>
      <c r="G96" s="7">
        <v>6</v>
      </c>
      <c r="H96" s="8">
        <v>5</v>
      </c>
      <c r="I96" s="3">
        <v>3</v>
      </c>
      <c r="J96" s="9">
        <f t="shared" si="14"/>
        <v>2.1639537497298464</v>
      </c>
      <c r="K96" s="9">
        <f t="shared" si="15"/>
        <v>0.92837103738421234</v>
      </c>
      <c r="L96" s="9">
        <f t="shared" si="16"/>
        <v>9.6688664596273292E-3</v>
      </c>
      <c r="M96" s="9">
        <f t="shared" si="17"/>
        <v>8.617444555928451E-3</v>
      </c>
      <c r="N96" s="11">
        <f t="shared" si="18"/>
        <v>6.2876914352921407</v>
      </c>
      <c r="O96" s="11">
        <f t="shared" si="19"/>
        <v>5.247658438117667</v>
      </c>
      <c r="P96" s="11">
        <f t="shared" si="20"/>
        <v>3.4283002560819464</v>
      </c>
      <c r="Q96" s="14">
        <f t="shared" si="21"/>
        <v>0.77765277453240367</v>
      </c>
      <c r="R96" s="14">
        <f t="shared" si="22"/>
        <v>4.9878833764972512</v>
      </c>
      <c r="S96" s="15">
        <f t="shared" si="23"/>
        <v>6.4140237646505218</v>
      </c>
      <c r="T96">
        <f t="shared" si="24"/>
        <v>6.0709098695433637E-3</v>
      </c>
      <c r="U96">
        <f t="shared" si="25"/>
        <v>2.6812296991303457</v>
      </c>
      <c r="V96">
        <f t="shared" si="26"/>
        <v>2.2167462147387345</v>
      </c>
    </row>
    <row r="97" spans="1:22">
      <c r="A97" s="2" t="s">
        <v>210</v>
      </c>
      <c r="B97" s="2" t="s">
        <v>211</v>
      </c>
      <c r="C97" s="3">
        <v>4</v>
      </c>
      <c r="D97" s="4">
        <v>8</v>
      </c>
      <c r="E97" s="5">
        <v>13</v>
      </c>
      <c r="F97" s="6">
        <v>8</v>
      </c>
      <c r="G97" s="7"/>
      <c r="H97" s="8"/>
      <c r="I97" s="3"/>
      <c r="J97" s="9">
        <f t="shared" si="14"/>
        <v>4.317141560406311</v>
      </c>
      <c r="K97" s="9">
        <f t="shared" si="15"/>
        <v>7.3626257519282587</v>
      </c>
      <c r="L97" s="9">
        <f t="shared" si="16"/>
        <v>12.579195263975157</v>
      </c>
      <c r="M97" s="9">
        <f t="shared" si="17"/>
        <v>6.9025730892986896</v>
      </c>
      <c r="N97" s="11">
        <f t="shared" si="18"/>
        <v>1.0462048977191583E-2</v>
      </c>
      <c r="O97" s="11">
        <f t="shared" si="19"/>
        <v>1.0474368139955424E-2</v>
      </c>
      <c r="P97" s="11">
        <f t="shared" si="20"/>
        <v>1.1389701847448327E-2</v>
      </c>
      <c r="Q97" s="14">
        <f t="shared" si="21"/>
        <v>7.7903839164021047</v>
      </c>
      <c r="R97" s="14">
        <f t="shared" si="22"/>
        <v>1.0775372988198445E-2</v>
      </c>
      <c r="S97" s="15">
        <f t="shared" si="23"/>
        <v>1.3831632823013583E-3</v>
      </c>
      <c r="T97">
        <f t="shared" si="24"/>
        <v>1.265713463836677E-2</v>
      </c>
      <c r="U97">
        <f t="shared" si="25"/>
        <v>-9.49781280810023</v>
      </c>
      <c r="V97">
        <f t="shared" si="26"/>
        <v>1.8976646001316286</v>
      </c>
    </row>
    <row r="98" spans="1:22">
      <c r="A98" s="2" t="s">
        <v>212</v>
      </c>
      <c r="B98" s="2" t="s">
        <v>213</v>
      </c>
      <c r="C98" s="3">
        <v>20</v>
      </c>
      <c r="D98" s="4">
        <v>14</v>
      </c>
      <c r="E98" s="5">
        <v>7</v>
      </c>
      <c r="F98" s="6">
        <v>8</v>
      </c>
      <c r="G98" s="7">
        <v>29</v>
      </c>
      <c r="H98" s="8">
        <v>27</v>
      </c>
      <c r="I98" s="3">
        <v>28</v>
      </c>
      <c r="J98" s="9">
        <f t="shared" si="14"/>
        <v>21.542644045818026</v>
      </c>
      <c r="K98" s="9">
        <f t="shared" si="15"/>
        <v>12.877701221537439</v>
      </c>
      <c r="L98" s="9">
        <f t="shared" si="16"/>
        <v>6.7778753881987583</v>
      </c>
      <c r="M98" s="9">
        <f t="shared" si="17"/>
        <v>6.9025730892986896</v>
      </c>
      <c r="N98" s="11">
        <f t="shared" si="18"/>
        <v>30.350404082832785</v>
      </c>
      <c r="O98" s="11">
        <f t="shared" si="19"/>
        <v>28.291268346019603</v>
      </c>
      <c r="P98" s="11">
        <f t="shared" si="20"/>
        <v>31.902554874702766</v>
      </c>
      <c r="Q98" s="14">
        <f t="shared" si="21"/>
        <v>12.025198436213229</v>
      </c>
      <c r="R98" s="14">
        <f t="shared" si="22"/>
        <v>30.18140910118505</v>
      </c>
      <c r="S98" s="15">
        <f t="shared" si="23"/>
        <v>2.509847073316926</v>
      </c>
      <c r="T98">
        <f t="shared" si="24"/>
        <v>7.5955761937915789E-3</v>
      </c>
      <c r="U98">
        <f t="shared" si="25"/>
        <v>1.327599462467435</v>
      </c>
      <c r="V98">
        <f t="shared" si="26"/>
        <v>2.119439275350564</v>
      </c>
    </row>
    <row r="99" spans="1:22">
      <c r="A99" s="2" t="s">
        <v>214</v>
      </c>
      <c r="B99" s="2" t="s">
        <v>215</v>
      </c>
      <c r="C99" s="3">
        <v>49</v>
      </c>
      <c r="D99" s="4">
        <v>33</v>
      </c>
      <c r="E99" s="5">
        <v>37</v>
      </c>
      <c r="F99" s="6">
        <v>30</v>
      </c>
      <c r="G99" s="7">
        <v>79</v>
      </c>
      <c r="H99" s="8">
        <v>62</v>
      </c>
      <c r="I99" s="3">
        <v>71</v>
      </c>
      <c r="J99" s="9">
        <f t="shared" si="14"/>
        <v>52.763867300626757</v>
      </c>
      <c r="K99" s="9">
        <f t="shared" si="15"/>
        <v>30.342106875299852</v>
      </c>
      <c r="L99" s="9">
        <f t="shared" si="16"/>
        <v>35.784474767080745</v>
      </c>
      <c r="M99" s="9">
        <f t="shared" si="17"/>
        <v>25.860951112341283</v>
      </c>
      <c r="N99" s="11">
        <f t="shared" si="18"/>
        <v>82.660648968790696</v>
      </c>
      <c r="O99" s="11">
        <f t="shared" si="19"/>
        <v>64.951556835863585</v>
      </c>
      <c r="P99" s="11">
        <f t="shared" si="20"/>
        <v>80.878272818730579</v>
      </c>
      <c r="Q99" s="14">
        <f t="shared" si="21"/>
        <v>36.187850013837163</v>
      </c>
      <c r="R99" s="14">
        <f t="shared" si="22"/>
        <v>76.163492874461625</v>
      </c>
      <c r="S99" s="15">
        <f t="shared" si="23"/>
        <v>2.1046702925246721</v>
      </c>
      <c r="T99">
        <f t="shared" si="24"/>
        <v>5.083246437548059E-3</v>
      </c>
      <c r="U99">
        <f t="shared" si="25"/>
        <v>1.0735942453603045</v>
      </c>
      <c r="V99">
        <f t="shared" si="26"/>
        <v>2.2938588350399924</v>
      </c>
    </row>
    <row r="100" spans="1:22">
      <c r="A100" s="2" t="s">
        <v>216</v>
      </c>
      <c r="B100" s="2" t="s">
        <v>217</v>
      </c>
      <c r="C100" s="3">
        <v>3</v>
      </c>
      <c r="D100" s="4">
        <v>6</v>
      </c>
      <c r="E100" s="5">
        <v>3</v>
      </c>
      <c r="F100" s="6">
        <v>2</v>
      </c>
      <c r="G100" s="7">
        <v>8</v>
      </c>
      <c r="H100" s="8">
        <v>8</v>
      </c>
      <c r="I100" s="3">
        <v>9</v>
      </c>
      <c r="J100" s="9">
        <f t="shared" si="14"/>
        <v>3.2405476550680787</v>
      </c>
      <c r="K100" s="9">
        <f t="shared" si="15"/>
        <v>5.5242672620585305</v>
      </c>
      <c r="L100" s="9">
        <f t="shared" si="16"/>
        <v>2.9103288043478259</v>
      </c>
      <c r="M100" s="9">
        <f t="shared" si="17"/>
        <v>1.7321063557416183</v>
      </c>
      <c r="N100" s="11">
        <f t="shared" si="18"/>
        <v>8.3801012307304585</v>
      </c>
      <c r="O100" s="11">
        <f t="shared" si="19"/>
        <v>8.3899688801042949</v>
      </c>
      <c r="P100" s="11">
        <f t="shared" si="20"/>
        <v>10.262121364550943</v>
      </c>
      <c r="Q100" s="14">
        <f t="shared" si="21"/>
        <v>3.3518125193040129</v>
      </c>
      <c r="R100" s="14">
        <f t="shared" si="22"/>
        <v>9.0107304917952309</v>
      </c>
      <c r="S100" s="15">
        <f t="shared" si="23"/>
        <v>2.6883157813570859</v>
      </c>
      <c r="T100">
        <f t="shared" si="24"/>
        <v>3.2833512904198408E-3</v>
      </c>
      <c r="U100">
        <f t="shared" si="25"/>
        <v>1.4267026133547078</v>
      </c>
      <c r="V100">
        <f t="shared" si="26"/>
        <v>2.4836826490010591</v>
      </c>
    </row>
    <row r="101" spans="1:22">
      <c r="A101" s="2" t="s">
        <v>218</v>
      </c>
      <c r="B101" s="2" t="s">
        <v>219</v>
      </c>
      <c r="C101" s="3">
        <v>6</v>
      </c>
      <c r="D101" s="4">
        <v>6</v>
      </c>
      <c r="E101" s="5">
        <v>4</v>
      </c>
      <c r="F101" s="6"/>
      <c r="G101" s="7">
        <v>10</v>
      </c>
      <c r="H101" s="8">
        <v>12</v>
      </c>
      <c r="I101" s="3">
        <v>14</v>
      </c>
      <c r="J101" s="9">
        <f t="shared" si="14"/>
        <v>6.4703293710827747</v>
      </c>
      <c r="K101" s="9">
        <f t="shared" si="15"/>
        <v>5.5242672620585305</v>
      </c>
      <c r="L101" s="9">
        <f t="shared" si="16"/>
        <v>3.8772154503105591</v>
      </c>
      <c r="M101" s="9">
        <f t="shared" si="17"/>
        <v>8.617444555928451E-3</v>
      </c>
      <c r="N101" s="11">
        <f t="shared" si="18"/>
        <v>10.472511026168775</v>
      </c>
      <c r="O101" s="11">
        <f t="shared" si="19"/>
        <v>12.579716136086464</v>
      </c>
      <c r="P101" s="11">
        <f t="shared" si="20"/>
        <v>15.956972288275105</v>
      </c>
      <c r="Q101" s="14">
        <f t="shared" si="21"/>
        <v>3.9701073820019483</v>
      </c>
      <c r="R101" s="14">
        <f t="shared" si="22"/>
        <v>13.003066483510116</v>
      </c>
      <c r="S101" s="15">
        <f t="shared" si="23"/>
        <v>3.2752430179743017</v>
      </c>
      <c r="T101">
        <f t="shared" si="24"/>
        <v>8.5024061393437298E-3</v>
      </c>
      <c r="U101">
        <f t="shared" si="25"/>
        <v>1.7116019563658225</v>
      </c>
      <c r="V101">
        <f t="shared" si="26"/>
        <v>2.0704581536781079</v>
      </c>
    </row>
    <row r="102" spans="1:22">
      <c r="A102" s="2" t="s">
        <v>220</v>
      </c>
      <c r="B102" s="2" t="s">
        <v>221</v>
      </c>
      <c r="C102" s="3"/>
      <c r="D102" s="4"/>
      <c r="E102" s="5"/>
      <c r="F102" s="6"/>
      <c r="G102" s="7">
        <v>3</v>
      </c>
      <c r="H102" s="8">
        <v>4</v>
      </c>
      <c r="I102" s="3">
        <v>1</v>
      </c>
      <c r="J102" s="9">
        <f t="shared" si="14"/>
        <v>1.0765939053382322E-2</v>
      </c>
      <c r="K102" s="9">
        <f t="shared" si="15"/>
        <v>9.1917924493486371E-3</v>
      </c>
      <c r="L102" s="9">
        <f t="shared" si="16"/>
        <v>9.6688664596273292E-3</v>
      </c>
      <c r="M102" s="9">
        <f t="shared" si="17"/>
        <v>8.617444555928451E-3</v>
      </c>
      <c r="N102" s="11">
        <f t="shared" si="18"/>
        <v>3.1490767421346662</v>
      </c>
      <c r="O102" s="11">
        <f t="shared" si="19"/>
        <v>4.2002216241221246</v>
      </c>
      <c r="P102" s="11">
        <f t="shared" si="20"/>
        <v>1.1503598865922811</v>
      </c>
      <c r="Q102" s="14">
        <f t="shared" si="21"/>
        <v>9.5610106295716847E-3</v>
      </c>
      <c r="R102" s="14">
        <f t="shared" si="22"/>
        <v>2.8332194176163572</v>
      </c>
      <c r="S102" s="15">
        <f t="shared" si="23"/>
        <v>296.3305373653036</v>
      </c>
      <c r="T102">
        <f t="shared" si="24"/>
        <v>1.2981731024401137E-2</v>
      </c>
      <c r="U102">
        <f t="shared" si="25"/>
        <v>8.2110634959098263</v>
      </c>
      <c r="V102">
        <f t="shared" si="26"/>
        <v>1.8866673934970315</v>
      </c>
    </row>
    <row r="103" spans="1:22">
      <c r="A103" s="2" t="s">
        <v>222</v>
      </c>
      <c r="B103" s="2" t="s">
        <v>223</v>
      </c>
      <c r="C103" s="3">
        <v>23</v>
      </c>
      <c r="D103" s="4">
        <v>56</v>
      </c>
      <c r="E103" s="5">
        <v>34</v>
      </c>
      <c r="F103" s="6">
        <v>47</v>
      </c>
      <c r="G103" s="7">
        <v>10</v>
      </c>
      <c r="H103" s="8">
        <v>5</v>
      </c>
      <c r="I103" s="3">
        <v>3</v>
      </c>
      <c r="J103" s="9">
        <f t="shared" si="14"/>
        <v>24.772425761832725</v>
      </c>
      <c r="K103" s="9">
        <f t="shared" si="15"/>
        <v>51.483229508801713</v>
      </c>
      <c r="L103" s="9">
        <f t="shared" si="16"/>
        <v>32.883814829192545</v>
      </c>
      <c r="M103" s="9">
        <f t="shared" si="17"/>
        <v>40.510606857419646</v>
      </c>
      <c r="N103" s="11">
        <f t="shared" si="18"/>
        <v>10.472511026168775</v>
      </c>
      <c r="O103" s="11">
        <f t="shared" si="19"/>
        <v>5.247658438117667</v>
      </c>
      <c r="P103" s="11">
        <f t="shared" si="20"/>
        <v>3.4283002560819464</v>
      </c>
      <c r="Q103" s="14">
        <f t="shared" si="21"/>
        <v>37.412519239311656</v>
      </c>
      <c r="R103" s="14">
        <f t="shared" si="22"/>
        <v>6.3828232401227964</v>
      </c>
      <c r="S103" s="15">
        <f t="shared" si="23"/>
        <v>0.17060661430722279</v>
      </c>
      <c r="T103">
        <f t="shared" si="24"/>
        <v>6.6309486553123992E-3</v>
      </c>
      <c r="U103">
        <f t="shared" si="25"/>
        <v>-2.55125451480062</v>
      </c>
      <c r="V103">
        <f t="shared" si="26"/>
        <v>2.1784243348991557</v>
      </c>
    </row>
    <row r="104" spans="1:22">
      <c r="A104" s="2" t="s">
        <v>224</v>
      </c>
      <c r="B104" s="2" t="s">
        <v>225</v>
      </c>
      <c r="C104" s="3">
        <v>18</v>
      </c>
      <c r="D104" s="4">
        <v>14</v>
      </c>
      <c r="E104" s="5">
        <v>18</v>
      </c>
      <c r="F104" s="6">
        <v>9</v>
      </c>
      <c r="G104" s="7">
        <v>24</v>
      </c>
      <c r="H104" s="8">
        <v>29</v>
      </c>
      <c r="I104" s="3">
        <v>37</v>
      </c>
      <c r="J104" s="9">
        <f t="shared" si="14"/>
        <v>19.389456235141562</v>
      </c>
      <c r="K104" s="9">
        <f t="shared" si="15"/>
        <v>12.877701221537439</v>
      </c>
      <c r="L104" s="9">
        <f t="shared" si="16"/>
        <v>17.413628493788821</v>
      </c>
      <c r="M104" s="9">
        <f t="shared" si="17"/>
        <v>7.7643175448915338</v>
      </c>
      <c r="N104" s="11">
        <f t="shared" si="18"/>
        <v>25.119379594236992</v>
      </c>
      <c r="O104" s="11">
        <f t="shared" si="19"/>
        <v>30.386141974010684</v>
      </c>
      <c r="P104" s="11">
        <f t="shared" si="20"/>
        <v>42.153286537406252</v>
      </c>
      <c r="Q104" s="14">
        <f t="shared" si="21"/>
        <v>14.361275873839839</v>
      </c>
      <c r="R104" s="14">
        <f t="shared" si="22"/>
        <v>32.552936035217975</v>
      </c>
      <c r="S104" s="15">
        <f t="shared" si="23"/>
        <v>2.2667161553880901</v>
      </c>
      <c r="T104">
        <f t="shared" si="24"/>
        <v>1.7407641287375049E-2</v>
      </c>
      <c r="U104">
        <f t="shared" si="25"/>
        <v>1.1806037440331032</v>
      </c>
      <c r="V104">
        <f t="shared" si="26"/>
        <v>1.7592600712304614</v>
      </c>
    </row>
    <row r="105" spans="1:22">
      <c r="A105" s="2" t="s">
        <v>226</v>
      </c>
      <c r="B105" s="2" t="s">
        <v>227</v>
      </c>
      <c r="C105" s="3">
        <v>1</v>
      </c>
      <c r="D105" s="4">
        <v>3</v>
      </c>
      <c r="E105" s="5">
        <v>1</v>
      </c>
      <c r="F105" s="6">
        <v>1</v>
      </c>
      <c r="G105" s="7">
        <v>6</v>
      </c>
      <c r="H105" s="8">
        <v>4</v>
      </c>
      <c r="I105" s="3">
        <v>5</v>
      </c>
      <c r="J105" s="9">
        <f t="shared" si="14"/>
        <v>1.0873598443916146</v>
      </c>
      <c r="K105" s="9">
        <f t="shared" si="15"/>
        <v>2.7667295272539394</v>
      </c>
      <c r="L105" s="9">
        <f t="shared" si="16"/>
        <v>0.97655551242236027</v>
      </c>
      <c r="M105" s="9">
        <f t="shared" si="17"/>
        <v>0.87036190014877357</v>
      </c>
      <c r="N105" s="11">
        <f t="shared" si="18"/>
        <v>6.2876914352921407</v>
      </c>
      <c r="O105" s="11">
        <f t="shared" si="19"/>
        <v>4.2002216241221246</v>
      </c>
      <c r="P105" s="11">
        <f t="shared" si="20"/>
        <v>5.7062406255716116</v>
      </c>
      <c r="Q105" s="14">
        <f t="shared" si="21"/>
        <v>1.4252516960541719</v>
      </c>
      <c r="R105" s="14">
        <f t="shared" si="22"/>
        <v>5.3980512283286259</v>
      </c>
      <c r="S105" s="15">
        <f t="shared" si="23"/>
        <v>3.7874371546255317</v>
      </c>
      <c r="T105">
        <f t="shared" si="24"/>
        <v>3.089253793206603E-3</v>
      </c>
      <c r="U105">
        <f t="shared" si="25"/>
        <v>1.9212219499816794</v>
      </c>
      <c r="V105">
        <f t="shared" si="26"/>
        <v>2.5101464113937499</v>
      </c>
    </row>
    <row r="106" spans="1:22">
      <c r="A106" s="2" t="s">
        <v>228</v>
      </c>
      <c r="B106" s="2" t="s">
        <v>229</v>
      </c>
      <c r="C106" s="3">
        <v>1</v>
      </c>
      <c r="D106" s="4">
        <v>4</v>
      </c>
      <c r="E106" s="5">
        <v>3</v>
      </c>
      <c r="F106" s="6">
        <v>2</v>
      </c>
      <c r="G106" s="7"/>
      <c r="H106" s="8"/>
      <c r="I106" s="3"/>
      <c r="J106" s="9">
        <f t="shared" si="14"/>
        <v>1.0873598443916146</v>
      </c>
      <c r="K106" s="9">
        <f t="shared" si="15"/>
        <v>3.6859087721888031</v>
      </c>
      <c r="L106" s="9">
        <f t="shared" si="16"/>
        <v>2.9103288043478259</v>
      </c>
      <c r="M106" s="9">
        <f t="shared" si="17"/>
        <v>1.7321063557416183</v>
      </c>
      <c r="N106" s="11">
        <f t="shared" si="18"/>
        <v>1.0462048977191583E-2</v>
      </c>
      <c r="O106" s="11">
        <f t="shared" si="19"/>
        <v>1.0474368139955424E-2</v>
      </c>
      <c r="P106" s="11">
        <f t="shared" si="20"/>
        <v>1.1389701847448327E-2</v>
      </c>
      <c r="Q106" s="14">
        <f t="shared" si="21"/>
        <v>2.3539259441674654</v>
      </c>
      <c r="R106" s="14">
        <f t="shared" si="22"/>
        <v>1.0775372988198445E-2</v>
      </c>
      <c r="S106" s="15">
        <f t="shared" si="23"/>
        <v>4.577617666731427E-3</v>
      </c>
      <c r="T106">
        <f t="shared" si="24"/>
        <v>1.9283010961326254E-2</v>
      </c>
      <c r="U106">
        <f t="shared" si="25"/>
        <v>-7.7711873139801408</v>
      </c>
      <c r="V106">
        <f t="shared" si="26"/>
        <v>1.7148251518754936</v>
      </c>
    </row>
    <row r="107" spans="1:22">
      <c r="A107" s="2" t="s">
        <v>230</v>
      </c>
      <c r="B107" s="2" t="s">
        <v>231</v>
      </c>
      <c r="C107" s="3">
        <v>2</v>
      </c>
      <c r="D107" s="4">
        <v>1</v>
      </c>
      <c r="E107" s="5"/>
      <c r="F107" s="6">
        <v>1</v>
      </c>
      <c r="G107" s="7">
        <v>6</v>
      </c>
      <c r="H107" s="8">
        <v>6</v>
      </c>
      <c r="I107" s="3">
        <v>3</v>
      </c>
      <c r="J107" s="9">
        <f t="shared" si="14"/>
        <v>2.1639537497298464</v>
      </c>
      <c r="K107" s="9">
        <f t="shared" si="15"/>
        <v>0.92837103738421234</v>
      </c>
      <c r="L107" s="9">
        <f t="shared" si="16"/>
        <v>9.6688664596273292E-3</v>
      </c>
      <c r="M107" s="9">
        <f t="shared" si="17"/>
        <v>0.87036190014877357</v>
      </c>
      <c r="N107" s="11">
        <f t="shared" si="18"/>
        <v>6.2876914352921407</v>
      </c>
      <c r="O107" s="11">
        <f t="shared" si="19"/>
        <v>6.2950952521132093</v>
      </c>
      <c r="P107" s="11">
        <f t="shared" si="20"/>
        <v>3.4283002560819464</v>
      </c>
      <c r="Q107" s="14">
        <f t="shared" si="21"/>
        <v>0.99308888843061494</v>
      </c>
      <c r="R107" s="14">
        <f t="shared" si="22"/>
        <v>5.3370289811624323</v>
      </c>
      <c r="S107" s="15">
        <f t="shared" si="23"/>
        <v>5.3741704728934945</v>
      </c>
      <c r="T107">
        <f t="shared" si="24"/>
        <v>6.1280427102334417E-3</v>
      </c>
      <c r="U107">
        <f t="shared" si="25"/>
        <v>2.426042085492742</v>
      </c>
      <c r="V107">
        <f t="shared" si="26"/>
        <v>2.2126782164899979</v>
      </c>
    </row>
    <row r="108" spans="1:22">
      <c r="A108" s="2" t="s">
        <v>232</v>
      </c>
      <c r="B108" s="2" t="s">
        <v>233</v>
      </c>
      <c r="C108" s="3">
        <v>5</v>
      </c>
      <c r="D108" s="4">
        <v>3</v>
      </c>
      <c r="E108" s="5">
        <v>6</v>
      </c>
      <c r="F108" s="6">
        <v>3</v>
      </c>
      <c r="G108" s="7">
        <v>2</v>
      </c>
      <c r="H108" s="8">
        <v>1</v>
      </c>
      <c r="I108" s="3">
        <v>2</v>
      </c>
      <c r="J108" s="9">
        <f t="shared" si="14"/>
        <v>5.3937354657445438</v>
      </c>
      <c r="K108" s="9">
        <f t="shared" si="15"/>
        <v>2.7667295272539394</v>
      </c>
      <c r="L108" s="9">
        <f t="shared" si="16"/>
        <v>5.8109887422360247</v>
      </c>
      <c r="M108" s="9">
        <f t="shared" si="17"/>
        <v>2.5938508113344638</v>
      </c>
      <c r="N108" s="11">
        <f t="shared" si="18"/>
        <v>2.1028718444155081</v>
      </c>
      <c r="O108" s="11">
        <f t="shared" si="19"/>
        <v>1.0579111821354978</v>
      </c>
      <c r="P108" s="11">
        <f t="shared" si="20"/>
        <v>2.2893300713371136</v>
      </c>
      <c r="Q108" s="14">
        <f t="shared" si="21"/>
        <v>4.1413261366422427</v>
      </c>
      <c r="R108" s="14">
        <f t="shared" si="22"/>
        <v>1.8167043659627067</v>
      </c>
      <c r="S108" s="15">
        <f t="shared" si="23"/>
        <v>0.43867696144203638</v>
      </c>
      <c r="T108">
        <f t="shared" si="24"/>
        <v>7.8538824823765202E-2</v>
      </c>
      <c r="U108">
        <f t="shared" si="25"/>
        <v>-1.1887691543977801</v>
      </c>
      <c r="V108">
        <f t="shared" si="26"/>
        <v>1.1049156013642047</v>
      </c>
    </row>
    <row r="109" spans="1:22">
      <c r="A109" s="2" t="s">
        <v>234</v>
      </c>
      <c r="B109" s="2" t="s">
        <v>235</v>
      </c>
      <c r="C109" s="3">
        <v>7</v>
      </c>
      <c r="D109" s="4">
        <v>10</v>
      </c>
      <c r="E109" s="5">
        <v>14</v>
      </c>
      <c r="F109" s="6">
        <v>13</v>
      </c>
      <c r="G109" s="7">
        <v>4</v>
      </c>
      <c r="H109" s="8">
        <v>2</v>
      </c>
      <c r="I109" s="3">
        <v>2</v>
      </c>
      <c r="J109" s="9">
        <f t="shared" si="14"/>
        <v>7.5469232764210075</v>
      </c>
      <c r="K109" s="9">
        <f t="shared" si="15"/>
        <v>9.2009842417979861</v>
      </c>
      <c r="L109" s="9">
        <f t="shared" si="16"/>
        <v>13.546081909937888</v>
      </c>
      <c r="M109" s="9">
        <f t="shared" si="17"/>
        <v>11.211295367262915</v>
      </c>
      <c r="N109" s="11">
        <f t="shared" si="18"/>
        <v>4.1952816398538246</v>
      </c>
      <c r="O109" s="11">
        <f t="shared" si="19"/>
        <v>2.10534799613104</v>
      </c>
      <c r="P109" s="11">
        <f t="shared" si="20"/>
        <v>2.2893300713371136</v>
      </c>
      <c r="Q109" s="14">
        <f t="shared" si="21"/>
        <v>10.376321198854949</v>
      </c>
      <c r="R109" s="14">
        <f t="shared" si="22"/>
        <v>2.8633199024406593</v>
      </c>
      <c r="S109" s="15">
        <f t="shared" si="23"/>
        <v>0.27594750081142755</v>
      </c>
      <c r="T109">
        <f t="shared" si="24"/>
        <v>5.8109934355117026E-3</v>
      </c>
      <c r="U109">
        <f t="shared" si="25"/>
        <v>-1.8575342754323581</v>
      </c>
      <c r="V109">
        <f t="shared" si="26"/>
        <v>2.2357496151691518</v>
      </c>
    </row>
    <row r="110" spans="1:22">
      <c r="A110" s="2" t="s">
        <v>236</v>
      </c>
      <c r="B110" s="2" t="s">
        <v>237</v>
      </c>
      <c r="C110" s="3">
        <v>18</v>
      </c>
      <c r="D110" s="4">
        <v>18</v>
      </c>
      <c r="E110" s="5">
        <v>15</v>
      </c>
      <c r="F110" s="6">
        <v>16</v>
      </c>
      <c r="G110" s="7">
        <v>14</v>
      </c>
      <c r="H110" s="8">
        <v>16</v>
      </c>
      <c r="I110" s="3">
        <v>18</v>
      </c>
      <c r="J110" s="9">
        <f t="shared" si="14"/>
        <v>19.389456235141562</v>
      </c>
      <c r="K110" s="9">
        <f t="shared" si="15"/>
        <v>16.554418201276896</v>
      </c>
      <c r="L110" s="9">
        <f t="shared" si="16"/>
        <v>14.512968555900621</v>
      </c>
      <c r="M110" s="9">
        <f t="shared" si="17"/>
        <v>13.796528734041452</v>
      </c>
      <c r="N110" s="11">
        <f t="shared" si="18"/>
        <v>14.657330617045407</v>
      </c>
      <c r="O110" s="11">
        <f t="shared" si="19"/>
        <v>16.769463392068634</v>
      </c>
      <c r="P110" s="11">
        <f t="shared" si="20"/>
        <v>20.512853027254437</v>
      </c>
      <c r="Q110" s="14">
        <f t="shared" si="21"/>
        <v>16.063342931590132</v>
      </c>
      <c r="R110" s="14">
        <f t="shared" si="22"/>
        <v>17.313215678789494</v>
      </c>
      <c r="S110" s="17">
        <f t="shared" si="23"/>
        <v>1.077809006040789</v>
      </c>
      <c r="T110">
        <f t="shared" si="24"/>
        <v>0.57082431400547273</v>
      </c>
      <c r="U110">
        <f t="shared" si="25"/>
        <v>0.10810154687471957</v>
      </c>
      <c r="V110">
        <f t="shared" si="26"/>
        <v>0.24349753658486209</v>
      </c>
    </row>
    <row r="111" spans="1:22">
      <c r="A111" s="2" t="s">
        <v>238</v>
      </c>
      <c r="B111" s="2" t="s">
        <v>239</v>
      </c>
      <c r="C111" s="3">
        <v>3</v>
      </c>
      <c r="D111" s="4">
        <v>3</v>
      </c>
      <c r="E111" s="5">
        <v>1</v>
      </c>
      <c r="F111" s="6">
        <v>1</v>
      </c>
      <c r="G111" s="7">
        <v>10</v>
      </c>
      <c r="H111" s="8">
        <v>9</v>
      </c>
      <c r="I111" s="3">
        <v>5</v>
      </c>
      <c r="J111" s="9">
        <f t="shared" si="14"/>
        <v>3.2405476550680787</v>
      </c>
      <c r="K111" s="9">
        <f t="shared" si="15"/>
        <v>2.7667295272539394</v>
      </c>
      <c r="L111" s="9">
        <f t="shared" si="16"/>
        <v>0.97655551242236027</v>
      </c>
      <c r="M111" s="9">
        <f t="shared" si="17"/>
        <v>0.87036190014877357</v>
      </c>
      <c r="N111" s="11">
        <f t="shared" si="18"/>
        <v>10.472511026168775</v>
      </c>
      <c r="O111" s="11">
        <f t="shared" si="19"/>
        <v>9.4374056940998354</v>
      </c>
      <c r="P111" s="11">
        <f t="shared" si="20"/>
        <v>5.7062406255716116</v>
      </c>
      <c r="Q111" s="14">
        <f t="shared" si="21"/>
        <v>1.9635486487232878</v>
      </c>
      <c r="R111" s="14">
        <f t="shared" si="22"/>
        <v>8.5387191152800739</v>
      </c>
      <c r="S111" s="15">
        <f t="shared" si="23"/>
        <v>4.3486160227463708</v>
      </c>
      <c r="T111">
        <f t="shared" si="24"/>
        <v>5.4985602230101108E-3</v>
      </c>
      <c r="U111">
        <f t="shared" si="25"/>
        <v>2.1205563262919842</v>
      </c>
      <c r="V111">
        <f t="shared" si="26"/>
        <v>2.2597510139710772</v>
      </c>
    </row>
    <row r="112" spans="1:22">
      <c r="A112" s="2" t="s">
        <v>240</v>
      </c>
      <c r="B112" s="2" t="s">
        <v>241</v>
      </c>
      <c r="C112" s="3">
        <v>9</v>
      </c>
      <c r="D112" s="4">
        <v>6</v>
      </c>
      <c r="E112" s="5">
        <v>7</v>
      </c>
      <c r="F112" s="6">
        <v>5</v>
      </c>
      <c r="G112" s="7">
        <v>12</v>
      </c>
      <c r="H112" s="8">
        <v>13</v>
      </c>
      <c r="I112" s="3">
        <v>11</v>
      </c>
      <c r="J112" s="9">
        <f t="shared" si="14"/>
        <v>9.7001110870974721</v>
      </c>
      <c r="K112" s="9">
        <f t="shared" si="15"/>
        <v>5.5242672620585305</v>
      </c>
      <c r="L112" s="9">
        <f t="shared" si="16"/>
        <v>6.7778753881987583</v>
      </c>
      <c r="M112" s="9">
        <f t="shared" si="17"/>
        <v>4.3173397225201544</v>
      </c>
      <c r="N112" s="11">
        <f t="shared" si="18"/>
        <v>12.564920821607092</v>
      </c>
      <c r="O112" s="11">
        <f t="shared" si="19"/>
        <v>13.627152950082007</v>
      </c>
      <c r="P112" s="11">
        <f t="shared" si="20"/>
        <v>12.540061734040608</v>
      </c>
      <c r="Q112" s="14">
        <f t="shared" si="21"/>
        <v>6.579898364968729</v>
      </c>
      <c r="R112" s="14">
        <f t="shared" si="22"/>
        <v>12.910711835243236</v>
      </c>
      <c r="S112" s="17">
        <f t="shared" si="23"/>
        <v>1.9621445680650105</v>
      </c>
      <c r="T112">
        <f t="shared" si="24"/>
        <v>6.254797931930193E-3</v>
      </c>
      <c r="U112">
        <f t="shared" si="25"/>
        <v>0.9724313412242197</v>
      </c>
      <c r="V112">
        <f t="shared" si="26"/>
        <v>2.2037867161008911</v>
      </c>
    </row>
    <row r="113" spans="1:22">
      <c r="A113" s="2" t="s">
        <v>242</v>
      </c>
      <c r="B113" s="2" t="s">
        <v>243</v>
      </c>
      <c r="C113" s="3">
        <v>16</v>
      </c>
      <c r="D113" s="4">
        <v>51</v>
      </c>
      <c r="E113" s="5">
        <v>25</v>
      </c>
      <c r="F113" s="6">
        <v>36</v>
      </c>
      <c r="G113" s="7">
        <v>1</v>
      </c>
      <c r="H113" s="8"/>
      <c r="I113" s="3"/>
      <c r="J113" s="9">
        <f t="shared" si="14"/>
        <v>17.236268424465099</v>
      </c>
      <c r="K113" s="9">
        <f t="shared" si="15"/>
        <v>46.887333284127394</v>
      </c>
      <c r="L113" s="9">
        <f t="shared" si="16"/>
        <v>24.181835015527952</v>
      </c>
      <c r="M113" s="9">
        <f t="shared" si="17"/>
        <v>31.03141784589835</v>
      </c>
      <c r="N113" s="11">
        <f t="shared" si="18"/>
        <v>1.0566669466963499</v>
      </c>
      <c r="O113" s="11">
        <f t="shared" si="19"/>
        <v>1.0474368139955424E-2</v>
      </c>
      <c r="P113" s="11">
        <f t="shared" si="20"/>
        <v>1.1389701847448327E-2</v>
      </c>
      <c r="Q113" s="14">
        <f t="shared" si="21"/>
        <v>29.834213642504697</v>
      </c>
      <c r="R113" s="14">
        <f t="shared" si="22"/>
        <v>0.35951033889458456</v>
      </c>
      <c r="S113" s="15">
        <f t="shared" si="23"/>
        <v>1.2050270310540094E-2</v>
      </c>
      <c r="T113">
        <f t="shared" si="24"/>
        <v>1.1138079121399431E-2</v>
      </c>
      <c r="U113">
        <f t="shared" si="25"/>
        <v>-6.3747906805558605</v>
      </c>
      <c r="V113">
        <f t="shared" si="26"/>
        <v>1.9531897013443449</v>
      </c>
    </row>
    <row r="114" spans="1:22">
      <c r="A114" s="2" t="s">
        <v>244</v>
      </c>
      <c r="B114" s="2" t="s">
        <v>245</v>
      </c>
      <c r="C114" s="3">
        <v>11</v>
      </c>
      <c r="D114" s="4">
        <v>9</v>
      </c>
      <c r="E114" s="5">
        <v>7</v>
      </c>
      <c r="F114" s="6">
        <v>3</v>
      </c>
      <c r="G114" s="7">
        <v>16</v>
      </c>
      <c r="H114" s="8">
        <v>16</v>
      </c>
      <c r="I114" s="3">
        <v>16</v>
      </c>
      <c r="J114" s="9">
        <f t="shared" si="14"/>
        <v>11.853298897773936</v>
      </c>
      <c r="K114" s="9">
        <f t="shared" si="15"/>
        <v>8.2818049968631211</v>
      </c>
      <c r="L114" s="9">
        <f t="shared" si="16"/>
        <v>6.7778753881987583</v>
      </c>
      <c r="M114" s="9">
        <f t="shared" si="17"/>
        <v>2.5938508113344638</v>
      </c>
      <c r="N114" s="11">
        <f t="shared" si="18"/>
        <v>16.749740412483728</v>
      </c>
      <c r="O114" s="11">
        <f t="shared" si="19"/>
        <v>16.769463392068634</v>
      </c>
      <c r="P114" s="11">
        <f t="shared" si="20"/>
        <v>18.234912657764774</v>
      </c>
      <c r="Q114" s="14">
        <f t="shared" si="21"/>
        <v>7.376707523542569</v>
      </c>
      <c r="R114" s="14">
        <f t="shared" si="22"/>
        <v>17.251372154105713</v>
      </c>
      <c r="S114" s="15">
        <f t="shared" si="23"/>
        <v>2.3386276464192743</v>
      </c>
      <c r="T114">
        <f t="shared" si="24"/>
        <v>7.8350332486486259E-3</v>
      </c>
      <c r="U114">
        <f t="shared" si="25"/>
        <v>1.2256621757443393</v>
      </c>
      <c r="V114">
        <f t="shared" si="26"/>
        <v>2.1059591562248752</v>
      </c>
    </row>
    <row r="115" spans="1:22">
      <c r="A115" s="2" t="s">
        <v>246</v>
      </c>
      <c r="B115" s="2" t="s">
        <v>247</v>
      </c>
      <c r="C115" s="3"/>
      <c r="D115" s="4"/>
      <c r="E115" s="5"/>
      <c r="F115" s="6"/>
      <c r="G115" s="7">
        <v>1</v>
      </c>
      <c r="H115" s="8">
        <v>2</v>
      </c>
      <c r="I115" s="3">
        <v>4</v>
      </c>
      <c r="J115" s="9">
        <f t="shared" si="14"/>
        <v>1.0765939053382322E-2</v>
      </c>
      <c r="K115" s="9">
        <f t="shared" si="15"/>
        <v>9.1917924493486371E-3</v>
      </c>
      <c r="L115" s="9">
        <f t="shared" si="16"/>
        <v>9.6688664596273292E-3</v>
      </c>
      <c r="M115" s="9">
        <f t="shared" si="17"/>
        <v>8.617444555928451E-3</v>
      </c>
      <c r="N115" s="11">
        <f t="shared" si="18"/>
        <v>1.0566669466963499</v>
      </c>
      <c r="O115" s="11">
        <f t="shared" si="19"/>
        <v>2.10534799613104</v>
      </c>
      <c r="P115" s="11">
        <f t="shared" si="20"/>
        <v>4.5672704408267792</v>
      </c>
      <c r="Q115" s="14">
        <f t="shared" si="21"/>
        <v>9.5610106295716847E-3</v>
      </c>
      <c r="R115" s="14">
        <f t="shared" si="22"/>
        <v>2.5764284612180561</v>
      </c>
      <c r="S115" s="15">
        <f t="shared" si="23"/>
        <v>269.47239795438605</v>
      </c>
      <c r="T115">
        <f t="shared" si="24"/>
        <v>3.1931293198050686E-2</v>
      </c>
      <c r="U115">
        <f t="shared" si="25"/>
        <v>8.0739936951320797</v>
      </c>
      <c r="V115">
        <f t="shared" si="26"/>
        <v>1.4957834924406848</v>
      </c>
    </row>
    <row r="116" spans="1:22">
      <c r="A116" s="2" t="s">
        <v>248</v>
      </c>
      <c r="B116" s="2" t="s">
        <v>249</v>
      </c>
      <c r="C116" s="3">
        <v>15</v>
      </c>
      <c r="D116" s="4">
        <v>16</v>
      </c>
      <c r="E116" s="5">
        <v>18</v>
      </c>
      <c r="F116" s="6">
        <v>9</v>
      </c>
      <c r="G116" s="7">
        <v>28</v>
      </c>
      <c r="H116" s="8">
        <v>30</v>
      </c>
      <c r="I116" s="3">
        <v>25</v>
      </c>
      <c r="J116" s="9">
        <f t="shared" si="14"/>
        <v>16.159674519126863</v>
      </c>
      <c r="K116" s="9">
        <f t="shared" si="15"/>
        <v>14.716059711407169</v>
      </c>
      <c r="L116" s="9">
        <f t="shared" si="16"/>
        <v>17.413628493788821</v>
      </c>
      <c r="M116" s="9">
        <f t="shared" si="17"/>
        <v>7.7643175448915338</v>
      </c>
      <c r="N116" s="11">
        <f t="shared" si="18"/>
        <v>29.304199185113628</v>
      </c>
      <c r="O116" s="11">
        <f t="shared" si="19"/>
        <v>31.433578788006226</v>
      </c>
      <c r="P116" s="11">
        <f t="shared" si="20"/>
        <v>28.485644320468268</v>
      </c>
      <c r="Q116" s="14">
        <f t="shared" si="21"/>
        <v>14.013420067303597</v>
      </c>
      <c r="R116" s="14">
        <f t="shared" si="22"/>
        <v>29.741140764529376</v>
      </c>
      <c r="S116" s="15">
        <f t="shared" si="23"/>
        <v>2.122332779698942</v>
      </c>
      <c r="T116">
        <f t="shared" si="24"/>
        <v>1.9491734758204184E-3</v>
      </c>
      <c r="U116">
        <f t="shared" si="25"/>
        <v>1.0856508871574042</v>
      </c>
      <c r="V116">
        <f t="shared" si="26"/>
        <v>2.7101495070912791</v>
      </c>
    </row>
    <row r="117" spans="1:22">
      <c r="A117" s="2" t="s">
        <v>250</v>
      </c>
      <c r="B117" s="2" t="s">
        <v>251</v>
      </c>
      <c r="C117" s="3">
        <v>18</v>
      </c>
      <c r="D117" s="4">
        <v>18</v>
      </c>
      <c r="E117" s="5">
        <v>15</v>
      </c>
      <c r="F117" s="6">
        <v>11</v>
      </c>
      <c r="G117" s="7">
        <v>21</v>
      </c>
      <c r="H117" s="8">
        <v>24</v>
      </c>
      <c r="I117" s="3">
        <v>27</v>
      </c>
      <c r="J117" s="9">
        <f t="shared" si="14"/>
        <v>19.389456235141562</v>
      </c>
      <c r="K117" s="9">
        <f t="shared" si="15"/>
        <v>16.554418201276896</v>
      </c>
      <c r="L117" s="9">
        <f t="shared" si="16"/>
        <v>14.512968555900621</v>
      </c>
      <c r="M117" s="9">
        <f t="shared" si="17"/>
        <v>9.4878064560772231</v>
      </c>
      <c r="N117" s="11">
        <f t="shared" si="18"/>
        <v>21.980764901079517</v>
      </c>
      <c r="O117" s="11">
        <f t="shared" si="19"/>
        <v>25.148957904032972</v>
      </c>
      <c r="P117" s="11">
        <f t="shared" si="20"/>
        <v>30.763584689957934</v>
      </c>
      <c r="Q117" s="14">
        <f t="shared" si="21"/>
        <v>14.986162362099074</v>
      </c>
      <c r="R117" s="14">
        <f t="shared" si="22"/>
        <v>25.964435831690142</v>
      </c>
      <c r="S117" s="17">
        <f t="shared" si="23"/>
        <v>1.7325606919457777</v>
      </c>
      <c r="T117">
        <f t="shared" si="24"/>
        <v>2.0255679356292342E-2</v>
      </c>
      <c r="U117">
        <f t="shared" si="25"/>
        <v>0.79290589114203069</v>
      </c>
      <c r="V117">
        <f t="shared" si="26"/>
        <v>1.6934531864107181</v>
      </c>
    </row>
    <row r="118" spans="1:22">
      <c r="A118" s="2" t="s">
        <v>252</v>
      </c>
      <c r="B118" s="2" t="s">
        <v>253</v>
      </c>
      <c r="C118" s="3">
        <v>11</v>
      </c>
      <c r="D118" s="4">
        <v>14</v>
      </c>
      <c r="E118" s="5">
        <v>8</v>
      </c>
      <c r="F118" s="6">
        <v>6</v>
      </c>
      <c r="G118" s="7">
        <v>25</v>
      </c>
      <c r="H118" s="8">
        <v>25</v>
      </c>
      <c r="I118" s="3">
        <v>18</v>
      </c>
      <c r="J118" s="9">
        <f t="shared" si="14"/>
        <v>11.853298897773936</v>
      </c>
      <c r="K118" s="9">
        <f t="shared" si="15"/>
        <v>12.877701221537439</v>
      </c>
      <c r="L118" s="9">
        <f t="shared" si="16"/>
        <v>7.7447620341614911</v>
      </c>
      <c r="M118" s="9">
        <f t="shared" si="17"/>
        <v>5.1790841781129986</v>
      </c>
      <c r="N118" s="11">
        <f t="shared" si="18"/>
        <v>26.16558449195615</v>
      </c>
      <c r="O118" s="11">
        <f t="shared" si="19"/>
        <v>26.196394718028515</v>
      </c>
      <c r="P118" s="11">
        <f t="shared" si="20"/>
        <v>20.512853027254437</v>
      </c>
      <c r="Q118" s="14">
        <f t="shared" si="21"/>
        <v>9.4137115828964664</v>
      </c>
      <c r="R118" s="14">
        <f t="shared" si="22"/>
        <v>24.291610745746368</v>
      </c>
      <c r="S118" s="15">
        <f t="shared" si="23"/>
        <v>2.5804498610177498</v>
      </c>
      <c r="T118">
        <f t="shared" si="24"/>
        <v>2.4705730772188687E-3</v>
      </c>
      <c r="U118">
        <f t="shared" si="25"/>
        <v>1.3676225988592068</v>
      </c>
      <c r="V118">
        <f t="shared" si="26"/>
        <v>2.6072022955638667</v>
      </c>
    </row>
    <row r="119" spans="1:22">
      <c r="A119" s="2" t="s">
        <v>254</v>
      </c>
      <c r="B119" s="2" t="s">
        <v>255</v>
      </c>
      <c r="C119" s="3">
        <v>8</v>
      </c>
      <c r="D119" s="4">
        <v>3</v>
      </c>
      <c r="E119" s="5">
        <v>4</v>
      </c>
      <c r="F119" s="6">
        <v>4</v>
      </c>
      <c r="G119" s="7">
        <v>10</v>
      </c>
      <c r="H119" s="8">
        <v>10</v>
      </c>
      <c r="I119" s="3">
        <v>12</v>
      </c>
      <c r="J119" s="9">
        <f t="shared" si="14"/>
        <v>8.6235171817592402</v>
      </c>
      <c r="K119" s="9">
        <f t="shared" si="15"/>
        <v>2.7667295272539394</v>
      </c>
      <c r="L119" s="9">
        <f t="shared" si="16"/>
        <v>3.8772154503105591</v>
      </c>
      <c r="M119" s="9">
        <f t="shared" si="17"/>
        <v>3.4555952669273085</v>
      </c>
      <c r="N119" s="11">
        <f t="shared" si="18"/>
        <v>10.472511026168775</v>
      </c>
      <c r="O119" s="11">
        <f t="shared" si="19"/>
        <v>10.48484250809538</v>
      </c>
      <c r="P119" s="11">
        <f t="shared" si="20"/>
        <v>13.679031918785441</v>
      </c>
      <c r="Q119" s="14">
        <f t="shared" si="21"/>
        <v>4.6807643565627615</v>
      </c>
      <c r="R119" s="14">
        <f t="shared" si="22"/>
        <v>11.545461817683199</v>
      </c>
      <c r="S119" s="15">
        <f t="shared" si="23"/>
        <v>2.4665761696581985</v>
      </c>
      <c r="T119">
        <f t="shared" si="24"/>
        <v>1.2814546499233167E-2</v>
      </c>
      <c r="U119">
        <f t="shared" si="25"/>
        <v>1.3025098394878472</v>
      </c>
      <c r="V119">
        <f t="shared" si="26"/>
        <v>1.8922967586850095</v>
      </c>
    </row>
    <row r="120" spans="1:22">
      <c r="A120" s="2" t="s">
        <v>256</v>
      </c>
      <c r="B120" s="2" t="s">
        <v>257</v>
      </c>
      <c r="C120" s="3">
        <v>4</v>
      </c>
      <c r="D120" s="4">
        <v>3</v>
      </c>
      <c r="E120" s="5">
        <v>3</v>
      </c>
      <c r="F120" s="6">
        <v>1</v>
      </c>
      <c r="G120" s="7">
        <v>5</v>
      </c>
      <c r="H120" s="8">
        <v>8</v>
      </c>
      <c r="I120" s="3">
        <v>10</v>
      </c>
      <c r="J120" s="9">
        <f t="shared" si="14"/>
        <v>4.317141560406311</v>
      </c>
      <c r="K120" s="9">
        <f t="shared" si="15"/>
        <v>2.7667295272539394</v>
      </c>
      <c r="L120" s="9">
        <f t="shared" si="16"/>
        <v>2.9103288043478259</v>
      </c>
      <c r="M120" s="9">
        <f t="shared" si="17"/>
        <v>0.87036190014877357</v>
      </c>
      <c r="N120" s="11">
        <f t="shared" si="18"/>
        <v>5.2414865375729836</v>
      </c>
      <c r="O120" s="11">
        <f t="shared" si="19"/>
        <v>8.3899688801042949</v>
      </c>
      <c r="P120" s="11">
        <f t="shared" si="20"/>
        <v>11.401091549295776</v>
      </c>
      <c r="Q120" s="14">
        <f t="shared" si="21"/>
        <v>2.7161404480392126</v>
      </c>
      <c r="R120" s="14">
        <f t="shared" si="22"/>
        <v>8.3441823223243521</v>
      </c>
      <c r="S120" s="15">
        <f t="shared" si="23"/>
        <v>3.0720732163714266</v>
      </c>
      <c r="T120">
        <f t="shared" si="24"/>
        <v>2.1558311522026162E-2</v>
      </c>
      <c r="U120">
        <f t="shared" si="25"/>
        <v>1.619212600055566</v>
      </c>
      <c r="V120">
        <f t="shared" si="26"/>
        <v>1.666385256721965</v>
      </c>
    </row>
    <row r="121" spans="1:22">
      <c r="A121" s="2" t="s">
        <v>258</v>
      </c>
      <c r="B121" s="2" t="s">
        <v>259</v>
      </c>
      <c r="C121" s="3">
        <v>2</v>
      </c>
      <c r="D121" s="4">
        <v>2</v>
      </c>
      <c r="E121" s="5">
        <v>1</v>
      </c>
      <c r="F121" s="6"/>
      <c r="G121" s="7">
        <v>3</v>
      </c>
      <c r="H121" s="8">
        <v>6</v>
      </c>
      <c r="I121" s="3">
        <v>5</v>
      </c>
      <c r="J121" s="9">
        <f t="shared" si="14"/>
        <v>2.1639537497298464</v>
      </c>
      <c r="K121" s="9">
        <f t="shared" si="15"/>
        <v>1.8475502823190757</v>
      </c>
      <c r="L121" s="9">
        <f t="shared" si="16"/>
        <v>0.97655551242236027</v>
      </c>
      <c r="M121" s="9">
        <f t="shared" si="17"/>
        <v>8.617444555928451E-3</v>
      </c>
      <c r="N121" s="11">
        <f t="shared" si="18"/>
        <v>3.1490767421346662</v>
      </c>
      <c r="O121" s="11">
        <f t="shared" si="19"/>
        <v>6.2950952521132093</v>
      </c>
      <c r="P121" s="11">
        <f t="shared" si="20"/>
        <v>5.7062406255716116</v>
      </c>
      <c r="Q121" s="14">
        <f t="shared" si="21"/>
        <v>1.2491692472568026</v>
      </c>
      <c r="R121" s="14">
        <f t="shared" si="22"/>
        <v>5.0501375399398292</v>
      </c>
      <c r="S121" s="15">
        <f t="shared" si="23"/>
        <v>4.042796883632878</v>
      </c>
      <c r="T121">
        <f t="shared" si="24"/>
        <v>1.2136472037196687E-2</v>
      </c>
      <c r="U121">
        <f t="shared" si="25"/>
        <v>2.0153537222005768</v>
      </c>
      <c r="V121">
        <f t="shared" si="26"/>
        <v>1.9159075403984007</v>
      </c>
    </row>
    <row r="122" spans="1:22">
      <c r="A122" s="2" t="s">
        <v>260</v>
      </c>
      <c r="B122" s="2" t="s">
        <v>261</v>
      </c>
      <c r="C122" s="3">
        <v>97</v>
      </c>
      <c r="D122" s="4">
        <v>116</v>
      </c>
      <c r="E122" s="5">
        <v>141</v>
      </c>
      <c r="F122" s="6">
        <v>141</v>
      </c>
      <c r="G122" s="7">
        <v>73</v>
      </c>
      <c r="H122" s="8">
        <v>64</v>
      </c>
      <c r="I122" s="3">
        <v>25</v>
      </c>
      <c r="J122" s="9">
        <f t="shared" si="14"/>
        <v>104.4403747568619</v>
      </c>
      <c r="K122" s="9">
        <f t="shared" si="15"/>
        <v>106.63398420489355</v>
      </c>
      <c r="L122" s="9">
        <f t="shared" si="16"/>
        <v>136.34068594720497</v>
      </c>
      <c r="M122" s="9">
        <f t="shared" si="17"/>
        <v>121.51458568314708</v>
      </c>
      <c r="N122" s="11">
        <f t="shared" si="18"/>
        <v>76.383419582475753</v>
      </c>
      <c r="O122" s="11">
        <f t="shared" si="19"/>
        <v>67.046430463854676</v>
      </c>
      <c r="P122" s="11">
        <f t="shared" si="20"/>
        <v>28.485644320468268</v>
      </c>
      <c r="Q122" s="14">
        <f t="shared" si="21"/>
        <v>117.23240764802688</v>
      </c>
      <c r="R122" s="14">
        <f t="shared" si="22"/>
        <v>57.305164788932906</v>
      </c>
      <c r="S122" s="15">
        <f t="shared" si="23"/>
        <v>0.48881675245451978</v>
      </c>
      <c r="T122">
        <f t="shared" si="24"/>
        <v>1.0590722308543995E-2</v>
      </c>
      <c r="U122">
        <f t="shared" si="25"/>
        <v>-1.0326343656453969</v>
      </c>
      <c r="V122">
        <f t="shared" si="26"/>
        <v>1.9750744191260046</v>
      </c>
    </row>
    <row r="123" spans="1:22">
      <c r="A123" s="2" t="s">
        <v>262</v>
      </c>
      <c r="B123" s="2" t="s">
        <v>263</v>
      </c>
      <c r="C123" s="3">
        <v>2</v>
      </c>
      <c r="D123" s="4">
        <v>3</v>
      </c>
      <c r="E123" s="5">
        <v>4</v>
      </c>
      <c r="F123" s="6">
        <v>3</v>
      </c>
      <c r="G123" s="7">
        <v>8</v>
      </c>
      <c r="H123" s="8">
        <v>8</v>
      </c>
      <c r="I123" s="3">
        <v>6</v>
      </c>
      <c r="J123" s="9">
        <f t="shared" si="14"/>
        <v>2.1639537497298464</v>
      </c>
      <c r="K123" s="9">
        <f t="shared" si="15"/>
        <v>2.7667295272539394</v>
      </c>
      <c r="L123" s="9">
        <f t="shared" si="16"/>
        <v>3.8772154503105591</v>
      </c>
      <c r="M123" s="9">
        <f t="shared" si="17"/>
        <v>2.5938508113344638</v>
      </c>
      <c r="N123" s="11">
        <f t="shared" si="18"/>
        <v>8.3801012307304585</v>
      </c>
      <c r="O123" s="11">
        <f t="shared" si="19"/>
        <v>8.3899688801042949</v>
      </c>
      <c r="P123" s="11">
        <f t="shared" si="20"/>
        <v>6.845210810316444</v>
      </c>
      <c r="Q123" s="14">
        <f t="shared" si="21"/>
        <v>2.850437384657202</v>
      </c>
      <c r="R123" s="14">
        <f t="shared" si="22"/>
        <v>7.8717603070503985</v>
      </c>
      <c r="S123" s="15">
        <f t="shared" si="23"/>
        <v>2.7615973427169558</v>
      </c>
      <c r="T123">
        <f t="shared" si="24"/>
        <v>4.2778720126931914E-4</v>
      </c>
      <c r="U123">
        <f t="shared" si="25"/>
        <v>1.4655029814303042</v>
      </c>
      <c r="V123">
        <f t="shared" si="26"/>
        <v>3.3687722129885644</v>
      </c>
    </row>
    <row r="124" spans="1:22">
      <c r="A124" s="2" t="s">
        <v>264</v>
      </c>
      <c r="B124" s="2" t="s">
        <v>265</v>
      </c>
      <c r="C124" s="3">
        <v>5</v>
      </c>
      <c r="D124" s="4">
        <v>6</v>
      </c>
      <c r="E124" s="5">
        <v>5</v>
      </c>
      <c r="F124" s="6">
        <v>2</v>
      </c>
      <c r="G124" s="7">
        <v>16</v>
      </c>
      <c r="H124" s="8">
        <v>16</v>
      </c>
      <c r="I124" s="3">
        <v>9</v>
      </c>
      <c r="J124" s="9">
        <f t="shared" si="14"/>
        <v>5.3937354657445438</v>
      </c>
      <c r="K124" s="9">
        <f t="shared" si="15"/>
        <v>5.5242672620585305</v>
      </c>
      <c r="L124" s="9">
        <f t="shared" si="16"/>
        <v>4.8441020962732919</v>
      </c>
      <c r="M124" s="9">
        <f t="shared" si="17"/>
        <v>1.7321063557416183</v>
      </c>
      <c r="N124" s="11">
        <f t="shared" si="18"/>
        <v>16.749740412483728</v>
      </c>
      <c r="O124" s="11">
        <f t="shared" si="19"/>
        <v>16.769463392068634</v>
      </c>
      <c r="P124" s="11">
        <f t="shared" si="20"/>
        <v>10.262121364550943</v>
      </c>
      <c r="Q124" s="14">
        <f t="shared" si="21"/>
        <v>4.3735527949544961</v>
      </c>
      <c r="R124" s="14">
        <f t="shared" si="22"/>
        <v>14.593775056367768</v>
      </c>
      <c r="S124" s="15">
        <f t="shared" si="23"/>
        <v>3.3368237999101611</v>
      </c>
      <c r="T124">
        <f t="shared" si="24"/>
        <v>4.5821979919438479E-3</v>
      </c>
      <c r="U124">
        <f t="shared" si="25"/>
        <v>1.7384755074050819</v>
      </c>
      <c r="V124">
        <f t="shared" si="26"/>
        <v>2.3389261493345415</v>
      </c>
    </row>
    <row r="125" spans="1:22">
      <c r="A125" s="2" t="s">
        <v>266</v>
      </c>
      <c r="B125" s="2" t="s">
        <v>267</v>
      </c>
      <c r="C125" s="3">
        <v>2</v>
      </c>
      <c r="D125" s="4">
        <v>3</v>
      </c>
      <c r="E125" s="5">
        <v>1</v>
      </c>
      <c r="F125" s="6">
        <v>3</v>
      </c>
      <c r="G125" s="7"/>
      <c r="H125" s="8"/>
      <c r="I125" s="3"/>
      <c r="J125" s="9">
        <f t="shared" si="14"/>
        <v>2.1639537497298464</v>
      </c>
      <c r="K125" s="9">
        <f t="shared" si="15"/>
        <v>2.7667295272539394</v>
      </c>
      <c r="L125" s="9">
        <f t="shared" si="16"/>
        <v>0.97655551242236027</v>
      </c>
      <c r="M125" s="9">
        <f t="shared" si="17"/>
        <v>2.5938508113344638</v>
      </c>
      <c r="N125" s="11">
        <f t="shared" si="18"/>
        <v>1.0462048977191583E-2</v>
      </c>
      <c r="O125" s="11">
        <f t="shared" si="19"/>
        <v>1.0474368139955424E-2</v>
      </c>
      <c r="P125" s="11">
        <f t="shared" si="20"/>
        <v>1.1389701847448327E-2</v>
      </c>
      <c r="Q125" s="14">
        <f t="shared" si="21"/>
        <v>2.1252724001851524</v>
      </c>
      <c r="R125" s="14">
        <f t="shared" si="22"/>
        <v>1.0775372988198445E-2</v>
      </c>
      <c r="S125" s="15">
        <f t="shared" si="23"/>
        <v>5.07011382976587E-3</v>
      </c>
      <c r="T125">
        <f t="shared" si="24"/>
        <v>6.8228226686796482E-3</v>
      </c>
      <c r="U125">
        <f t="shared" si="25"/>
        <v>-7.6237661469413158</v>
      </c>
      <c r="V125">
        <f t="shared" si="26"/>
        <v>2.1660359162790441</v>
      </c>
    </row>
    <row r="126" spans="1:22">
      <c r="A126" s="2" t="s">
        <v>268</v>
      </c>
      <c r="B126" s="2" t="s">
        <v>269</v>
      </c>
      <c r="C126" s="3">
        <v>1</v>
      </c>
      <c r="D126" s="4">
        <v>3</v>
      </c>
      <c r="E126" s="5">
        <v>4</v>
      </c>
      <c r="F126" s="6">
        <v>2</v>
      </c>
      <c r="G126" s="7"/>
      <c r="H126" s="8"/>
      <c r="I126" s="3"/>
      <c r="J126" s="9">
        <f t="shared" si="14"/>
        <v>1.0873598443916146</v>
      </c>
      <c r="K126" s="9">
        <f t="shared" si="15"/>
        <v>2.7667295272539394</v>
      </c>
      <c r="L126" s="9">
        <f t="shared" si="16"/>
        <v>3.8772154503105591</v>
      </c>
      <c r="M126" s="9">
        <f t="shared" si="17"/>
        <v>1.7321063557416183</v>
      </c>
      <c r="N126" s="11">
        <f t="shared" si="18"/>
        <v>1.0462048977191583E-2</v>
      </c>
      <c r="O126" s="11">
        <f t="shared" si="19"/>
        <v>1.0474368139955424E-2</v>
      </c>
      <c r="P126" s="11">
        <f t="shared" si="20"/>
        <v>1.1389701847448327E-2</v>
      </c>
      <c r="Q126" s="14">
        <f t="shared" si="21"/>
        <v>2.3658527944244332</v>
      </c>
      <c r="R126" s="14">
        <f t="shared" si="22"/>
        <v>1.0775372988198445E-2</v>
      </c>
      <c r="S126" s="15">
        <f t="shared" si="23"/>
        <v>4.5545407616199079E-3</v>
      </c>
      <c r="T126">
        <f t="shared" si="24"/>
        <v>2.2516326652413318E-2</v>
      </c>
      <c r="U126">
        <f t="shared" si="25"/>
        <v>-7.7784786915205384</v>
      </c>
      <c r="V126">
        <f t="shared" si="26"/>
        <v>1.6475024595005736</v>
      </c>
    </row>
    <row r="127" spans="1:22">
      <c r="A127" s="2" t="s">
        <v>270</v>
      </c>
      <c r="B127" s="2" t="s">
        <v>271</v>
      </c>
      <c r="C127" s="3">
        <v>9</v>
      </c>
      <c r="D127" s="4">
        <v>9</v>
      </c>
      <c r="E127" s="5">
        <v>9</v>
      </c>
      <c r="F127" s="6">
        <v>6</v>
      </c>
      <c r="G127" s="7">
        <v>16</v>
      </c>
      <c r="H127" s="8">
        <v>13</v>
      </c>
      <c r="I127" s="3">
        <v>14</v>
      </c>
      <c r="J127" s="9">
        <f t="shared" si="14"/>
        <v>9.7001110870974721</v>
      </c>
      <c r="K127" s="9">
        <f t="shared" si="15"/>
        <v>8.2818049968631211</v>
      </c>
      <c r="L127" s="9">
        <f t="shared" si="16"/>
        <v>8.7116486801242239</v>
      </c>
      <c r="M127" s="9">
        <f t="shared" si="17"/>
        <v>5.1790841781129986</v>
      </c>
      <c r="N127" s="11">
        <f t="shared" si="18"/>
        <v>16.749740412483728</v>
      </c>
      <c r="O127" s="11">
        <f t="shared" si="19"/>
        <v>13.627152950082007</v>
      </c>
      <c r="P127" s="11">
        <f t="shared" si="20"/>
        <v>15.956972288275105</v>
      </c>
      <c r="Q127" s="14">
        <f t="shared" si="21"/>
        <v>7.9681622355494532</v>
      </c>
      <c r="R127" s="14">
        <f t="shared" si="22"/>
        <v>15.444621883613614</v>
      </c>
      <c r="S127" s="17">
        <f t="shared" si="23"/>
        <v>1.938291594353891</v>
      </c>
      <c r="T127">
        <f t="shared" si="24"/>
        <v>3.0480278179335365E-3</v>
      </c>
      <c r="U127">
        <f t="shared" si="25"/>
        <v>0.95478562445953974</v>
      </c>
      <c r="V127">
        <f t="shared" si="26"/>
        <v>2.5159810737104213</v>
      </c>
    </row>
    <row r="128" spans="1:22">
      <c r="A128" s="2" t="s">
        <v>272</v>
      </c>
      <c r="B128" s="2" t="s">
        <v>273</v>
      </c>
      <c r="C128" s="3">
        <v>7</v>
      </c>
      <c r="D128" s="4">
        <v>9</v>
      </c>
      <c r="E128" s="5">
        <v>3</v>
      </c>
      <c r="F128" s="6">
        <v>2</v>
      </c>
      <c r="G128" s="7">
        <v>11</v>
      </c>
      <c r="H128" s="8">
        <v>15</v>
      </c>
      <c r="I128" s="3">
        <v>16</v>
      </c>
      <c r="J128" s="9">
        <f t="shared" si="14"/>
        <v>7.5469232764210075</v>
      </c>
      <c r="K128" s="9">
        <f t="shared" si="15"/>
        <v>8.2818049968631211</v>
      </c>
      <c r="L128" s="9">
        <f t="shared" si="16"/>
        <v>2.9103288043478259</v>
      </c>
      <c r="M128" s="9">
        <f t="shared" si="17"/>
        <v>1.7321063557416183</v>
      </c>
      <c r="N128" s="11">
        <f t="shared" si="18"/>
        <v>11.518715923887932</v>
      </c>
      <c r="O128" s="11">
        <f t="shared" si="19"/>
        <v>15.722026578073089</v>
      </c>
      <c r="P128" s="11">
        <f t="shared" si="20"/>
        <v>18.234912657764774</v>
      </c>
      <c r="Q128" s="14">
        <f t="shared" si="21"/>
        <v>5.1177908583433931</v>
      </c>
      <c r="R128" s="14">
        <f t="shared" si="22"/>
        <v>15.1585517199086</v>
      </c>
      <c r="S128" s="15">
        <f t="shared" si="23"/>
        <v>2.9619326266910715</v>
      </c>
      <c r="T128">
        <f t="shared" si="24"/>
        <v>1.0809100877155193E-2</v>
      </c>
      <c r="U128">
        <f t="shared" si="25"/>
        <v>1.5665388248792467</v>
      </c>
      <c r="V128">
        <f t="shared" si="26"/>
        <v>1.9662104300365351</v>
      </c>
    </row>
    <row r="129" spans="1:22">
      <c r="A129" s="2" t="s">
        <v>274</v>
      </c>
      <c r="B129" s="2" t="s">
        <v>275</v>
      </c>
      <c r="C129" s="3">
        <v>2</v>
      </c>
      <c r="D129" s="4">
        <v>5</v>
      </c>
      <c r="E129" s="5">
        <v>3</v>
      </c>
      <c r="F129" s="6">
        <v>2</v>
      </c>
      <c r="G129" s="7">
        <v>6</v>
      </c>
      <c r="H129" s="8">
        <v>7</v>
      </c>
      <c r="I129" s="3">
        <v>8</v>
      </c>
      <c r="J129" s="9">
        <f t="shared" si="14"/>
        <v>2.1639537497298464</v>
      </c>
      <c r="K129" s="9">
        <f t="shared" si="15"/>
        <v>4.6050880171236672</v>
      </c>
      <c r="L129" s="9">
        <f t="shared" si="16"/>
        <v>2.9103288043478259</v>
      </c>
      <c r="M129" s="9">
        <f t="shared" si="17"/>
        <v>1.7321063557416183</v>
      </c>
      <c r="N129" s="11">
        <f t="shared" si="18"/>
        <v>6.2876914352921407</v>
      </c>
      <c r="O129" s="11">
        <f t="shared" si="19"/>
        <v>7.3425320661087516</v>
      </c>
      <c r="P129" s="11">
        <f t="shared" si="20"/>
        <v>9.1231511798061096</v>
      </c>
      <c r="Q129" s="14">
        <f t="shared" si="21"/>
        <v>2.8528692317357391</v>
      </c>
      <c r="R129" s="14">
        <f t="shared" si="22"/>
        <v>7.5844582270689997</v>
      </c>
      <c r="S129" s="15">
        <f t="shared" si="23"/>
        <v>2.6585369363230411</v>
      </c>
      <c r="T129">
        <f t="shared" si="24"/>
        <v>5.63115558339601E-3</v>
      </c>
      <c r="U129">
        <f t="shared" si="25"/>
        <v>1.4106325106110498</v>
      </c>
      <c r="V129">
        <f t="shared" si="26"/>
        <v>2.2494024733556839</v>
      </c>
    </row>
    <row r="130" spans="1:22">
      <c r="A130" s="2" t="s">
        <v>276</v>
      </c>
      <c r="B130" s="2" t="s">
        <v>277</v>
      </c>
      <c r="C130" s="3"/>
      <c r="D130" s="4"/>
      <c r="E130" s="5"/>
      <c r="F130" s="6"/>
      <c r="G130" s="7">
        <v>7</v>
      </c>
      <c r="H130" s="8">
        <v>4</v>
      </c>
      <c r="I130" s="3">
        <v>2</v>
      </c>
      <c r="J130" s="9">
        <f t="shared" si="14"/>
        <v>1.0765939053382322E-2</v>
      </c>
      <c r="K130" s="9">
        <f t="shared" si="15"/>
        <v>9.1917924493486371E-3</v>
      </c>
      <c r="L130" s="9">
        <f t="shared" si="16"/>
        <v>9.6688664596273292E-3</v>
      </c>
      <c r="M130" s="9">
        <f t="shared" si="17"/>
        <v>8.617444555928451E-3</v>
      </c>
      <c r="N130" s="11">
        <f t="shared" si="18"/>
        <v>7.3338963330112996</v>
      </c>
      <c r="O130" s="11">
        <f t="shared" si="19"/>
        <v>4.2002216241221246</v>
      </c>
      <c r="P130" s="11">
        <f t="shared" si="20"/>
        <v>2.2893300713371136</v>
      </c>
      <c r="Q130" s="14">
        <f t="shared" si="21"/>
        <v>9.5610106295716847E-3</v>
      </c>
      <c r="R130" s="14">
        <f t="shared" si="22"/>
        <v>4.6078160094901799</v>
      </c>
      <c r="S130" s="15">
        <f t="shared" si="23"/>
        <v>481.93817453130492</v>
      </c>
      <c r="T130">
        <f t="shared" si="24"/>
        <v>1.3464119221753812E-2</v>
      </c>
      <c r="U130">
        <f t="shared" si="25"/>
        <v>8.9127042718771516</v>
      </c>
      <c r="V130">
        <f t="shared" si="26"/>
        <v>1.8708220514350427</v>
      </c>
    </row>
    <row r="131" spans="1:22">
      <c r="A131" s="2" t="s">
        <v>278</v>
      </c>
      <c r="B131" s="2" t="s">
        <v>279</v>
      </c>
      <c r="C131" s="3"/>
      <c r="D131" s="4"/>
      <c r="E131" s="5"/>
      <c r="F131" s="6"/>
      <c r="G131" s="7">
        <v>1</v>
      </c>
      <c r="H131" s="8">
        <v>1</v>
      </c>
      <c r="I131" s="3">
        <v>3</v>
      </c>
      <c r="J131" s="9">
        <f t="shared" ref="J131:J194" si="27">(C131+0.01)*$B$1/C$1</f>
        <v>1.0765939053382322E-2</v>
      </c>
      <c r="K131" s="9">
        <f t="shared" ref="K131:K194" si="28">(D131+0.01)*$B$1/D$1</f>
        <v>9.1917924493486371E-3</v>
      </c>
      <c r="L131" s="9">
        <f t="shared" ref="L131:L194" si="29">(E131+0.01)*$B$1/E$1</f>
        <v>9.6688664596273292E-3</v>
      </c>
      <c r="M131" s="9">
        <f t="shared" ref="M131:M194" si="30">(F131+0.01)*$B$1/F$1</f>
        <v>8.617444555928451E-3</v>
      </c>
      <c r="N131" s="11">
        <f t="shared" ref="N131:N194" si="31">(G131+0.01)*$B$1/G$1</f>
        <v>1.0566669466963499</v>
      </c>
      <c r="O131" s="11">
        <f t="shared" ref="O131:O194" si="32">(H131+0.01)*$B$1/H$1</f>
        <v>1.0579111821354978</v>
      </c>
      <c r="P131" s="11">
        <f t="shared" ref="P131:P194" si="33">(I131+0.01)*$B$1/I$1</f>
        <v>3.4283002560819464</v>
      </c>
      <c r="Q131" s="14">
        <f t="shared" ref="Q131:Q194" si="34">AVERAGE(J131:M131)</f>
        <v>9.5610106295716847E-3</v>
      </c>
      <c r="R131" s="14">
        <f t="shared" ref="R131:R194" si="35">AVERAGE(N131:P131)</f>
        <v>1.847626128304598</v>
      </c>
      <c r="S131" s="15">
        <f t="shared" ref="S131:S194" si="36">R131/Q131</f>
        <v>193.24590253984147</v>
      </c>
      <c r="T131">
        <f t="shared" ref="T131:T194" si="37">TTEST(N131:P131,J131:M131,2,2)</f>
        <v>3.8915479045990499E-2</v>
      </c>
      <c r="U131">
        <f t="shared" ref="U131:U194" si="38">LOG(S131,2)</f>
        <v>7.5942940142838582</v>
      </c>
      <c r="V131">
        <f t="shared" si="26"/>
        <v>1.4098776190569233</v>
      </c>
    </row>
    <row r="132" spans="1:22">
      <c r="A132" s="2" t="s">
        <v>280</v>
      </c>
      <c r="B132" s="2" t="s">
        <v>281</v>
      </c>
      <c r="C132" s="3">
        <v>1</v>
      </c>
      <c r="D132" s="4">
        <v>2</v>
      </c>
      <c r="E132" s="5"/>
      <c r="F132" s="6"/>
      <c r="G132" s="7">
        <v>3</v>
      </c>
      <c r="H132" s="8">
        <v>5</v>
      </c>
      <c r="I132" s="3">
        <v>3</v>
      </c>
      <c r="J132" s="9">
        <f t="shared" si="27"/>
        <v>1.0873598443916146</v>
      </c>
      <c r="K132" s="9">
        <f t="shared" si="28"/>
        <v>1.8475502823190757</v>
      </c>
      <c r="L132" s="9">
        <f t="shared" si="29"/>
        <v>9.6688664596273292E-3</v>
      </c>
      <c r="M132" s="9">
        <f t="shared" si="30"/>
        <v>8.617444555928451E-3</v>
      </c>
      <c r="N132" s="11">
        <f t="shared" si="31"/>
        <v>3.1490767421346662</v>
      </c>
      <c r="O132" s="11">
        <f t="shared" si="32"/>
        <v>5.247658438117667</v>
      </c>
      <c r="P132" s="11">
        <f t="shared" si="33"/>
        <v>3.4283002560819464</v>
      </c>
      <c r="Q132" s="14">
        <f t="shared" si="34"/>
        <v>0.73829910943156152</v>
      </c>
      <c r="R132" s="14">
        <f t="shared" si="35"/>
        <v>3.9416784787780936</v>
      </c>
      <c r="S132" s="15">
        <f t="shared" si="36"/>
        <v>5.3388639217144789</v>
      </c>
      <c r="T132">
        <f t="shared" si="37"/>
        <v>8.5819264101272778E-3</v>
      </c>
      <c r="U132">
        <f t="shared" si="38"/>
        <v>2.4165327777026322</v>
      </c>
      <c r="V132">
        <f t="shared" ref="V132:V195" si="39">-LOG(T132,10)</f>
        <v>2.0664152138551612</v>
      </c>
    </row>
    <row r="133" spans="1:22">
      <c r="A133" s="2" t="s">
        <v>282</v>
      </c>
      <c r="B133" s="2" t="s">
        <v>283</v>
      </c>
      <c r="C133" s="3">
        <v>19</v>
      </c>
      <c r="D133" s="4">
        <v>23</v>
      </c>
      <c r="E133" s="5">
        <v>12</v>
      </c>
      <c r="F133" s="6">
        <v>32</v>
      </c>
      <c r="G133" s="7"/>
      <c r="H133" s="8"/>
      <c r="I133" s="3"/>
      <c r="J133" s="9">
        <f t="shared" si="27"/>
        <v>20.466050140479794</v>
      </c>
      <c r="K133" s="9">
        <f t="shared" si="28"/>
        <v>21.150314425951215</v>
      </c>
      <c r="L133" s="9">
        <f t="shared" si="29"/>
        <v>11.612308618012424</v>
      </c>
      <c r="M133" s="9">
        <f t="shared" si="30"/>
        <v>27.584440023526966</v>
      </c>
      <c r="N133" s="11">
        <f t="shared" si="31"/>
        <v>1.0462048977191583E-2</v>
      </c>
      <c r="O133" s="11">
        <f t="shared" si="32"/>
        <v>1.0474368139955424E-2</v>
      </c>
      <c r="P133" s="11">
        <f t="shared" si="33"/>
        <v>1.1389701847448327E-2</v>
      </c>
      <c r="Q133" s="14">
        <f t="shared" si="34"/>
        <v>20.203278301992601</v>
      </c>
      <c r="R133" s="14">
        <f t="shared" si="35"/>
        <v>1.0775372988198445E-2</v>
      </c>
      <c r="S133" s="15">
        <f t="shared" si="36"/>
        <v>5.3334774817885349E-4</v>
      </c>
      <c r="T133">
        <f t="shared" si="37"/>
        <v>3.4672367429967547E-3</v>
      </c>
      <c r="U133">
        <f t="shared" si="38"/>
        <v>-10.872635887873518</v>
      </c>
      <c r="V133">
        <f t="shared" si="39"/>
        <v>2.4600165036949462</v>
      </c>
    </row>
    <row r="134" spans="1:22">
      <c r="A134" s="2" t="s">
        <v>284</v>
      </c>
      <c r="B134" s="2" t="s">
        <v>285</v>
      </c>
      <c r="C134" s="3">
        <v>307</v>
      </c>
      <c r="D134" s="4">
        <v>472</v>
      </c>
      <c r="E134" s="5">
        <v>511</v>
      </c>
      <c r="F134" s="6">
        <v>705</v>
      </c>
      <c r="G134" s="7">
        <v>92</v>
      </c>
      <c r="H134" s="8">
        <v>60</v>
      </c>
      <c r="I134" s="3">
        <v>52</v>
      </c>
      <c r="J134" s="9">
        <f t="shared" si="27"/>
        <v>330.52509487789064</v>
      </c>
      <c r="K134" s="9">
        <f t="shared" si="28"/>
        <v>433.86179540170497</v>
      </c>
      <c r="L134" s="9">
        <f t="shared" si="29"/>
        <v>494.08874495341621</v>
      </c>
      <c r="M134" s="9">
        <f t="shared" si="30"/>
        <v>607.53845863751167</v>
      </c>
      <c r="N134" s="11">
        <f t="shared" si="31"/>
        <v>96.26131263913976</v>
      </c>
      <c r="O134" s="11">
        <f t="shared" si="32"/>
        <v>62.856683207872493</v>
      </c>
      <c r="P134" s="11">
        <f t="shared" si="33"/>
        <v>59.237839308578749</v>
      </c>
      <c r="Q134" s="14">
        <f t="shared" si="34"/>
        <v>466.50352346763088</v>
      </c>
      <c r="R134" s="14">
        <f t="shared" si="35"/>
        <v>72.785278385197003</v>
      </c>
      <c r="S134" s="15">
        <f t="shared" si="36"/>
        <v>0.15602299816337256</v>
      </c>
      <c r="T134">
        <f t="shared" si="37"/>
        <v>2.3378585838698175E-3</v>
      </c>
      <c r="U134">
        <f t="shared" si="38"/>
        <v>-2.6801693934231068</v>
      </c>
      <c r="V134">
        <f t="shared" si="39"/>
        <v>2.6311817626790863</v>
      </c>
    </row>
    <row r="135" spans="1:22">
      <c r="A135" s="2" t="s">
        <v>286</v>
      </c>
      <c r="B135" s="2" t="s">
        <v>287</v>
      </c>
      <c r="C135" s="3">
        <v>1</v>
      </c>
      <c r="D135" s="4">
        <v>1</v>
      </c>
      <c r="E135" s="5">
        <v>2</v>
      </c>
      <c r="F135" s="6">
        <v>2</v>
      </c>
      <c r="G135" s="7">
        <v>7</v>
      </c>
      <c r="H135" s="8">
        <v>5</v>
      </c>
      <c r="I135" s="3">
        <v>4</v>
      </c>
      <c r="J135" s="9">
        <f t="shared" si="27"/>
        <v>1.0873598443916146</v>
      </c>
      <c r="K135" s="9">
        <f t="shared" si="28"/>
        <v>0.92837103738421234</v>
      </c>
      <c r="L135" s="9">
        <f t="shared" si="29"/>
        <v>1.9434421583850932</v>
      </c>
      <c r="M135" s="9">
        <f t="shared" si="30"/>
        <v>1.7321063557416183</v>
      </c>
      <c r="N135" s="11">
        <f t="shared" si="31"/>
        <v>7.3338963330112996</v>
      </c>
      <c r="O135" s="11">
        <f t="shared" si="32"/>
        <v>5.247658438117667</v>
      </c>
      <c r="P135" s="11">
        <f t="shared" si="33"/>
        <v>4.5672704408267792</v>
      </c>
      <c r="Q135" s="14">
        <f t="shared" si="34"/>
        <v>1.4228198489756347</v>
      </c>
      <c r="R135" s="14">
        <f t="shared" si="35"/>
        <v>5.716275070651915</v>
      </c>
      <c r="S135" s="15">
        <f t="shared" si="36"/>
        <v>4.0175677017490106</v>
      </c>
      <c r="T135">
        <f t="shared" si="37"/>
        <v>2.3376602289711811E-3</v>
      </c>
      <c r="U135">
        <f t="shared" si="38"/>
        <v>2.0063223355754376</v>
      </c>
      <c r="V135">
        <f t="shared" si="39"/>
        <v>2.6312186118252181</v>
      </c>
    </row>
    <row r="136" spans="1:22">
      <c r="A136" s="2" t="s">
        <v>288</v>
      </c>
      <c r="B136" s="2" t="s">
        <v>289</v>
      </c>
      <c r="C136" s="3">
        <v>13</v>
      </c>
      <c r="D136" s="4">
        <v>14</v>
      </c>
      <c r="E136" s="5">
        <v>9</v>
      </c>
      <c r="F136" s="6">
        <v>6</v>
      </c>
      <c r="G136" s="7">
        <v>17</v>
      </c>
      <c r="H136" s="8">
        <v>20</v>
      </c>
      <c r="I136" s="3">
        <v>21</v>
      </c>
      <c r="J136" s="9">
        <f t="shared" si="27"/>
        <v>14.006486708450401</v>
      </c>
      <c r="K136" s="9">
        <f t="shared" si="28"/>
        <v>12.877701221537439</v>
      </c>
      <c r="L136" s="9">
        <f t="shared" si="29"/>
        <v>8.7116486801242239</v>
      </c>
      <c r="M136" s="9">
        <f t="shared" si="30"/>
        <v>5.1790841781129986</v>
      </c>
      <c r="N136" s="11">
        <f t="shared" si="31"/>
        <v>17.795945310202885</v>
      </c>
      <c r="O136" s="11">
        <f t="shared" si="32"/>
        <v>20.959210648050803</v>
      </c>
      <c r="P136" s="11">
        <f t="shared" si="33"/>
        <v>23.929763581488938</v>
      </c>
      <c r="Q136" s="14">
        <f t="shared" si="34"/>
        <v>10.193730197056265</v>
      </c>
      <c r="R136" s="14">
        <f t="shared" si="35"/>
        <v>20.894973179914206</v>
      </c>
      <c r="S136" s="15">
        <f t="shared" si="36"/>
        <v>2.0497867587223602</v>
      </c>
      <c r="T136">
        <f t="shared" si="37"/>
        <v>1.2601877050206772E-2</v>
      </c>
      <c r="U136">
        <f t="shared" si="38"/>
        <v>1.0354738325915205</v>
      </c>
      <c r="V136">
        <f t="shared" si="39"/>
        <v>1.899564761879853</v>
      </c>
    </row>
    <row r="137" spans="1:22">
      <c r="A137" s="2" t="s">
        <v>290</v>
      </c>
      <c r="B137" s="2" t="s">
        <v>291</v>
      </c>
      <c r="C137" s="3">
        <v>147</v>
      </c>
      <c r="D137" s="4">
        <v>110</v>
      </c>
      <c r="E137" s="5">
        <v>107</v>
      </c>
      <c r="F137" s="6">
        <v>85</v>
      </c>
      <c r="G137" s="7">
        <v>191</v>
      </c>
      <c r="H137" s="8">
        <v>188</v>
      </c>
      <c r="I137" s="3">
        <v>172</v>
      </c>
      <c r="J137" s="9">
        <f t="shared" si="27"/>
        <v>158.27007002377351</v>
      </c>
      <c r="K137" s="9">
        <f t="shared" si="28"/>
        <v>101.11890873528436</v>
      </c>
      <c r="L137" s="9">
        <f t="shared" si="29"/>
        <v>103.46653998447205</v>
      </c>
      <c r="M137" s="9">
        <f t="shared" si="30"/>
        <v>73.256896169947765</v>
      </c>
      <c r="N137" s="11">
        <f t="shared" si="31"/>
        <v>199.83559751333641</v>
      </c>
      <c r="O137" s="11">
        <f t="shared" si="32"/>
        <v>196.92859539930188</v>
      </c>
      <c r="P137" s="11">
        <f t="shared" si="33"/>
        <v>195.91426147795866</v>
      </c>
      <c r="Q137" s="14">
        <f t="shared" si="34"/>
        <v>109.02810372836942</v>
      </c>
      <c r="R137" s="14">
        <f t="shared" si="35"/>
        <v>197.55948479686563</v>
      </c>
      <c r="S137" s="15">
        <f t="shared" si="36"/>
        <v>1.812005144004537</v>
      </c>
      <c r="T137">
        <f t="shared" si="37"/>
        <v>8.4790319127605682E-3</v>
      </c>
      <c r="U137">
        <f t="shared" si="38"/>
        <v>0.85758705097978949</v>
      </c>
      <c r="V137">
        <f t="shared" si="39"/>
        <v>2.0716537301662337</v>
      </c>
    </row>
    <row r="138" spans="1:22">
      <c r="A138" s="2" t="s">
        <v>292</v>
      </c>
      <c r="B138" s="2" t="s">
        <v>293</v>
      </c>
      <c r="C138" s="3"/>
      <c r="D138" s="4">
        <v>1</v>
      </c>
      <c r="E138" s="5"/>
      <c r="F138" s="6"/>
      <c r="G138" s="7">
        <v>1</v>
      </c>
      <c r="H138" s="8">
        <v>2</v>
      </c>
      <c r="I138" s="3">
        <v>2</v>
      </c>
      <c r="J138" s="9">
        <f t="shared" si="27"/>
        <v>1.0765939053382322E-2</v>
      </c>
      <c r="K138" s="9">
        <f t="shared" si="28"/>
        <v>0.92837103738421234</v>
      </c>
      <c r="L138" s="9">
        <f t="shared" si="29"/>
        <v>9.6688664596273292E-3</v>
      </c>
      <c r="M138" s="9">
        <f t="shared" si="30"/>
        <v>8.617444555928451E-3</v>
      </c>
      <c r="N138" s="11">
        <f t="shared" si="31"/>
        <v>1.0566669466963499</v>
      </c>
      <c r="O138" s="11">
        <f t="shared" si="32"/>
        <v>2.10534799613104</v>
      </c>
      <c r="P138" s="11">
        <f t="shared" si="33"/>
        <v>2.2893300713371136</v>
      </c>
      <c r="Q138" s="14">
        <f t="shared" si="34"/>
        <v>0.2393558218632876</v>
      </c>
      <c r="R138" s="14">
        <f t="shared" si="35"/>
        <v>1.817115004721501</v>
      </c>
      <c r="S138" s="15">
        <f t="shared" si="36"/>
        <v>7.5916891871524186</v>
      </c>
      <c r="T138">
        <f t="shared" si="37"/>
        <v>1.3294331193799221E-2</v>
      </c>
      <c r="U138">
        <f t="shared" si="38"/>
        <v>2.9244209279052678</v>
      </c>
      <c r="V138">
        <f t="shared" si="39"/>
        <v>1.8763335061058992</v>
      </c>
    </row>
    <row r="139" spans="1:22">
      <c r="A139" s="2" t="s">
        <v>294</v>
      </c>
      <c r="B139" s="2" t="s">
        <v>295</v>
      </c>
      <c r="C139" s="3">
        <v>4</v>
      </c>
      <c r="D139" s="4">
        <v>5</v>
      </c>
      <c r="E139" s="5">
        <v>4</v>
      </c>
      <c r="F139" s="6">
        <v>3</v>
      </c>
      <c r="G139" s="7">
        <v>3</v>
      </c>
      <c r="H139" s="8">
        <v>4</v>
      </c>
      <c r="I139" s="3">
        <v>2</v>
      </c>
      <c r="J139" s="9">
        <f t="shared" si="27"/>
        <v>4.317141560406311</v>
      </c>
      <c r="K139" s="9">
        <f t="shared" si="28"/>
        <v>4.6050880171236672</v>
      </c>
      <c r="L139" s="9">
        <f t="shared" si="29"/>
        <v>3.8772154503105591</v>
      </c>
      <c r="M139" s="9">
        <f t="shared" si="30"/>
        <v>2.5938508113344638</v>
      </c>
      <c r="N139" s="11">
        <f t="shared" si="31"/>
        <v>3.1490767421346662</v>
      </c>
      <c r="O139" s="11">
        <f t="shared" si="32"/>
        <v>4.2002216241221246</v>
      </c>
      <c r="P139" s="11">
        <f t="shared" si="33"/>
        <v>2.2893300713371136</v>
      </c>
      <c r="Q139" s="14">
        <f t="shared" si="34"/>
        <v>3.8483239597937504</v>
      </c>
      <c r="R139" s="14">
        <f t="shared" si="35"/>
        <v>3.2128761458646351</v>
      </c>
      <c r="S139" s="17">
        <f t="shared" si="36"/>
        <v>0.83487673580288391</v>
      </c>
      <c r="T139">
        <f t="shared" si="37"/>
        <v>0.40556066016842374</v>
      </c>
      <c r="U139">
        <f t="shared" si="38"/>
        <v>-0.26036488625058568</v>
      </c>
      <c r="V139">
        <f t="shared" si="39"/>
        <v>0.39194417867566023</v>
      </c>
    </row>
    <row r="140" spans="1:22">
      <c r="A140" s="2" t="s">
        <v>296</v>
      </c>
      <c r="B140" s="2" t="s">
        <v>297</v>
      </c>
      <c r="C140" s="3">
        <v>5</v>
      </c>
      <c r="D140" s="4">
        <v>7</v>
      </c>
      <c r="E140" s="5">
        <v>4</v>
      </c>
      <c r="F140" s="6">
        <v>1</v>
      </c>
      <c r="G140" s="7"/>
      <c r="H140" s="8"/>
      <c r="I140" s="3"/>
      <c r="J140" s="9">
        <f t="shared" si="27"/>
        <v>5.3937354657445438</v>
      </c>
      <c r="K140" s="9">
        <f t="shared" si="28"/>
        <v>6.4434465069933946</v>
      </c>
      <c r="L140" s="9">
        <f t="shared" si="29"/>
        <v>3.8772154503105591</v>
      </c>
      <c r="M140" s="9">
        <f t="shared" si="30"/>
        <v>0.87036190014877357</v>
      </c>
      <c r="N140" s="11">
        <f t="shared" si="31"/>
        <v>1.0462048977191583E-2</v>
      </c>
      <c r="O140" s="11">
        <f t="shared" si="32"/>
        <v>1.0474368139955424E-2</v>
      </c>
      <c r="P140" s="11">
        <f t="shared" si="33"/>
        <v>1.1389701847448327E-2</v>
      </c>
      <c r="Q140" s="14">
        <f t="shared" si="34"/>
        <v>4.146189830799317</v>
      </c>
      <c r="R140" s="14">
        <f t="shared" si="35"/>
        <v>1.0775372988198445E-2</v>
      </c>
      <c r="S140" s="15">
        <f t="shared" si="36"/>
        <v>2.598861467498494E-3</v>
      </c>
      <c r="T140">
        <f t="shared" si="37"/>
        <v>3.4470698221979255E-2</v>
      </c>
      <c r="U140">
        <f t="shared" si="38"/>
        <v>-8.5879045517675614</v>
      </c>
      <c r="V140">
        <f t="shared" si="39"/>
        <v>1.4625499196416132</v>
      </c>
    </row>
    <row r="141" spans="1:22">
      <c r="A141" s="2" t="s">
        <v>298</v>
      </c>
      <c r="B141" s="2" t="s">
        <v>299</v>
      </c>
      <c r="C141" s="3">
        <v>1</v>
      </c>
      <c r="D141" s="4">
        <v>1</v>
      </c>
      <c r="E141" s="5">
        <v>1</v>
      </c>
      <c r="F141" s="6"/>
      <c r="G141" s="7">
        <v>2</v>
      </c>
      <c r="H141" s="8">
        <v>2</v>
      </c>
      <c r="I141" s="3">
        <v>2</v>
      </c>
      <c r="J141" s="9">
        <f t="shared" si="27"/>
        <v>1.0873598443916146</v>
      </c>
      <c r="K141" s="9">
        <f t="shared" si="28"/>
        <v>0.92837103738421234</v>
      </c>
      <c r="L141" s="9">
        <f t="shared" si="29"/>
        <v>0.97655551242236027</v>
      </c>
      <c r="M141" s="9">
        <f t="shared" si="30"/>
        <v>8.617444555928451E-3</v>
      </c>
      <c r="N141" s="11">
        <f t="shared" si="31"/>
        <v>2.1028718444155081</v>
      </c>
      <c r="O141" s="11">
        <f t="shared" si="32"/>
        <v>2.10534799613104</v>
      </c>
      <c r="P141" s="11">
        <f t="shared" si="33"/>
        <v>2.2893300713371136</v>
      </c>
      <c r="Q141" s="14">
        <f t="shared" si="34"/>
        <v>0.75022595968852901</v>
      </c>
      <c r="R141" s="14">
        <f t="shared" si="35"/>
        <v>2.1658499706278871</v>
      </c>
      <c r="S141" s="15">
        <f t="shared" si="36"/>
        <v>2.8869301877091567</v>
      </c>
      <c r="T141">
        <f t="shared" si="37"/>
        <v>5.2205819829034264E-3</v>
      </c>
      <c r="U141">
        <f t="shared" si="38"/>
        <v>1.529536220471861</v>
      </c>
      <c r="V141">
        <f t="shared" si="39"/>
        <v>2.2822810797803457</v>
      </c>
    </row>
    <row r="142" spans="1:22">
      <c r="A142" s="2" t="s">
        <v>300</v>
      </c>
      <c r="B142" s="2" t="s">
        <v>301</v>
      </c>
      <c r="C142" s="3">
        <v>3</v>
      </c>
      <c r="D142" s="4">
        <v>2</v>
      </c>
      <c r="E142" s="5">
        <v>1</v>
      </c>
      <c r="F142" s="6">
        <v>2</v>
      </c>
      <c r="G142" s="7">
        <v>6</v>
      </c>
      <c r="H142" s="8">
        <v>4</v>
      </c>
      <c r="I142" s="3">
        <v>5</v>
      </c>
      <c r="J142" s="9">
        <f t="shared" si="27"/>
        <v>3.2405476550680787</v>
      </c>
      <c r="K142" s="9">
        <f t="shared" si="28"/>
        <v>1.8475502823190757</v>
      </c>
      <c r="L142" s="9">
        <f t="shared" si="29"/>
        <v>0.97655551242236027</v>
      </c>
      <c r="M142" s="9">
        <f t="shared" si="30"/>
        <v>1.7321063557416183</v>
      </c>
      <c r="N142" s="11">
        <f t="shared" si="31"/>
        <v>6.2876914352921407</v>
      </c>
      <c r="O142" s="11">
        <f t="shared" si="32"/>
        <v>4.2002216241221246</v>
      </c>
      <c r="P142" s="11">
        <f t="shared" si="33"/>
        <v>5.7062406255716116</v>
      </c>
      <c r="Q142" s="14">
        <f t="shared" si="34"/>
        <v>1.9491899513877831</v>
      </c>
      <c r="R142" s="14">
        <f t="shared" si="35"/>
        <v>5.3980512283286259</v>
      </c>
      <c r="S142" s="15">
        <f t="shared" si="36"/>
        <v>2.769381826786725</v>
      </c>
      <c r="T142">
        <f t="shared" si="37"/>
        <v>6.2881168708976707E-3</v>
      </c>
      <c r="U142">
        <f t="shared" si="38"/>
        <v>1.4695639780945975</v>
      </c>
      <c r="V142">
        <f t="shared" si="39"/>
        <v>2.2014793950993301</v>
      </c>
    </row>
    <row r="143" spans="1:22">
      <c r="A143" s="2" t="s">
        <v>302</v>
      </c>
      <c r="B143" s="2" t="s">
        <v>303</v>
      </c>
      <c r="C143" s="3">
        <v>4</v>
      </c>
      <c r="D143" s="4">
        <v>4</v>
      </c>
      <c r="E143" s="5">
        <v>3</v>
      </c>
      <c r="F143" s="6">
        <v>4</v>
      </c>
      <c r="G143" s="7">
        <v>3</v>
      </c>
      <c r="H143" s="8">
        <v>3</v>
      </c>
      <c r="I143" s="3">
        <v>2</v>
      </c>
      <c r="J143" s="9">
        <f t="shared" si="27"/>
        <v>4.317141560406311</v>
      </c>
      <c r="K143" s="9">
        <f t="shared" si="28"/>
        <v>3.6859087721888031</v>
      </c>
      <c r="L143" s="9">
        <f t="shared" si="29"/>
        <v>2.9103288043478259</v>
      </c>
      <c r="M143" s="9">
        <f t="shared" si="30"/>
        <v>3.4555952669273085</v>
      </c>
      <c r="N143" s="11">
        <f t="shared" si="31"/>
        <v>3.1490767421346662</v>
      </c>
      <c r="O143" s="11">
        <f t="shared" si="32"/>
        <v>3.1527848101265823</v>
      </c>
      <c r="P143" s="11">
        <f t="shared" si="33"/>
        <v>2.2893300713371136</v>
      </c>
      <c r="Q143" s="14">
        <f t="shared" si="34"/>
        <v>3.5922436009675618</v>
      </c>
      <c r="R143" s="14">
        <f t="shared" si="35"/>
        <v>2.863730541199454</v>
      </c>
      <c r="S143" s="17">
        <f t="shared" si="36"/>
        <v>0.79719831373020345</v>
      </c>
      <c r="T143">
        <f t="shared" si="37"/>
        <v>0.14343658365504308</v>
      </c>
      <c r="U143">
        <f t="shared" si="38"/>
        <v>-0.32698943636072514</v>
      </c>
      <c r="V143">
        <f t="shared" si="39"/>
        <v>0.84334006726511612</v>
      </c>
    </row>
    <row r="144" spans="1:22">
      <c r="A144" s="2" t="s">
        <v>304</v>
      </c>
      <c r="B144" s="2" t="s">
        <v>305</v>
      </c>
      <c r="C144" s="3">
        <v>1</v>
      </c>
      <c r="D144" s="4"/>
      <c r="E144" s="5"/>
      <c r="F144" s="6"/>
      <c r="G144" s="7">
        <v>2</v>
      </c>
      <c r="H144" s="8">
        <v>2</v>
      </c>
      <c r="I144" s="3">
        <v>1</v>
      </c>
      <c r="J144" s="9">
        <f t="shared" si="27"/>
        <v>1.0873598443916146</v>
      </c>
      <c r="K144" s="9">
        <f t="shared" si="28"/>
        <v>9.1917924493486371E-3</v>
      </c>
      <c r="L144" s="9">
        <f t="shared" si="29"/>
        <v>9.6688664596273292E-3</v>
      </c>
      <c r="M144" s="9">
        <f t="shared" si="30"/>
        <v>8.617444555928451E-3</v>
      </c>
      <c r="N144" s="11">
        <f t="shared" si="31"/>
        <v>2.1028718444155081</v>
      </c>
      <c r="O144" s="11">
        <f t="shared" si="32"/>
        <v>2.10534799613104</v>
      </c>
      <c r="P144" s="11">
        <f t="shared" si="33"/>
        <v>1.1503598865922811</v>
      </c>
      <c r="Q144" s="14">
        <f t="shared" si="34"/>
        <v>0.27870948696412973</v>
      </c>
      <c r="R144" s="14">
        <f t="shared" si="35"/>
        <v>1.7861932423796096</v>
      </c>
      <c r="S144" s="15">
        <f t="shared" si="36"/>
        <v>6.4087995777822053</v>
      </c>
      <c r="T144">
        <f t="shared" si="37"/>
        <v>1.506203283616785E-2</v>
      </c>
      <c r="U144">
        <f t="shared" si="38"/>
        <v>2.6800541531989497</v>
      </c>
      <c r="V144">
        <f t="shared" si="39"/>
        <v>1.8221164099446767</v>
      </c>
    </row>
    <row r="145" spans="1:22">
      <c r="A145" s="2" t="s">
        <v>306</v>
      </c>
      <c r="B145" s="2" t="s">
        <v>307</v>
      </c>
      <c r="C145" s="3">
        <v>19</v>
      </c>
      <c r="D145" s="4">
        <v>66</v>
      </c>
      <c r="E145" s="5">
        <v>33</v>
      </c>
      <c r="F145" s="6">
        <v>57</v>
      </c>
      <c r="G145" s="7">
        <v>2</v>
      </c>
      <c r="H145" s="8">
        <v>1</v>
      </c>
      <c r="I145" s="3"/>
      <c r="J145" s="9">
        <f t="shared" si="27"/>
        <v>20.466050140479794</v>
      </c>
      <c r="K145" s="9">
        <f t="shared" si="28"/>
        <v>60.67502195815036</v>
      </c>
      <c r="L145" s="9">
        <f t="shared" si="29"/>
        <v>31.916928183229814</v>
      </c>
      <c r="M145" s="9">
        <f t="shared" si="30"/>
        <v>49.128051413348096</v>
      </c>
      <c r="N145" s="11">
        <f t="shared" si="31"/>
        <v>2.1028718444155081</v>
      </c>
      <c r="O145" s="11">
        <f t="shared" si="32"/>
        <v>1.0579111821354978</v>
      </c>
      <c r="P145" s="11">
        <f t="shared" si="33"/>
        <v>1.1389701847448327E-2</v>
      </c>
      <c r="Q145" s="14">
        <f t="shared" si="34"/>
        <v>40.54651292380202</v>
      </c>
      <c r="R145" s="14">
        <f t="shared" si="35"/>
        <v>1.0573909094661516</v>
      </c>
      <c r="S145" s="15">
        <f t="shared" si="36"/>
        <v>2.6078467251999651E-2</v>
      </c>
      <c r="T145">
        <f t="shared" si="37"/>
        <v>1.351590475371523E-2</v>
      </c>
      <c r="U145">
        <f t="shared" si="38"/>
        <v>-5.2609971113453584</v>
      </c>
      <c r="V145">
        <f t="shared" si="39"/>
        <v>1.8691548773500595</v>
      </c>
    </row>
    <row r="146" spans="1:22">
      <c r="A146" s="2" t="s">
        <v>308</v>
      </c>
      <c r="B146" s="2" t="s">
        <v>309</v>
      </c>
      <c r="C146" s="3">
        <v>8</v>
      </c>
      <c r="D146" s="4">
        <v>14</v>
      </c>
      <c r="E146" s="5">
        <v>11</v>
      </c>
      <c r="F146" s="6">
        <v>8</v>
      </c>
      <c r="G146" s="7">
        <v>22</v>
      </c>
      <c r="H146" s="8">
        <v>17</v>
      </c>
      <c r="I146" s="3">
        <v>29</v>
      </c>
      <c r="J146" s="9">
        <f t="shared" si="27"/>
        <v>8.6235171817592402</v>
      </c>
      <c r="K146" s="9">
        <f t="shared" si="28"/>
        <v>12.877701221537439</v>
      </c>
      <c r="L146" s="9">
        <f t="shared" si="29"/>
        <v>10.645421972049689</v>
      </c>
      <c r="M146" s="9">
        <f t="shared" si="30"/>
        <v>6.9025730892986896</v>
      </c>
      <c r="N146" s="11">
        <f t="shared" si="31"/>
        <v>23.026969798798678</v>
      </c>
      <c r="O146" s="11">
        <f t="shared" si="32"/>
        <v>17.816900206064176</v>
      </c>
      <c r="P146" s="11">
        <f t="shared" si="33"/>
        <v>33.041525059447601</v>
      </c>
      <c r="Q146" s="14">
        <f t="shared" si="34"/>
        <v>9.7623033661612642</v>
      </c>
      <c r="R146" s="14">
        <f t="shared" si="35"/>
        <v>24.628465021436813</v>
      </c>
      <c r="S146" s="15">
        <f t="shared" si="36"/>
        <v>2.522812915935968</v>
      </c>
      <c r="T146">
        <f t="shared" si="37"/>
        <v>1.4258847908732506E-2</v>
      </c>
      <c r="U146">
        <f t="shared" si="38"/>
        <v>1.3350332244438869</v>
      </c>
      <c r="V146">
        <f t="shared" si="39"/>
        <v>1.8459155633406168</v>
      </c>
    </row>
    <row r="147" spans="1:22">
      <c r="A147" s="2" t="s">
        <v>310</v>
      </c>
      <c r="B147" s="2" t="s">
        <v>311</v>
      </c>
      <c r="C147" s="3">
        <v>1</v>
      </c>
      <c r="D147" s="4">
        <v>1</v>
      </c>
      <c r="E147" s="5"/>
      <c r="F147" s="6"/>
      <c r="G147" s="7">
        <v>5</v>
      </c>
      <c r="H147" s="8">
        <v>2</v>
      </c>
      <c r="I147" s="3">
        <v>3</v>
      </c>
      <c r="J147" s="9">
        <f t="shared" si="27"/>
        <v>1.0873598443916146</v>
      </c>
      <c r="K147" s="9">
        <f t="shared" si="28"/>
        <v>0.92837103738421234</v>
      </c>
      <c r="L147" s="9">
        <f t="shared" si="29"/>
        <v>9.6688664596273292E-3</v>
      </c>
      <c r="M147" s="9">
        <f t="shared" si="30"/>
        <v>8.617444555928451E-3</v>
      </c>
      <c r="N147" s="11">
        <f t="shared" si="31"/>
        <v>5.2414865375729836</v>
      </c>
      <c r="O147" s="11">
        <f t="shared" si="32"/>
        <v>2.10534799613104</v>
      </c>
      <c r="P147" s="11">
        <f t="shared" si="33"/>
        <v>3.4283002560819464</v>
      </c>
      <c r="Q147" s="14">
        <f t="shared" si="34"/>
        <v>0.50850429819784571</v>
      </c>
      <c r="R147" s="14">
        <f t="shared" si="35"/>
        <v>3.591711596595323</v>
      </c>
      <c r="S147" s="15">
        <f t="shared" si="36"/>
        <v>7.0632866021476222</v>
      </c>
      <c r="T147">
        <f t="shared" si="37"/>
        <v>1.4071441772667727E-2</v>
      </c>
      <c r="U147">
        <f t="shared" si="38"/>
        <v>2.8203396369391149</v>
      </c>
      <c r="V147">
        <f t="shared" si="39"/>
        <v>1.8516614020795037</v>
      </c>
    </row>
    <row r="148" spans="1:22">
      <c r="A148" s="2" t="s">
        <v>312</v>
      </c>
      <c r="B148" s="2" t="s">
        <v>313</v>
      </c>
      <c r="C148" s="3">
        <v>2</v>
      </c>
      <c r="D148" s="4"/>
      <c r="E148" s="5"/>
      <c r="F148" s="6"/>
      <c r="G148" s="7">
        <v>2</v>
      </c>
      <c r="H148" s="8">
        <v>4</v>
      </c>
      <c r="I148" s="3">
        <v>3</v>
      </c>
      <c r="J148" s="9">
        <f t="shared" si="27"/>
        <v>2.1639537497298464</v>
      </c>
      <c r="K148" s="9">
        <f t="shared" si="28"/>
        <v>9.1917924493486371E-3</v>
      </c>
      <c r="L148" s="9">
        <f t="shared" si="29"/>
        <v>9.6688664596273292E-3</v>
      </c>
      <c r="M148" s="9">
        <f t="shared" si="30"/>
        <v>8.617444555928451E-3</v>
      </c>
      <c r="N148" s="11">
        <f t="shared" si="31"/>
        <v>2.1028718444155081</v>
      </c>
      <c r="O148" s="11">
        <f t="shared" si="32"/>
        <v>4.2002216241221246</v>
      </c>
      <c r="P148" s="11">
        <f t="shared" si="33"/>
        <v>3.4283002560819464</v>
      </c>
      <c r="Q148" s="14">
        <f t="shared" si="34"/>
        <v>0.54785796329868774</v>
      </c>
      <c r="R148" s="14">
        <f t="shared" si="35"/>
        <v>3.2437979082065262</v>
      </c>
      <c r="S148" s="15">
        <f t="shared" si="36"/>
        <v>5.9208738861353991</v>
      </c>
      <c r="T148">
        <f t="shared" si="37"/>
        <v>2.1558779329632963E-2</v>
      </c>
      <c r="U148">
        <f t="shared" si="38"/>
        <v>2.5658101248659713</v>
      </c>
      <c r="V148">
        <f t="shared" si="39"/>
        <v>1.666375832790145</v>
      </c>
    </row>
    <row r="149" spans="1:22">
      <c r="A149" s="2" t="s">
        <v>314</v>
      </c>
      <c r="B149" s="2" t="s">
        <v>315</v>
      </c>
      <c r="C149" s="3">
        <v>5</v>
      </c>
      <c r="D149" s="4">
        <v>4</v>
      </c>
      <c r="E149" s="5">
        <v>4</v>
      </c>
      <c r="F149" s="6">
        <v>1</v>
      </c>
      <c r="G149" s="7">
        <v>13</v>
      </c>
      <c r="H149" s="8">
        <v>11</v>
      </c>
      <c r="I149" s="3">
        <v>7</v>
      </c>
      <c r="J149" s="9">
        <f t="shared" si="27"/>
        <v>5.3937354657445438</v>
      </c>
      <c r="K149" s="9">
        <f t="shared" si="28"/>
        <v>3.6859087721888031</v>
      </c>
      <c r="L149" s="9">
        <f t="shared" si="29"/>
        <v>3.8772154503105591</v>
      </c>
      <c r="M149" s="9">
        <f t="shared" si="30"/>
        <v>0.87036190014877357</v>
      </c>
      <c r="N149" s="11">
        <f t="shared" si="31"/>
        <v>13.61112571932625</v>
      </c>
      <c r="O149" s="11">
        <f t="shared" si="32"/>
        <v>11.53227932209092</v>
      </c>
      <c r="P149" s="11">
        <f t="shared" si="33"/>
        <v>7.9841809950612772</v>
      </c>
      <c r="Q149" s="14">
        <f t="shared" si="34"/>
        <v>3.45680539709817</v>
      </c>
      <c r="R149" s="14">
        <f t="shared" si="35"/>
        <v>11.04252867882615</v>
      </c>
      <c r="S149" s="15">
        <f t="shared" si="36"/>
        <v>3.1944316819500016</v>
      </c>
      <c r="T149">
        <f t="shared" si="37"/>
        <v>7.8257205735815204E-3</v>
      </c>
      <c r="U149">
        <f t="shared" si="38"/>
        <v>1.6755592856127408</v>
      </c>
      <c r="V149">
        <f t="shared" si="39"/>
        <v>2.1064756631460657</v>
      </c>
    </row>
    <row r="150" spans="1:22">
      <c r="A150" s="2" t="s">
        <v>316</v>
      </c>
      <c r="B150" s="2" t="s">
        <v>317</v>
      </c>
      <c r="C150" s="3">
        <v>9</v>
      </c>
      <c r="D150" s="4">
        <v>9</v>
      </c>
      <c r="E150" s="5">
        <v>6</v>
      </c>
      <c r="F150" s="6">
        <v>5</v>
      </c>
      <c r="G150" s="7">
        <v>19</v>
      </c>
      <c r="H150" s="8">
        <v>17</v>
      </c>
      <c r="I150" s="3">
        <v>12</v>
      </c>
      <c r="J150" s="9">
        <f t="shared" si="27"/>
        <v>9.7001110870974721</v>
      </c>
      <c r="K150" s="9">
        <f t="shared" si="28"/>
        <v>8.2818049968631211</v>
      </c>
      <c r="L150" s="9">
        <f t="shared" si="29"/>
        <v>5.8109887422360247</v>
      </c>
      <c r="M150" s="9">
        <f t="shared" si="30"/>
        <v>4.3173397225201544</v>
      </c>
      <c r="N150" s="11">
        <f t="shared" si="31"/>
        <v>19.8883551056412</v>
      </c>
      <c r="O150" s="11">
        <f t="shared" si="32"/>
        <v>17.816900206064176</v>
      </c>
      <c r="P150" s="11">
        <f t="shared" si="33"/>
        <v>13.679031918785441</v>
      </c>
      <c r="Q150" s="14">
        <f t="shared" si="34"/>
        <v>7.0275611371791928</v>
      </c>
      <c r="R150" s="14">
        <f t="shared" si="35"/>
        <v>17.128095743496939</v>
      </c>
      <c r="S150" s="15">
        <f t="shared" si="36"/>
        <v>2.4372745265610054</v>
      </c>
      <c r="T150">
        <f t="shared" si="37"/>
        <v>4.7689584019580279E-3</v>
      </c>
      <c r="U150">
        <f t="shared" si="38"/>
        <v>1.2852687606230009</v>
      </c>
      <c r="V150">
        <f t="shared" si="39"/>
        <v>2.3215764657562938</v>
      </c>
    </row>
    <row r="151" spans="1:22">
      <c r="A151" s="2" t="s">
        <v>318</v>
      </c>
      <c r="B151" s="2" t="s">
        <v>319</v>
      </c>
      <c r="C151" s="3">
        <v>33</v>
      </c>
      <c r="D151" s="4">
        <v>23</v>
      </c>
      <c r="E151" s="5">
        <v>15</v>
      </c>
      <c r="F151" s="6">
        <v>15</v>
      </c>
      <c r="G151" s="7">
        <v>43</v>
      </c>
      <c r="H151" s="8">
        <v>43</v>
      </c>
      <c r="I151" s="3">
        <v>39</v>
      </c>
      <c r="J151" s="9">
        <f t="shared" si="27"/>
        <v>35.538364815215047</v>
      </c>
      <c r="K151" s="9">
        <f t="shared" si="28"/>
        <v>21.150314425951215</v>
      </c>
      <c r="L151" s="9">
        <f t="shared" si="29"/>
        <v>14.512968555900621</v>
      </c>
      <c r="M151" s="9">
        <f t="shared" si="30"/>
        <v>12.934784278448603</v>
      </c>
      <c r="N151" s="11">
        <f t="shared" si="31"/>
        <v>44.997272650900996</v>
      </c>
      <c r="O151" s="11">
        <f t="shared" si="32"/>
        <v>45.050257369948277</v>
      </c>
      <c r="P151" s="11">
        <f t="shared" si="33"/>
        <v>44.431226906895915</v>
      </c>
      <c r="Q151" s="14">
        <f t="shared" si="34"/>
        <v>21.034108018878872</v>
      </c>
      <c r="R151" s="14">
        <f t="shared" si="35"/>
        <v>44.826252309248396</v>
      </c>
      <c r="S151" s="15">
        <f t="shared" si="36"/>
        <v>2.1311220931743442</v>
      </c>
      <c r="T151">
        <f t="shared" si="37"/>
        <v>1.1391474785505654E-2</v>
      </c>
      <c r="U151">
        <f t="shared" si="38"/>
        <v>1.0916132482925474</v>
      </c>
      <c r="V151">
        <f t="shared" si="39"/>
        <v>1.9434200467949081</v>
      </c>
    </row>
    <row r="152" spans="1:22">
      <c r="A152" s="2" t="s">
        <v>320</v>
      </c>
      <c r="B152" s="2" t="s">
        <v>321</v>
      </c>
      <c r="C152" s="3">
        <v>2</v>
      </c>
      <c r="D152" s="4">
        <v>1</v>
      </c>
      <c r="E152" s="5"/>
      <c r="F152" s="6"/>
      <c r="G152" s="7">
        <v>8</v>
      </c>
      <c r="H152" s="8">
        <v>5</v>
      </c>
      <c r="I152" s="3">
        <v>3</v>
      </c>
      <c r="J152" s="9">
        <f t="shared" si="27"/>
        <v>2.1639537497298464</v>
      </c>
      <c r="K152" s="9">
        <f t="shared" si="28"/>
        <v>0.92837103738421234</v>
      </c>
      <c r="L152" s="9">
        <f t="shared" si="29"/>
        <v>9.6688664596273292E-3</v>
      </c>
      <c r="M152" s="9">
        <f t="shared" si="30"/>
        <v>8.617444555928451E-3</v>
      </c>
      <c r="N152" s="11">
        <f t="shared" si="31"/>
        <v>8.3801012307304585</v>
      </c>
      <c r="O152" s="11">
        <f t="shared" si="32"/>
        <v>5.247658438117667</v>
      </c>
      <c r="P152" s="11">
        <f t="shared" si="33"/>
        <v>3.4283002560819464</v>
      </c>
      <c r="Q152" s="14">
        <f t="shared" si="34"/>
        <v>0.77765277453240367</v>
      </c>
      <c r="R152" s="14">
        <f t="shared" si="35"/>
        <v>5.6853533083100238</v>
      </c>
      <c r="S152" s="15">
        <f t="shared" si="36"/>
        <v>7.3109149668096807</v>
      </c>
      <c r="T152">
        <f t="shared" si="37"/>
        <v>1.5071405472003719E-2</v>
      </c>
      <c r="U152">
        <f t="shared" si="38"/>
        <v>2.8700519719061401</v>
      </c>
      <c r="V152">
        <f t="shared" si="39"/>
        <v>1.8218462460082521</v>
      </c>
    </row>
    <row r="153" spans="1:22">
      <c r="A153" s="2" t="s">
        <v>322</v>
      </c>
      <c r="B153" s="2" t="s">
        <v>323</v>
      </c>
      <c r="C153" s="3">
        <v>3</v>
      </c>
      <c r="D153" s="4">
        <v>1</v>
      </c>
      <c r="E153" s="5">
        <v>1</v>
      </c>
      <c r="F153" s="6"/>
      <c r="G153" s="7">
        <v>3</v>
      </c>
      <c r="H153" s="8">
        <v>5</v>
      </c>
      <c r="I153" s="3">
        <v>5</v>
      </c>
      <c r="J153" s="9">
        <f t="shared" si="27"/>
        <v>3.2405476550680787</v>
      </c>
      <c r="K153" s="9">
        <f t="shared" si="28"/>
        <v>0.92837103738421234</v>
      </c>
      <c r="L153" s="9">
        <f t="shared" si="29"/>
        <v>0.97655551242236027</v>
      </c>
      <c r="M153" s="9">
        <f t="shared" si="30"/>
        <v>8.617444555928451E-3</v>
      </c>
      <c r="N153" s="11">
        <f t="shared" si="31"/>
        <v>3.1490767421346662</v>
      </c>
      <c r="O153" s="11">
        <f t="shared" si="32"/>
        <v>5.247658438117667</v>
      </c>
      <c r="P153" s="11">
        <f t="shared" si="33"/>
        <v>5.7062406255716116</v>
      </c>
      <c r="Q153" s="14">
        <f t="shared" si="34"/>
        <v>1.2885229123576447</v>
      </c>
      <c r="R153" s="14">
        <f t="shared" si="35"/>
        <v>4.7009919352746481</v>
      </c>
      <c r="S153" s="15">
        <f t="shared" si="36"/>
        <v>3.6483572703205702</v>
      </c>
      <c r="T153">
        <f t="shared" si="37"/>
        <v>2.245196274862284E-2</v>
      </c>
      <c r="U153">
        <f t="shared" si="38"/>
        <v>1.8672470142838296</v>
      </c>
      <c r="V153">
        <f t="shared" si="39"/>
        <v>1.6487456870153869</v>
      </c>
    </row>
    <row r="154" spans="1:22">
      <c r="A154" s="2" t="s">
        <v>324</v>
      </c>
      <c r="B154" s="2" t="s">
        <v>325</v>
      </c>
      <c r="C154" s="3">
        <v>5</v>
      </c>
      <c r="D154" s="4">
        <v>18</v>
      </c>
      <c r="E154" s="5">
        <v>12</v>
      </c>
      <c r="F154" s="6">
        <v>18</v>
      </c>
      <c r="G154" s="7">
        <v>1</v>
      </c>
      <c r="H154" s="8">
        <v>1</v>
      </c>
      <c r="I154" s="3"/>
      <c r="J154" s="9">
        <f t="shared" si="27"/>
        <v>5.3937354657445438</v>
      </c>
      <c r="K154" s="9">
        <f t="shared" si="28"/>
        <v>16.554418201276896</v>
      </c>
      <c r="L154" s="9">
        <f t="shared" si="29"/>
        <v>11.612308618012424</v>
      </c>
      <c r="M154" s="9">
        <f t="shared" si="30"/>
        <v>15.52001764522714</v>
      </c>
      <c r="N154" s="11">
        <f t="shared" si="31"/>
        <v>1.0566669466963499</v>
      </c>
      <c r="O154" s="11">
        <f t="shared" si="32"/>
        <v>1.0579111821354978</v>
      </c>
      <c r="P154" s="11">
        <f t="shared" si="33"/>
        <v>1.1389701847448327E-2</v>
      </c>
      <c r="Q154" s="14">
        <f t="shared" si="34"/>
        <v>12.270119982565252</v>
      </c>
      <c r="R154" s="14">
        <f t="shared" si="35"/>
        <v>0.70865594355976536</v>
      </c>
      <c r="S154" s="15">
        <f t="shared" si="36"/>
        <v>5.7754605869111499E-2</v>
      </c>
      <c r="T154">
        <f t="shared" si="37"/>
        <v>1.2021659604978644E-2</v>
      </c>
      <c r="U154">
        <f t="shared" si="38"/>
        <v>-4.1139201852450142</v>
      </c>
      <c r="V154">
        <f t="shared" si="39"/>
        <v>1.9200355733040479</v>
      </c>
    </row>
    <row r="155" spans="1:22">
      <c r="A155" s="2" t="s">
        <v>326</v>
      </c>
      <c r="B155" s="2" t="s">
        <v>327</v>
      </c>
      <c r="C155" s="3">
        <v>102</v>
      </c>
      <c r="D155" s="4">
        <v>82</v>
      </c>
      <c r="E155" s="5">
        <v>77</v>
      </c>
      <c r="F155" s="6">
        <v>76</v>
      </c>
      <c r="G155" s="7">
        <v>135</v>
      </c>
      <c r="H155" s="8">
        <v>131</v>
      </c>
      <c r="I155" s="3">
        <v>128</v>
      </c>
      <c r="J155" s="9">
        <f t="shared" si="27"/>
        <v>109.82334428355307</v>
      </c>
      <c r="K155" s="9">
        <f t="shared" si="28"/>
        <v>75.381889877108179</v>
      </c>
      <c r="L155" s="9">
        <f t="shared" si="29"/>
        <v>74.459940605590077</v>
      </c>
      <c r="M155" s="9">
        <f t="shared" si="30"/>
        <v>65.501196069612149</v>
      </c>
      <c r="N155" s="11">
        <f t="shared" si="31"/>
        <v>141.24812324106355</v>
      </c>
      <c r="O155" s="11">
        <f t="shared" si="32"/>
        <v>137.224697001556</v>
      </c>
      <c r="P155" s="11">
        <f t="shared" si="33"/>
        <v>145.79957334918601</v>
      </c>
      <c r="Q155" s="14">
        <f t="shared" si="34"/>
        <v>81.291592708965865</v>
      </c>
      <c r="R155" s="14">
        <f t="shared" si="35"/>
        <v>141.42413119726851</v>
      </c>
      <c r="S155" s="17">
        <f t="shared" si="36"/>
        <v>1.7397141141468921</v>
      </c>
      <c r="T155">
        <f t="shared" si="37"/>
        <v>3.703697736101691E-3</v>
      </c>
      <c r="U155">
        <f t="shared" si="38"/>
        <v>0.79885024860897214</v>
      </c>
      <c r="V155">
        <f t="shared" si="39"/>
        <v>2.4313644639176393</v>
      </c>
    </row>
    <row r="156" spans="1:22">
      <c r="A156" s="2" t="s">
        <v>328</v>
      </c>
      <c r="B156" s="2" t="s">
        <v>329</v>
      </c>
      <c r="C156" s="3">
        <v>2</v>
      </c>
      <c r="D156" s="4">
        <v>2</v>
      </c>
      <c r="E156" s="5">
        <v>1</v>
      </c>
      <c r="F156" s="6"/>
      <c r="G156" s="7">
        <v>4</v>
      </c>
      <c r="H156" s="8">
        <v>4</v>
      </c>
      <c r="I156" s="3">
        <v>3</v>
      </c>
      <c r="J156" s="9">
        <f t="shared" si="27"/>
        <v>2.1639537497298464</v>
      </c>
      <c r="K156" s="9">
        <f t="shared" si="28"/>
        <v>1.8475502823190757</v>
      </c>
      <c r="L156" s="9">
        <f t="shared" si="29"/>
        <v>0.97655551242236027</v>
      </c>
      <c r="M156" s="9">
        <f t="shared" si="30"/>
        <v>8.617444555928451E-3</v>
      </c>
      <c r="N156" s="11">
        <f t="shared" si="31"/>
        <v>4.1952816398538246</v>
      </c>
      <c r="O156" s="11">
        <f t="shared" si="32"/>
        <v>4.2002216241221246</v>
      </c>
      <c r="P156" s="11">
        <f t="shared" si="33"/>
        <v>3.4283002560819464</v>
      </c>
      <c r="Q156" s="14">
        <f t="shared" si="34"/>
        <v>1.2491692472568026</v>
      </c>
      <c r="R156" s="14">
        <f t="shared" si="35"/>
        <v>3.9412678400192989</v>
      </c>
      <c r="S156" s="15">
        <f t="shared" si="36"/>
        <v>3.1551111658203177</v>
      </c>
      <c r="T156">
        <f t="shared" si="37"/>
        <v>6.9957317495502602E-3</v>
      </c>
      <c r="U156">
        <f t="shared" si="38"/>
        <v>1.6576908373955597</v>
      </c>
      <c r="V156">
        <f t="shared" si="39"/>
        <v>2.1551668518411091</v>
      </c>
    </row>
    <row r="157" spans="1:22">
      <c r="A157" s="2" t="s">
        <v>330</v>
      </c>
      <c r="B157" s="2" t="s">
        <v>331</v>
      </c>
      <c r="C157" s="3">
        <v>1</v>
      </c>
      <c r="D157" s="4"/>
      <c r="E157" s="5"/>
      <c r="F157" s="6"/>
      <c r="G157" s="7">
        <v>1</v>
      </c>
      <c r="H157" s="8">
        <v>3</v>
      </c>
      <c r="I157" s="3">
        <v>2</v>
      </c>
      <c r="J157" s="9">
        <f t="shared" si="27"/>
        <v>1.0873598443916146</v>
      </c>
      <c r="K157" s="9">
        <f t="shared" si="28"/>
        <v>9.1917924493486371E-3</v>
      </c>
      <c r="L157" s="9">
        <f t="shared" si="29"/>
        <v>9.6688664596273292E-3</v>
      </c>
      <c r="M157" s="9">
        <f t="shared" si="30"/>
        <v>8.617444555928451E-3</v>
      </c>
      <c r="N157" s="11">
        <f t="shared" si="31"/>
        <v>1.0566669466963499</v>
      </c>
      <c r="O157" s="11">
        <f t="shared" si="32"/>
        <v>3.1527848101265823</v>
      </c>
      <c r="P157" s="11">
        <f t="shared" si="33"/>
        <v>2.2893300713371136</v>
      </c>
      <c r="Q157" s="14">
        <f t="shared" si="34"/>
        <v>0.27870948696412973</v>
      </c>
      <c r="R157" s="14">
        <f t="shared" si="35"/>
        <v>2.1662606093866819</v>
      </c>
      <c r="S157" s="15">
        <f t="shared" si="36"/>
        <v>7.7724681458922937</v>
      </c>
      <c r="T157">
        <f t="shared" si="37"/>
        <v>2.5579961866830449E-2</v>
      </c>
      <c r="U157">
        <f t="shared" si="38"/>
        <v>2.9583727989439668</v>
      </c>
      <c r="V157">
        <f t="shared" si="39"/>
        <v>1.5921001072786884</v>
      </c>
    </row>
    <row r="158" spans="1:22">
      <c r="A158" s="2" t="s">
        <v>332</v>
      </c>
      <c r="B158" s="2" t="s">
        <v>333</v>
      </c>
      <c r="C158" s="3"/>
      <c r="D158" s="4">
        <v>1</v>
      </c>
      <c r="E158" s="5"/>
      <c r="F158" s="6"/>
      <c r="G158" s="7">
        <v>2</v>
      </c>
      <c r="H158" s="8">
        <v>1</v>
      </c>
      <c r="I158" s="3">
        <v>3</v>
      </c>
      <c r="J158" s="9">
        <f t="shared" si="27"/>
        <v>1.0765939053382322E-2</v>
      </c>
      <c r="K158" s="9">
        <f t="shared" si="28"/>
        <v>0.92837103738421234</v>
      </c>
      <c r="L158" s="9">
        <f t="shared" si="29"/>
        <v>9.6688664596273292E-3</v>
      </c>
      <c r="M158" s="9">
        <f t="shared" si="30"/>
        <v>8.617444555928451E-3</v>
      </c>
      <c r="N158" s="11">
        <f t="shared" si="31"/>
        <v>2.1028718444155081</v>
      </c>
      <c r="O158" s="11">
        <f t="shared" si="32"/>
        <v>1.0579111821354978</v>
      </c>
      <c r="P158" s="11">
        <f t="shared" si="33"/>
        <v>3.4283002560819464</v>
      </c>
      <c r="Q158" s="14">
        <f t="shared" si="34"/>
        <v>0.2393558218632876</v>
      </c>
      <c r="R158" s="14">
        <f t="shared" si="35"/>
        <v>2.1963610942109839</v>
      </c>
      <c r="S158" s="15">
        <f t="shared" si="36"/>
        <v>9.1761339962955866</v>
      </c>
      <c r="T158">
        <f t="shared" si="37"/>
        <v>2.7400177520761512E-2</v>
      </c>
      <c r="U158">
        <f t="shared" si="38"/>
        <v>3.1978864587447218</v>
      </c>
      <c r="V158">
        <f t="shared" si="39"/>
        <v>1.5622466234556192</v>
      </c>
    </row>
    <row r="159" spans="1:22">
      <c r="A159" s="2" t="s">
        <v>334</v>
      </c>
      <c r="B159" s="2" t="s">
        <v>335</v>
      </c>
      <c r="C159" s="3">
        <v>5</v>
      </c>
      <c r="D159" s="4">
        <v>8</v>
      </c>
      <c r="E159" s="5">
        <v>5</v>
      </c>
      <c r="F159" s="6">
        <v>5</v>
      </c>
      <c r="G159" s="7">
        <v>11</v>
      </c>
      <c r="H159" s="8">
        <v>11</v>
      </c>
      <c r="I159" s="3">
        <v>19</v>
      </c>
      <c r="J159" s="9">
        <f t="shared" si="27"/>
        <v>5.3937354657445438</v>
      </c>
      <c r="K159" s="9">
        <f t="shared" si="28"/>
        <v>7.3626257519282587</v>
      </c>
      <c r="L159" s="9">
        <f t="shared" si="29"/>
        <v>4.8441020962732919</v>
      </c>
      <c r="M159" s="9">
        <f t="shared" si="30"/>
        <v>4.3173397225201544</v>
      </c>
      <c r="N159" s="11">
        <f t="shared" si="31"/>
        <v>11.518715923887932</v>
      </c>
      <c r="O159" s="11">
        <f t="shared" si="32"/>
        <v>11.53227932209092</v>
      </c>
      <c r="P159" s="11">
        <f t="shared" si="33"/>
        <v>21.651823211999272</v>
      </c>
      <c r="Q159" s="14">
        <f t="shared" si="34"/>
        <v>5.4794507591165615</v>
      </c>
      <c r="R159" s="14">
        <f t="shared" si="35"/>
        <v>14.900939485992708</v>
      </c>
      <c r="S159" s="15">
        <f t="shared" si="36"/>
        <v>2.719422099231557</v>
      </c>
      <c r="T159">
        <f t="shared" si="37"/>
        <v>2.3631666850401838E-2</v>
      </c>
      <c r="U159">
        <f t="shared" si="38"/>
        <v>1.4433000988453222</v>
      </c>
      <c r="V159">
        <f t="shared" si="39"/>
        <v>1.6265056444953947</v>
      </c>
    </row>
    <row r="160" spans="1:22">
      <c r="A160" s="2" t="s">
        <v>336</v>
      </c>
      <c r="B160" s="2" t="s">
        <v>337</v>
      </c>
      <c r="C160" s="3">
        <v>9</v>
      </c>
      <c r="D160" s="4">
        <v>42</v>
      </c>
      <c r="E160" s="5">
        <v>20</v>
      </c>
      <c r="F160" s="6">
        <v>29</v>
      </c>
      <c r="G160" s="7">
        <v>1</v>
      </c>
      <c r="H160" s="8"/>
      <c r="I160" s="3"/>
      <c r="J160" s="9">
        <f t="shared" si="27"/>
        <v>9.7001110870974721</v>
      </c>
      <c r="K160" s="9">
        <f t="shared" si="28"/>
        <v>38.614720079713621</v>
      </c>
      <c r="L160" s="9">
        <f t="shared" si="29"/>
        <v>19.347401785714286</v>
      </c>
      <c r="M160" s="9">
        <f t="shared" si="30"/>
        <v>24.999206656748438</v>
      </c>
      <c r="N160" s="11">
        <f t="shared" si="31"/>
        <v>1.0566669466963499</v>
      </c>
      <c r="O160" s="11">
        <f t="shared" si="32"/>
        <v>1.0474368139955424E-2</v>
      </c>
      <c r="P160" s="11">
        <f t="shared" si="33"/>
        <v>1.1389701847448327E-2</v>
      </c>
      <c r="Q160" s="14">
        <f t="shared" si="34"/>
        <v>23.165359902318453</v>
      </c>
      <c r="R160" s="14">
        <f t="shared" si="35"/>
        <v>0.35951033889458456</v>
      </c>
      <c r="S160" s="15">
        <f t="shared" si="36"/>
        <v>1.5519307293758201E-2</v>
      </c>
      <c r="T160">
        <f t="shared" si="37"/>
        <v>2.4321695423000545E-2</v>
      </c>
      <c r="U160">
        <f t="shared" si="38"/>
        <v>-6.0097920256880135</v>
      </c>
      <c r="V160">
        <f t="shared" si="39"/>
        <v>1.6140061544326294</v>
      </c>
    </row>
    <row r="161" spans="1:22">
      <c r="A161" s="2" t="s">
        <v>338</v>
      </c>
      <c r="B161" s="2" t="s">
        <v>339</v>
      </c>
      <c r="C161" s="3">
        <v>10</v>
      </c>
      <c r="D161" s="4">
        <v>8</v>
      </c>
      <c r="E161" s="5">
        <v>6</v>
      </c>
      <c r="F161" s="6">
        <v>5</v>
      </c>
      <c r="G161" s="7">
        <v>13</v>
      </c>
      <c r="H161" s="8">
        <v>11</v>
      </c>
      <c r="I161" s="3">
        <v>14</v>
      </c>
      <c r="J161" s="9">
        <f t="shared" si="27"/>
        <v>10.776704992435704</v>
      </c>
      <c r="K161" s="9">
        <f t="shared" si="28"/>
        <v>7.3626257519282587</v>
      </c>
      <c r="L161" s="9">
        <f t="shared" si="29"/>
        <v>5.8109887422360247</v>
      </c>
      <c r="M161" s="9">
        <f t="shared" si="30"/>
        <v>4.3173397225201544</v>
      </c>
      <c r="N161" s="11">
        <f t="shared" si="31"/>
        <v>13.61112571932625</v>
      </c>
      <c r="O161" s="11">
        <f t="shared" si="32"/>
        <v>11.53227932209092</v>
      </c>
      <c r="P161" s="11">
        <f t="shared" si="33"/>
        <v>15.956972288275105</v>
      </c>
      <c r="Q161" s="14">
        <f t="shared" si="34"/>
        <v>7.066914802280035</v>
      </c>
      <c r="R161" s="14">
        <f t="shared" si="35"/>
        <v>13.700125776564091</v>
      </c>
      <c r="S161" s="17">
        <f t="shared" si="36"/>
        <v>1.9386289717464755</v>
      </c>
      <c r="T161">
        <f t="shared" si="37"/>
        <v>1.9429786840901724E-2</v>
      </c>
      <c r="U161">
        <f t="shared" si="38"/>
        <v>0.9550367168841174</v>
      </c>
      <c r="V161">
        <f t="shared" si="39"/>
        <v>1.7115319639050011</v>
      </c>
    </row>
    <row r="162" spans="1:22">
      <c r="A162" s="2" t="s">
        <v>340</v>
      </c>
      <c r="B162" s="2" t="s">
        <v>341</v>
      </c>
      <c r="C162" s="3">
        <v>28</v>
      </c>
      <c r="D162" s="4">
        <v>23</v>
      </c>
      <c r="E162" s="5">
        <v>15</v>
      </c>
      <c r="F162" s="6">
        <v>7</v>
      </c>
      <c r="G162" s="7">
        <v>31</v>
      </c>
      <c r="H162" s="8">
        <v>48</v>
      </c>
      <c r="I162" s="3">
        <v>63</v>
      </c>
      <c r="J162" s="9">
        <f t="shared" si="27"/>
        <v>30.155395288523888</v>
      </c>
      <c r="K162" s="9">
        <f t="shared" si="28"/>
        <v>21.150314425951215</v>
      </c>
      <c r="L162" s="9">
        <f t="shared" si="29"/>
        <v>14.512968555900621</v>
      </c>
      <c r="M162" s="9">
        <f t="shared" si="30"/>
        <v>6.0408286337058437</v>
      </c>
      <c r="N162" s="11">
        <f t="shared" si="31"/>
        <v>32.442813878271096</v>
      </c>
      <c r="O162" s="11">
        <f t="shared" si="32"/>
        <v>50.287441439925985</v>
      </c>
      <c r="P162" s="11">
        <f t="shared" si="33"/>
        <v>71.766511340771899</v>
      </c>
      <c r="Q162" s="14">
        <f t="shared" si="34"/>
        <v>17.964876726020393</v>
      </c>
      <c r="R162" s="14">
        <f t="shared" si="35"/>
        <v>51.498922219656322</v>
      </c>
      <c r="S162" s="15">
        <f t="shared" si="36"/>
        <v>2.8666448985461224</v>
      </c>
      <c r="T162">
        <f t="shared" si="37"/>
        <v>3.0937648746225076E-2</v>
      </c>
      <c r="U162">
        <f t="shared" si="38"/>
        <v>1.5193632039033018</v>
      </c>
      <c r="V162">
        <f t="shared" si="39"/>
        <v>1.5095126956574036</v>
      </c>
    </row>
    <row r="163" spans="1:22">
      <c r="A163" s="2" t="s">
        <v>342</v>
      </c>
      <c r="B163" s="2" t="s">
        <v>343</v>
      </c>
      <c r="C163" s="3">
        <v>12</v>
      </c>
      <c r="D163" s="4">
        <v>15</v>
      </c>
      <c r="E163" s="5">
        <v>19</v>
      </c>
      <c r="F163" s="6">
        <v>24</v>
      </c>
      <c r="G163" s="7">
        <v>7</v>
      </c>
      <c r="H163" s="8">
        <v>5</v>
      </c>
      <c r="I163" s="3">
        <v>2</v>
      </c>
      <c r="J163" s="9">
        <f t="shared" si="27"/>
        <v>12.929892803112169</v>
      </c>
      <c r="K163" s="9">
        <f t="shared" si="28"/>
        <v>13.796880466472302</v>
      </c>
      <c r="L163" s="9">
        <f t="shared" si="29"/>
        <v>18.380515139751555</v>
      </c>
      <c r="M163" s="9">
        <f t="shared" si="30"/>
        <v>20.690484378784213</v>
      </c>
      <c r="N163" s="11">
        <f t="shared" si="31"/>
        <v>7.3338963330112996</v>
      </c>
      <c r="O163" s="11">
        <f t="shared" si="32"/>
        <v>5.247658438117667</v>
      </c>
      <c r="P163" s="11">
        <f t="shared" si="33"/>
        <v>2.2893300713371136</v>
      </c>
      <c r="Q163" s="14">
        <f t="shared" si="34"/>
        <v>16.449443197030057</v>
      </c>
      <c r="R163" s="14">
        <f t="shared" si="35"/>
        <v>4.9569616141553601</v>
      </c>
      <c r="S163" s="15">
        <f t="shared" si="36"/>
        <v>0.30134525252808181</v>
      </c>
      <c r="T163">
        <f t="shared" si="37"/>
        <v>5.9519949221485428E-3</v>
      </c>
      <c r="U163">
        <f t="shared" si="38"/>
        <v>-1.7305107585109447</v>
      </c>
      <c r="V163">
        <f t="shared" si="39"/>
        <v>2.2253374479735699</v>
      </c>
    </row>
    <row r="164" spans="1:22">
      <c r="A164" s="2" t="s">
        <v>344</v>
      </c>
      <c r="B164" s="2" t="s">
        <v>345</v>
      </c>
      <c r="C164" s="3">
        <v>2</v>
      </c>
      <c r="D164" s="4">
        <v>1</v>
      </c>
      <c r="E164" s="5">
        <v>1</v>
      </c>
      <c r="F164" s="6">
        <v>1</v>
      </c>
      <c r="G164" s="7">
        <v>2</v>
      </c>
      <c r="H164" s="8">
        <v>5</v>
      </c>
      <c r="I164" s="3">
        <v>5</v>
      </c>
      <c r="J164" s="9">
        <f t="shared" si="27"/>
        <v>2.1639537497298464</v>
      </c>
      <c r="K164" s="9">
        <f t="shared" si="28"/>
        <v>0.92837103738421234</v>
      </c>
      <c r="L164" s="9">
        <f t="shared" si="29"/>
        <v>0.97655551242236027</v>
      </c>
      <c r="M164" s="9">
        <f t="shared" si="30"/>
        <v>0.87036190014877357</v>
      </c>
      <c r="N164" s="11">
        <f t="shared" si="31"/>
        <v>2.1028718444155081</v>
      </c>
      <c r="O164" s="11">
        <f t="shared" si="32"/>
        <v>5.247658438117667</v>
      </c>
      <c r="P164" s="11">
        <f t="shared" si="33"/>
        <v>5.7062406255716116</v>
      </c>
      <c r="Q164" s="14">
        <f t="shared" si="34"/>
        <v>1.234810549921298</v>
      </c>
      <c r="R164" s="14">
        <f t="shared" si="35"/>
        <v>4.3522569693682618</v>
      </c>
      <c r="S164" s="15">
        <f t="shared" si="36"/>
        <v>3.5246353941871145</v>
      </c>
      <c r="T164">
        <f t="shared" si="37"/>
        <v>2.7855563589265716E-2</v>
      </c>
      <c r="U164">
        <f t="shared" si="38"/>
        <v>1.8174740256805109</v>
      </c>
      <c r="V164">
        <f t="shared" si="39"/>
        <v>1.5550880502279794</v>
      </c>
    </row>
    <row r="165" spans="1:22">
      <c r="A165" s="2" t="s">
        <v>346</v>
      </c>
      <c r="B165" s="2" t="s">
        <v>347</v>
      </c>
      <c r="C165" s="3">
        <v>657</v>
      </c>
      <c r="D165" s="4">
        <v>842</v>
      </c>
      <c r="E165" s="5">
        <v>972</v>
      </c>
      <c r="F165" s="6">
        <v>1431</v>
      </c>
      <c r="G165" s="7">
        <v>247</v>
      </c>
      <c r="H165" s="8">
        <v>179</v>
      </c>
      <c r="I165" s="3">
        <v>85</v>
      </c>
      <c r="J165" s="9">
        <f t="shared" si="27"/>
        <v>707.33296174627196</v>
      </c>
      <c r="K165" s="9">
        <f t="shared" si="28"/>
        <v>773.95811602760455</v>
      </c>
      <c r="L165" s="9">
        <f t="shared" si="29"/>
        <v>939.82348874223612</v>
      </c>
      <c r="M165" s="9">
        <f t="shared" si="30"/>
        <v>1233.1649333979174</v>
      </c>
      <c r="N165" s="11">
        <f t="shared" si="31"/>
        <v>258.4230717856093</v>
      </c>
      <c r="O165" s="11">
        <f t="shared" si="32"/>
        <v>187.50166407334203</v>
      </c>
      <c r="P165" s="11">
        <f t="shared" si="33"/>
        <v>96.823855405158241</v>
      </c>
      <c r="Q165" s="14">
        <f t="shared" si="34"/>
        <v>913.56987497850764</v>
      </c>
      <c r="R165" s="14">
        <f t="shared" si="35"/>
        <v>180.91619708803651</v>
      </c>
      <c r="S165" s="15">
        <f t="shared" si="36"/>
        <v>0.198032139678744</v>
      </c>
      <c r="T165">
        <f t="shared" si="37"/>
        <v>3.82007705364728E-3</v>
      </c>
      <c r="U165">
        <f t="shared" si="38"/>
        <v>-2.3361935030051915</v>
      </c>
      <c r="V165">
        <f t="shared" si="39"/>
        <v>2.4179278769740695</v>
      </c>
    </row>
    <row r="166" spans="1:22">
      <c r="A166" s="2" t="s">
        <v>348</v>
      </c>
      <c r="B166" s="2" t="s">
        <v>349</v>
      </c>
      <c r="C166" s="3">
        <v>16</v>
      </c>
      <c r="D166" s="4">
        <v>15</v>
      </c>
      <c r="E166" s="5">
        <v>11</v>
      </c>
      <c r="F166" s="6">
        <v>10</v>
      </c>
      <c r="G166" s="7">
        <v>38</v>
      </c>
      <c r="H166" s="8">
        <v>35</v>
      </c>
      <c r="I166" s="3">
        <v>21</v>
      </c>
      <c r="J166" s="9">
        <f t="shared" si="27"/>
        <v>17.236268424465099</v>
      </c>
      <c r="K166" s="9">
        <f t="shared" si="28"/>
        <v>13.796880466472302</v>
      </c>
      <c r="L166" s="9">
        <f t="shared" si="29"/>
        <v>10.645421972049689</v>
      </c>
      <c r="M166" s="9">
        <f t="shared" si="30"/>
        <v>8.6260620004843798</v>
      </c>
      <c r="N166" s="11">
        <f t="shared" si="31"/>
        <v>39.76624816230521</v>
      </c>
      <c r="O166" s="11">
        <f t="shared" si="32"/>
        <v>36.670762857983938</v>
      </c>
      <c r="P166" s="11">
        <f t="shared" si="33"/>
        <v>23.929763581488938</v>
      </c>
      <c r="Q166" s="14">
        <f t="shared" si="34"/>
        <v>12.576158215867867</v>
      </c>
      <c r="R166" s="14">
        <f t="shared" si="35"/>
        <v>33.455591533926032</v>
      </c>
      <c r="S166" s="15">
        <f t="shared" si="36"/>
        <v>2.6602393958207133</v>
      </c>
      <c r="T166">
        <f t="shared" si="37"/>
        <v>6.3215040006540857E-3</v>
      </c>
      <c r="U166">
        <f t="shared" si="38"/>
        <v>1.4115560801710794</v>
      </c>
      <c r="V166">
        <f t="shared" si="39"/>
        <v>2.1991795828763032</v>
      </c>
    </row>
    <row r="167" spans="1:22">
      <c r="A167" s="2" t="s">
        <v>350</v>
      </c>
      <c r="B167" s="2" t="s">
        <v>351</v>
      </c>
      <c r="C167" s="3">
        <v>1</v>
      </c>
      <c r="D167" s="4">
        <v>1</v>
      </c>
      <c r="E167" s="5">
        <v>1</v>
      </c>
      <c r="F167" s="6">
        <v>1</v>
      </c>
      <c r="G167" s="7">
        <v>1</v>
      </c>
      <c r="H167" s="8"/>
      <c r="I167" s="3"/>
      <c r="J167" s="9">
        <f t="shared" si="27"/>
        <v>1.0873598443916146</v>
      </c>
      <c r="K167" s="9">
        <f t="shared" si="28"/>
        <v>0.92837103738421234</v>
      </c>
      <c r="L167" s="9">
        <f t="shared" si="29"/>
        <v>0.97655551242236027</v>
      </c>
      <c r="M167" s="9">
        <f t="shared" si="30"/>
        <v>0.87036190014877357</v>
      </c>
      <c r="N167" s="11">
        <f t="shared" si="31"/>
        <v>1.0566669466963499</v>
      </c>
      <c r="O167" s="11">
        <f t="shared" si="32"/>
        <v>1.0474368139955424E-2</v>
      </c>
      <c r="P167" s="11">
        <f t="shared" si="33"/>
        <v>1.1389701847448327E-2</v>
      </c>
      <c r="Q167" s="14">
        <f t="shared" si="34"/>
        <v>0.96566207358674028</v>
      </c>
      <c r="R167" s="14">
        <f t="shared" si="35"/>
        <v>0.35951033889458456</v>
      </c>
      <c r="S167" s="15">
        <f t="shared" si="36"/>
        <v>0.37229414795101368</v>
      </c>
      <c r="T167">
        <f t="shared" si="37"/>
        <v>9.6484054755967649E-2</v>
      </c>
      <c r="U167">
        <f t="shared" si="38"/>
        <v>-1.4254851560774864</v>
      </c>
      <c r="V167">
        <f t="shared" si="39"/>
        <v>1.015544453533739</v>
      </c>
    </row>
    <row r="168" spans="1:22">
      <c r="A168" s="2" t="s">
        <v>352</v>
      </c>
      <c r="B168" s="2" t="s">
        <v>353</v>
      </c>
      <c r="C168" s="3">
        <v>2</v>
      </c>
      <c r="D168" s="4">
        <v>1</v>
      </c>
      <c r="E168" s="5">
        <v>2</v>
      </c>
      <c r="F168" s="6">
        <v>1</v>
      </c>
      <c r="G168" s="7">
        <v>3</v>
      </c>
      <c r="H168" s="8">
        <v>12</v>
      </c>
      <c r="I168" s="3">
        <v>11</v>
      </c>
      <c r="J168" s="9">
        <f t="shared" si="27"/>
        <v>2.1639537497298464</v>
      </c>
      <c r="K168" s="9">
        <f t="shared" si="28"/>
        <v>0.92837103738421234</v>
      </c>
      <c r="L168" s="9">
        <f t="shared" si="29"/>
        <v>1.9434421583850932</v>
      </c>
      <c r="M168" s="9">
        <f t="shared" si="30"/>
        <v>0.87036190014877357</v>
      </c>
      <c r="N168" s="11">
        <f t="shared" si="31"/>
        <v>3.1490767421346662</v>
      </c>
      <c r="O168" s="11">
        <f t="shared" si="32"/>
        <v>12.579716136086464</v>
      </c>
      <c r="P168" s="11">
        <f t="shared" si="33"/>
        <v>12.540061734040608</v>
      </c>
      <c r="Q168" s="14">
        <f t="shared" si="34"/>
        <v>1.4765322114119812</v>
      </c>
      <c r="R168" s="14">
        <f t="shared" si="35"/>
        <v>9.4229515374205786</v>
      </c>
      <c r="S168" s="15">
        <f t="shared" si="36"/>
        <v>6.3818123740149089</v>
      </c>
      <c r="T168">
        <f t="shared" si="37"/>
        <v>3.032622264326814E-2</v>
      </c>
      <c r="U168">
        <f t="shared" si="38"/>
        <v>2.6739661938479822</v>
      </c>
      <c r="V168">
        <f t="shared" si="39"/>
        <v>1.5181816809306126</v>
      </c>
    </row>
    <row r="169" spans="1:22">
      <c r="A169" s="2" t="s">
        <v>354</v>
      </c>
      <c r="B169" s="2" t="s">
        <v>355</v>
      </c>
      <c r="C169" s="3">
        <v>7</v>
      </c>
      <c r="D169" s="4">
        <v>6</v>
      </c>
      <c r="E169" s="5">
        <v>6</v>
      </c>
      <c r="F169" s="6">
        <v>3</v>
      </c>
      <c r="G169" s="7">
        <v>11</v>
      </c>
      <c r="H169" s="8">
        <v>9</v>
      </c>
      <c r="I169" s="3">
        <v>10</v>
      </c>
      <c r="J169" s="9">
        <f t="shared" si="27"/>
        <v>7.5469232764210075</v>
      </c>
      <c r="K169" s="9">
        <f t="shared" si="28"/>
        <v>5.5242672620585305</v>
      </c>
      <c r="L169" s="9">
        <f t="shared" si="29"/>
        <v>5.8109887422360247</v>
      </c>
      <c r="M169" s="9">
        <f t="shared" si="30"/>
        <v>2.5938508113344638</v>
      </c>
      <c r="N169" s="11">
        <f t="shared" si="31"/>
        <v>11.518715923887932</v>
      </c>
      <c r="O169" s="11">
        <f t="shared" si="32"/>
        <v>9.4374056940998354</v>
      </c>
      <c r="P169" s="11">
        <f t="shared" si="33"/>
        <v>11.401091549295776</v>
      </c>
      <c r="Q169" s="14">
        <f t="shared" si="34"/>
        <v>5.3690075230125061</v>
      </c>
      <c r="R169" s="14">
        <f t="shared" si="35"/>
        <v>10.785737722427848</v>
      </c>
      <c r="S169" s="15">
        <f t="shared" si="36"/>
        <v>2.0088885471287363</v>
      </c>
      <c r="T169">
        <f t="shared" si="37"/>
        <v>9.9092829343292617E-3</v>
      </c>
      <c r="U169">
        <f t="shared" si="38"/>
        <v>1.0063975257611222</v>
      </c>
      <c r="V169">
        <f t="shared" si="39"/>
        <v>2.0039577712393717</v>
      </c>
    </row>
    <row r="170" spans="1:22">
      <c r="A170" s="2" t="s">
        <v>356</v>
      </c>
      <c r="B170" s="2" t="s">
        <v>357</v>
      </c>
      <c r="C170" s="3">
        <v>6</v>
      </c>
      <c r="D170" s="4">
        <v>3</v>
      </c>
      <c r="E170" s="5">
        <v>6</v>
      </c>
      <c r="F170" s="6">
        <v>5</v>
      </c>
      <c r="G170" s="7">
        <v>14</v>
      </c>
      <c r="H170" s="8">
        <v>21</v>
      </c>
      <c r="I170" s="3">
        <v>10</v>
      </c>
      <c r="J170" s="9">
        <f t="shared" si="27"/>
        <v>6.4703293710827747</v>
      </c>
      <c r="K170" s="9">
        <f t="shared" si="28"/>
        <v>2.7667295272539394</v>
      </c>
      <c r="L170" s="9">
        <f t="shared" si="29"/>
        <v>5.8109887422360247</v>
      </c>
      <c r="M170" s="9">
        <f t="shared" si="30"/>
        <v>4.3173397225201544</v>
      </c>
      <c r="N170" s="11">
        <f t="shared" si="31"/>
        <v>14.657330617045407</v>
      </c>
      <c r="O170" s="11">
        <f t="shared" si="32"/>
        <v>22.006647462046349</v>
      </c>
      <c r="P170" s="11">
        <f t="shared" si="33"/>
        <v>11.401091549295776</v>
      </c>
      <c r="Q170" s="14">
        <f t="shared" si="34"/>
        <v>4.8413468407732232</v>
      </c>
      <c r="R170" s="14">
        <f t="shared" si="35"/>
        <v>16.021689876129177</v>
      </c>
      <c r="S170" s="15">
        <f t="shared" si="36"/>
        <v>3.309345602177578</v>
      </c>
      <c r="T170">
        <f t="shared" si="37"/>
        <v>1.0396729708265755E-2</v>
      </c>
      <c r="U170">
        <f t="shared" si="38"/>
        <v>1.7265459633071274</v>
      </c>
      <c r="V170">
        <f t="shared" si="39"/>
        <v>1.9831032465669807</v>
      </c>
    </row>
    <row r="171" spans="1:22">
      <c r="A171" s="2" t="s">
        <v>358</v>
      </c>
      <c r="B171" s="2" t="s">
        <v>359</v>
      </c>
      <c r="C171" s="3"/>
      <c r="D171" s="4">
        <v>1</v>
      </c>
      <c r="E171" s="5"/>
      <c r="F171" s="6"/>
      <c r="G171" s="7">
        <v>1</v>
      </c>
      <c r="H171" s="8">
        <v>3</v>
      </c>
      <c r="I171" s="3">
        <v>2</v>
      </c>
      <c r="J171" s="9">
        <f t="shared" si="27"/>
        <v>1.0765939053382322E-2</v>
      </c>
      <c r="K171" s="9">
        <f t="shared" si="28"/>
        <v>0.92837103738421234</v>
      </c>
      <c r="L171" s="9">
        <f t="shared" si="29"/>
        <v>9.6688664596273292E-3</v>
      </c>
      <c r="M171" s="9">
        <f t="shared" si="30"/>
        <v>8.617444555928451E-3</v>
      </c>
      <c r="N171" s="11">
        <f t="shared" si="31"/>
        <v>1.0566669466963499</v>
      </c>
      <c r="O171" s="11">
        <f t="shared" si="32"/>
        <v>3.1527848101265823</v>
      </c>
      <c r="P171" s="11">
        <f t="shared" si="33"/>
        <v>2.2893300713371136</v>
      </c>
      <c r="Q171" s="14">
        <f t="shared" si="34"/>
        <v>0.2393558218632876</v>
      </c>
      <c r="R171" s="14">
        <f t="shared" si="35"/>
        <v>2.1662606093866819</v>
      </c>
      <c r="S171" s="15">
        <f t="shared" si="36"/>
        <v>9.0503777703137747</v>
      </c>
      <c r="T171">
        <f t="shared" si="37"/>
        <v>2.0548599470492847E-2</v>
      </c>
      <c r="U171">
        <f t="shared" si="38"/>
        <v>3.1779780127465163</v>
      </c>
      <c r="V171">
        <f t="shared" si="39"/>
        <v>1.6872177729589188</v>
      </c>
    </row>
    <row r="172" spans="1:22">
      <c r="A172" s="2" t="s">
        <v>360</v>
      </c>
      <c r="B172" s="2" t="s">
        <v>361</v>
      </c>
      <c r="C172" s="3">
        <v>41</v>
      </c>
      <c r="D172" s="4">
        <v>42</v>
      </c>
      <c r="E172" s="5">
        <v>24</v>
      </c>
      <c r="F172" s="6">
        <v>33</v>
      </c>
      <c r="G172" s="7">
        <v>73</v>
      </c>
      <c r="H172" s="8">
        <v>69</v>
      </c>
      <c r="I172" s="3">
        <v>58</v>
      </c>
      <c r="J172" s="9">
        <f t="shared" si="27"/>
        <v>44.151116057920895</v>
      </c>
      <c r="K172" s="9">
        <f t="shared" si="28"/>
        <v>38.614720079713621</v>
      </c>
      <c r="L172" s="9">
        <f t="shared" si="29"/>
        <v>23.214948369565221</v>
      </c>
      <c r="M172" s="9">
        <f t="shared" si="30"/>
        <v>28.446184479119815</v>
      </c>
      <c r="N172" s="11">
        <f t="shared" si="31"/>
        <v>76.383419582475753</v>
      </c>
      <c r="O172" s="11">
        <f t="shared" si="32"/>
        <v>72.283614533832377</v>
      </c>
      <c r="P172" s="11">
        <f t="shared" si="33"/>
        <v>66.071660417047738</v>
      </c>
      <c r="Q172" s="14">
        <f t="shared" si="34"/>
        <v>33.606742246579891</v>
      </c>
      <c r="R172" s="14">
        <f t="shared" si="35"/>
        <v>71.579564844451951</v>
      </c>
      <c r="S172" s="15">
        <f t="shared" si="36"/>
        <v>2.1299167982203482</v>
      </c>
      <c r="T172">
        <f t="shared" si="37"/>
        <v>1.6300921300284404E-3</v>
      </c>
      <c r="U172">
        <f t="shared" si="38"/>
        <v>1.0907970749866303</v>
      </c>
      <c r="V172">
        <f t="shared" si="39"/>
        <v>2.7877878493185846</v>
      </c>
    </row>
    <row r="173" spans="1:22">
      <c r="A173" s="2" t="s">
        <v>362</v>
      </c>
      <c r="B173" s="2" t="s">
        <v>363</v>
      </c>
      <c r="C173" s="3">
        <v>13</v>
      </c>
      <c r="D173" s="4">
        <v>6</v>
      </c>
      <c r="E173" s="5">
        <v>12</v>
      </c>
      <c r="F173" s="6">
        <v>11</v>
      </c>
      <c r="G173" s="7">
        <v>6</v>
      </c>
      <c r="H173" s="8">
        <v>7</v>
      </c>
      <c r="I173" s="3">
        <v>4</v>
      </c>
      <c r="J173" s="9">
        <f t="shared" si="27"/>
        <v>14.006486708450401</v>
      </c>
      <c r="K173" s="9">
        <f t="shared" si="28"/>
        <v>5.5242672620585305</v>
      </c>
      <c r="L173" s="9">
        <f t="shared" si="29"/>
        <v>11.612308618012424</v>
      </c>
      <c r="M173" s="9">
        <f t="shared" si="30"/>
        <v>9.4878064560772231</v>
      </c>
      <c r="N173" s="11">
        <f t="shared" si="31"/>
        <v>6.2876914352921407</v>
      </c>
      <c r="O173" s="11">
        <f t="shared" si="32"/>
        <v>7.3425320661087516</v>
      </c>
      <c r="P173" s="11">
        <f t="shared" si="33"/>
        <v>4.5672704408267792</v>
      </c>
      <c r="Q173" s="14">
        <f t="shared" si="34"/>
        <v>10.157717261149646</v>
      </c>
      <c r="R173" s="14">
        <f t="shared" si="35"/>
        <v>6.0658313140758899</v>
      </c>
      <c r="S173" s="15">
        <f t="shared" si="36"/>
        <v>0.59716481155426071</v>
      </c>
      <c r="T173">
        <f t="shared" si="37"/>
        <v>0.1264775846631509</v>
      </c>
      <c r="U173">
        <f t="shared" si="38"/>
        <v>-0.74379893894581228</v>
      </c>
      <c r="V173">
        <f t="shared" si="39"/>
        <v>0.89798643669919864</v>
      </c>
    </row>
    <row r="174" spans="1:22">
      <c r="A174" s="2" t="s">
        <v>364</v>
      </c>
      <c r="B174" s="2" t="s">
        <v>365</v>
      </c>
      <c r="C174" s="3">
        <v>2</v>
      </c>
      <c r="D174" s="4"/>
      <c r="E174" s="5"/>
      <c r="F174" s="6"/>
      <c r="G174" s="7">
        <v>3</v>
      </c>
      <c r="H174" s="8">
        <v>3</v>
      </c>
      <c r="I174" s="3">
        <v>2</v>
      </c>
      <c r="J174" s="9">
        <f t="shared" si="27"/>
        <v>2.1639537497298464</v>
      </c>
      <c r="K174" s="9">
        <f t="shared" si="28"/>
        <v>9.1917924493486371E-3</v>
      </c>
      <c r="L174" s="9">
        <f t="shared" si="29"/>
        <v>9.6688664596273292E-3</v>
      </c>
      <c r="M174" s="9">
        <f t="shared" si="30"/>
        <v>8.617444555928451E-3</v>
      </c>
      <c r="N174" s="11">
        <f t="shared" si="31"/>
        <v>3.1490767421346662</v>
      </c>
      <c r="O174" s="11">
        <f t="shared" si="32"/>
        <v>3.1527848101265823</v>
      </c>
      <c r="P174" s="11">
        <f t="shared" si="33"/>
        <v>2.2893300713371136</v>
      </c>
      <c r="Q174" s="14">
        <f t="shared" si="34"/>
        <v>0.54785796329868774</v>
      </c>
      <c r="R174" s="14">
        <f t="shared" si="35"/>
        <v>2.863730541199454</v>
      </c>
      <c r="S174" s="15">
        <f t="shared" si="36"/>
        <v>5.2271404872108631</v>
      </c>
      <c r="T174">
        <f t="shared" si="37"/>
        <v>1.9255941961934062E-2</v>
      </c>
      <c r="U174">
        <f t="shared" si="38"/>
        <v>2.3860219344037419</v>
      </c>
      <c r="V174">
        <f t="shared" si="39"/>
        <v>1.7154352317094368</v>
      </c>
    </row>
    <row r="175" spans="1:22">
      <c r="A175" s="2" t="s">
        <v>366</v>
      </c>
      <c r="B175" s="2" t="s">
        <v>367</v>
      </c>
      <c r="C175" s="3">
        <v>35</v>
      </c>
      <c r="D175" s="4">
        <v>27</v>
      </c>
      <c r="E175" s="5">
        <v>23</v>
      </c>
      <c r="F175" s="6">
        <v>14</v>
      </c>
      <c r="G175" s="7">
        <v>44</v>
      </c>
      <c r="H175" s="8">
        <v>41</v>
      </c>
      <c r="I175" s="3">
        <v>45</v>
      </c>
      <c r="J175" s="9">
        <f t="shared" si="27"/>
        <v>37.691552625891504</v>
      </c>
      <c r="K175" s="9">
        <f t="shared" si="28"/>
        <v>24.827031405690672</v>
      </c>
      <c r="L175" s="9">
        <f t="shared" si="29"/>
        <v>22.248061723602486</v>
      </c>
      <c r="M175" s="9">
        <f t="shared" si="30"/>
        <v>12.073039822855758</v>
      </c>
      <c r="N175" s="11">
        <f t="shared" si="31"/>
        <v>46.043477548620153</v>
      </c>
      <c r="O175" s="11">
        <f t="shared" si="32"/>
        <v>42.955383741957185</v>
      </c>
      <c r="P175" s="11">
        <f t="shared" si="33"/>
        <v>51.265048015364918</v>
      </c>
      <c r="Q175" s="14">
        <f t="shared" si="34"/>
        <v>24.209921394510108</v>
      </c>
      <c r="R175" s="14">
        <f t="shared" si="35"/>
        <v>46.75463643531409</v>
      </c>
      <c r="S175" s="17">
        <f t="shared" si="36"/>
        <v>1.9312180189860619</v>
      </c>
      <c r="T175">
        <f t="shared" si="37"/>
        <v>1.8474521903832059E-2</v>
      </c>
      <c r="U175">
        <f t="shared" si="38"/>
        <v>0.94951104215242232</v>
      </c>
      <c r="V175">
        <f t="shared" si="39"/>
        <v>1.7334267917539314</v>
      </c>
    </row>
    <row r="176" spans="1:22">
      <c r="A176" s="2" t="s">
        <v>368</v>
      </c>
      <c r="B176" s="2" t="s">
        <v>369</v>
      </c>
      <c r="C176" s="3">
        <v>1</v>
      </c>
      <c r="D176" s="4"/>
      <c r="E176" s="5"/>
      <c r="F176" s="6">
        <v>1</v>
      </c>
      <c r="G176" s="7">
        <v>2</v>
      </c>
      <c r="H176" s="8">
        <v>2</v>
      </c>
      <c r="I176" s="3">
        <v>2</v>
      </c>
      <c r="J176" s="9">
        <f t="shared" si="27"/>
        <v>1.0873598443916146</v>
      </c>
      <c r="K176" s="9">
        <f t="shared" si="28"/>
        <v>9.1917924493486371E-3</v>
      </c>
      <c r="L176" s="9">
        <f t="shared" si="29"/>
        <v>9.6688664596273292E-3</v>
      </c>
      <c r="M176" s="9">
        <f t="shared" si="30"/>
        <v>0.87036190014877357</v>
      </c>
      <c r="N176" s="11">
        <f t="shared" si="31"/>
        <v>2.1028718444155081</v>
      </c>
      <c r="O176" s="11">
        <f t="shared" si="32"/>
        <v>2.10534799613104</v>
      </c>
      <c r="P176" s="11">
        <f t="shared" si="33"/>
        <v>2.2893300713371136</v>
      </c>
      <c r="Q176" s="14">
        <f t="shared" si="34"/>
        <v>0.49414560086234105</v>
      </c>
      <c r="R176" s="14">
        <f t="shared" si="35"/>
        <v>2.1658499706278871</v>
      </c>
      <c r="S176" s="15">
        <f t="shared" si="36"/>
        <v>4.3830198363563877</v>
      </c>
      <c r="T176">
        <f t="shared" si="37"/>
        <v>4.3658718003554819E-3</v>
      </c>
      <c r="U176">
        <f t="shared" si="38"/>
        <v>2.1319252081229445</v>
      </c>
      <c r="V176">
        <f t="shared" si="39"/>
        <v>2.3599290210812152</v>
      </c>
    </row>
    <row r="177" spans="1:22">
      <c r="A177" s="2" t="s">
        <v>370</v>
      </c>
      <c r="B177" s="2" t="s">
        <v>371</v>
      </c>
      <c r="C177" s="3">
        <v>11</v>
      </c>
      <c r="D177" s="4">
        <v>14</v>
      </c>
      <c r="E177" s="5">
        <v>11</v>
      </c>
      <c r="F177" s="6">
        <v>6</v>
      </c>
      <c r="G177" s="7">
        <v>22</v>
      </c>
      <c r="H177" s="8">
        <v>22</v>
      </c>
      <c r="I177" s="3">
        <v>17</v>
      </c>
      <c r="J177" s="9">
        <f t="shared" si="27"/>
        <v>11.853298897773936</v>
      </c>
      <c r="K177" s="9">
        <f t="shared" si="28"/>
        <v>12.877701221537439</v>
      </c>
      <c r="L177" s="9">
        <f t="shared" si="29"/>
        <v>10.645421972049689</v>
      </c>
      <c r="M177" s="9">
        <f t="shared" si="30"/>
        <v>5.1790841781129986</v>
      </c>
      <c r="N177" s="11">
        <f t="shared" si="31"/>
        <v>23.026969798798678</v>
      </c>
      <c r="O177" s="11">
        <f t="shared" si="32"/>
        <v>23.054084276041891</v>
      </c>
      <c r="P177" s="11">
        <f t="shared" si="33"/>
        <v>19.373882842509605</v>
      </c>
      <c r="Q177" s="14">
        <f t="shared" si="34"/>
        <v>10.138876567368516</v>
      </c>
      <c r="R177" s="14">
        <f t="shared" si="35"/>
        <v>21.81831230578339</v>
      </c>
      <c r="S177" s="17">
        <f t="shared" si="36"/>
        <v>2.1519457467314056</v>
      </c>
      <c r="T177">
        <f t="shared" si="37"/>
        <v>3.6460277998890604E-3</v>
      </c>
      <c r="U177">
        <f t="shared" si="38"/>
        <v>1.1056417061899835</v>
      </c>
      <c r="V177">
        <f t="shared" si="39"/>
        <v>2.4381800243007934</v>
      </c>
    </row>
    <row r="178" spans="1:22">
      <c r="A178" s="2" t="s">
        <v>372</v>
      </c>
      <c r="B178" s="2" t="s">
        <v>373</v>
      </c>
      <c r="C178" s="3">
        <v>8</v>
      </c>
      <c r="D178" s="4">
        <v>34</v>
      </c>
      <c r="E178" s="5">
        <v>14</v>
      </c>
      <c r="F178" s="6">
        <v>25</v>
      </c>
      <c r="G178" s="7">
        <v>1</v>
      </c>
      <c r="H178" s="8"/>
      <c r="I178" s="3"/>
      <c r="J178" s="9">
        <f t="shared" si="27"/>
        <v>8.6235171817592402</v>
      </c>
      <c r="K178" s="9">
        <f t="shared" si="28"/>
        <v>31.261286120234715</v>
      </c>
      <c r="L178" s="9">
        <f t="shared" si="29"/>
        <v>13.546081909937888</v>
      </c>
      <c r="M178" s="9">
        <f t="shared" si="30"/>
        <v>21.552228834377058</v>
      </c>
      <c r="N178" s="11">
        <f t="shared" si="31"/>
        <v>1.0566669466963499</v>
      </c>
      <c r="O178" s="11">
        <f t="shared" si="32"/>
        <v>1.0474368139955424E-2</v>
      </c>
      <c r="P178" s="11">
        <f t="shared" si="33"/>
        <v>1.1389701847448327E-2</v>
      </c>
      <c r="Q178" s="14">
        <f t="shared" si="34"/>
        <v>18.745778511577225</v>
      </c>
      <c r="R178" s="14">
        <f t="shared" si="35"/>
        <v>0.35951033889458456</v>
      </c>
      <c r="S178" s="15">
        <f t="shared" si="36"/>
        <v>1.9178202637599406E-2</v>
      </c>
      <c r="T178">
        <f t="shared" si="37"/>
        <v>2.5798202028981226E-2</v>
      </c>
      <c r="U178">
        <f t="shared" si="38"/>
        <v>-5.7043886710520013</v>
      </c>
      <c r="V178">
        <f t="shared" si="39"/>
        <v>1.5884105605523335</v>
      </c>
    </row>
    <row r="179" spans="1:22">
      <c r="A179" s="2" t="s">
        <v>374</v>
      </c>
      <c r="B179" s="2" t="s">
        <v>375</v>
      </c>
      <c r="C179" s="3"/>
      <c r="D179" s="4">
        <v>1</v>
      </c>
      <c r="E179" s="5"/>
      <c r="F179" s="6"/>
      <c r="G179" s="7">
        <v>2</v>
      </c>
      <c r="H179" s="8">
        <v>3</v>
      </c>
      <c r="I179" s="3">
        <v>1</v>
      </c>
      <c r="J179" s="9">
        <f t="shared" si="27"/>
        <v>1.0765939053382322E-2</v>
      </c>
      <c r="K179" s="9">
        <f t="shared" si="28"/>
        <v>0.92837103738421234</v>
      </c>
      <c r="L179" s="9">
        <f t="shared" si="29"/>
        <v>9.6688664596273292E-3</v>
      </c>
      <c r="M179" s="9">
        <f t="shared" si="30"/>
        <v>8.617444555928451E-3</v>
      </c>
      <c r="N179" s="11">
        <f t="shared" si="31"/>
        <v>2.1028718444155081</v>
      </c>
      <c r="O179" s="11">
        <f t="shared" si="32"/>
        <v>3.1527848101265823</v>
      </c>
      <c r="P179" s="11">
        <f t="shared" si="33"/>
        <v>1.1503598865922811</v>
      </c>
      <c r="Q179" s="14">
        <f t="shared" si="34"/>
        <v>0.2393558218632876</v>
      </c>
      <c r="R179" s="14">
        <f t="shared" si="35"/>
        <v>2.1353388470447903</v>
      </c>
      <c r="S179" s="15">
        <f t="shared" si="36"/>
        <v>8.9211903450772443</v>
      </c>
      <c r="T179">
        <f t="shared" si="37"/>
        <v>1.8905700901454398E-2</v>
      </c>
      <c r="U179">
        <f t="shared" si="38"/>
        <v>3.1572362202762632</v>
      </c>
      <c r="V179">
        <f t="shared" si="39"/>
        <v>1.723407217164636</v>
      </c>
    </row>
    <row r="180" spans="1:22">
      <c r="A180" s="2" t="s">
        <v>376</v>
      </c>
      <c r="B180" s="2" t="s">
        <v>377</v>
      </c>
      <c r="C180" s="3">
        <v>20</v>
      </c>
      <c r="D180" s="4">
        <v>18</v>
      </c>
      <c r="E180" s="5">
        <v>17</v>
      </c>
      <c r="F180" s="6">
        <v>14</v>
      </c>
      <c r="G180" s="7">
        <v>20</v>
      </c>
      <c r="H180" s="8">
        <v>19</v>
      </c>
      <c r="I180" s="3">
        <v>20</v>
      </c>
      <c r="J180" s="9">
        <f t="shared" si="27"/>
        <v>21.542644045818026</v>
      </c>
      <c r="K180" s="9">
        <f t="shared" si="28"/>
        <v>16.554418201276896</v>
      </c>
      <c r="L180" s="9">
        <f t="shared" si="29"/>
        <v>16.44674184782609</v>
      </c>
      <c r="M180" s="9">
        <f t="shared" si="30"/>
        <v>12.073039822855758</v>
      </c>
      <c r="N180" s="11">
        <f t="shared" si="31"/>
        <v>20.934560003360357</v>
      </c>
      <c r="O180" s="11">
        <f t="shared" si="32"/>
        <v>19.911773834055261</v>
      </c>
      <c r="P180" s="11">
        <f t="shared" si="33"/>
        <v>22.790793396744103</v>
      </c>
      <c r="Q180" s="14">
        <f t="shared" si="34"/>
        <v>16.654210979444194</v>
      </c>
      <c r="R180" s="14">
        <f t="shared" si="35"/>
        <v>21.212375744719907</v>
      </c>
      <c r="S180" s="17">
        <f t="shared" si="36"/>
        <v>1.2736944290487087</v>
      </c>
      <c r="T180">
        <f t="shared" si="37"/>
        <v>0.11547767255893115</v>
      </c>
      <c r="U180">
        <f t="shared" si="38"/>
        <v>0.3490192033608554</v>
      </c>
      <c r="V180">
        <f t="shared" si="39"/>
        <v>0.93750197786543654</v>
      </c>
    </row>
    <row r="181" spans="1:22">
      <c r="A181" s="2" t="s">
        <v>378</v>
      </c>
      <c r="B181" s="2" t="s">
        <v>379</v>
      </c>
      <c r="C181" s="3">
        <v>2</v>
      </c>
      <c r="D181" s="4">
        <v>2</v>
      </c>
      <c r="E181" s="5">
        <v>1</v>
      </c>
      <c r="F181" s="6">
        <v>2</v>
      </c>
      <c r="G181" s="7">
        <v>4</v>
      </c>
      <c r="H181" s="8">
        <v>3</v>
      </c>
      <c r="I181" s="3">
        <v>5</v>
      </c>
      <c r="J181" s="9">
        <f t="shared" si="27"/>
        <v>2.1639537497298464</v>
      </c>
      <c r="K181" s="9">
        <f t="shared" si="28"/>
        <v>1.8475502823190757</v>
      </c>
      <c r="L181" s="9">
        <f t="shared" si="29"/>
        <v>0.97655551242236027</v>
      </c>
      <c r="M181" s="9">
        <f t="shared" si="30"/>
        <v>1.7321063557416183</v>
      </c>
      <c r="N181" s="11">
        <f t="shared" si="31"/>
        <v>4.1952816398538246</v>
      </c>
      <c r="O181" s="11">
        <f t="shared" si="32"/>
        <v>3.1527848101265823</v>
      </c>
      <c r="P181" s="11">
        <f t="shared" si="33"/>
        <v>5.7062406255716116</v>
      </c>
      <c r="Q181" s="14">
        <f t="shared" si="34"/>
        <v>1.6800414750532251</v>
      </c>
      <c r="R181" s="14">
        <f t="shared" si="35"/>
        <v>4.3514356918506722</v>
      </c>
      <c r="S181" s="15">
        <f t="shared" si="36"/>
        <v>2.5900763501763047</v>
      </c>
      <c r="T181">
        <f t="shared" si="37"/>
        <v>1.1604302068135675E-2</v>
      </c>
      <c r="U181">
        <f t="shared" si="38"/>
        <v>1.3729946262505206</v>
      </c>
      <c r="V181">
        <f t="shared" si="39"/>
        <v>1.9353809747317461</v>
      </c>
    </row>
    <row r="182" spans="1:22">
      <c r="A182" s="2" t="s">
        <v>380</v>
      </c>
      <c r="B182" s="2" t="s">
        <v>381</v>
      </c>
      <c r="C182" s="3">
        <v>2</v>
      </c>
      <c r="D182" s="4">
        <v>3</v>
      </c>
      <c r="E182" s="5">
        <v>2</v>
      </c>
      <c r="F182" s="6">
        <v>3</v>
      </c>
      <c r="G182" s="7">
        <v>1</v>
      </c>
      <c r="H182" s="8">
        <v>1</v>
      </c>
      <c r="I182" s="3">
        <v>2</v>
      </c>
      <c r="J182" s="9">
        <f t="shared" si="27"/>
        <v>2.1639537497298464</v>
      </c>
      <c r="K182" s="9">
        <f t="shared" si="28"/>
        <v>2.7667295272539394</v>
      </c>
      <c r="L182" s="9">
        <f t="shared" si="29"/>
        <v>1.9434421583850932</v>
      </c>
      <c r="M182" s="9">
        <f t="shared" si="30"/>
        <v>2.5938508113344638</v>
      </c>
      <c r="N182" s="11">
        <f t="shared" si="31"/>
        <v>1.0566669466963499</v>
      </c>
      <c r="O182" s="11">
        <f t="shared" si="32"/>
        <v>1.0579111821354978</v>
      </c>
      <c r="P182" s="11">
        <f t="shared" si="33"/>
        <v>2.2893300713371136</v>
      </c>
      <c r="Q182" s="14">
        <f t="shared" si="34"/>
        <v>2.3669940616758356</v>
      </c>
      <c r="R182" s="14">
        <f t="shared" si="35"/>
        <v>1.4679694000563206</v>
      </c>
      <c r="S182" s="17">
        <f t="shared" si="36"/>
        <v>0.62018296700626108</v>
      </c>
      <c r="T182">
        <f t="shared" si="37"/>
        <v>8.0047385820055703E-2</v>
      </c>
      <c r="U182">
        <f t="shared" si="38"/>
        <v>-0.6892341912409925</v>
      </c>
      <c r="V182">
        <f t="shared" si="39"/>
        <v>1.0966528466611456</v>
      </c>
    </row>
    <row r="183" spans="1:22">
      <c r="A183" s="2" t="s">
        <v>382</v>
      </c>
      <c r="B183" s="2" t="s">
        <v>383</v>
      </c>
      <c r="C183" s="3">
        <v>2</v>
      </c>
      <c r="D183" s="4"/>
      <c r="E183" s="5">
        <v>1</v>
      </c>
      <c r="F183" s="6"/>
      <c r="G183" s="7">
        <v>4</v>
      </c>
      <c r="H183" s="8">
        <v>5</v>
      </c>
      <c r="I183" s="3">
        <v>2</v>
      </c>
      <c r="J183" s="9">
        <f t="shared" si="27"/>
        <v>2.1639537497298464</v>
      </c>
      <c r="K183" s="9">
        <f t="shared" si="28"/>
        <v>9.1917924493486371E-3</v>
      </c>
      <c r="L183" s="9">
        <f t="shared" si="29"/>
        <v>0.97655551242236027</v>
      </c>
      <c r="M183" s="9">
        <f t="shared" si="30"/>
        <v>8.617444555928451E-3</v>
      </c>
      <c r="N183" s="11">
        <f t="shared" si="31"/>
        <v>4.1952816398538246</v>
      </c>
      <c r="O183" s="11">
        <f t="shared" si="32"/>
        <v>5.247658438117667</v>
      </c>
      <c r="P183" s="11">
        <f t="shared" si="33"/>
        <v>2.2893300713371136</v>
      </c>
      <c r="Q183" s="14">
        <f t="shared" si="34"/>
        <v>0.78957962478937105</v>
      </c>
      <c r="R183" s="14">
        <f t="shared" si="35"/>
        <v>3.910756716436202</v>
      </c>
      <c r="S183" s="15">
        <f t="shared" si="36"/>
        <v>4.9529605294455754</v>
      </c>
      <c r="T183">
        <f t="shared" si="37"/>
        <v>2.1335198827371844E-2</v>
      </c>
      <c r="U183">
        <f t="shared" si="38"/>
        <v>2.3082911240613591</v>
      </c>
      <c r="V183">
        <f t="shared" si="39"/>
        <v>1.670903305500798</v>
      </c>
    </row>
    <row r="184" spans="1:22">
      <c r="A184" s="2" t="s">
        <v>384</v>
      </c>
      <c r="B184" s="2" t="s">
        <v>385</v>
      </c>
      <c r="C184" s="3"/>
      <c r="D184" s="4">
        <v>4</v>
      </c>
      <c r="E184" s="5">
        <v>1</v>
      </c>
      <c r="F184" s="6">
        <v>1</v>
      </c>
      <c r="G184" s="7">
        <v>5</v>
      </c>
      <c r="H184" s="8">
        <v>6</v>
      </c>
      <c r="I184" s="3">
        <v>5</v>
      </c>
      <c r="J184" s="9">
        <f t="shared" si="27"/>
        <v>1.0765939053382322E-2</v>
      </c>
      <c r="K184" s="9">
        <f t="shared" si="28"/>
        <v>3.6859087721888031</v>
      </c>
      <c r="L184" s="9">
        <f t="shared" si="29"/>
        <v>0.97655551242236027</v>
      </c>
      <c r="M184" s="9">
        <f t="shared" si="30"/>
        <v>0.87036190014877357</v>
      </c>
      <c r="N184" s="11">
        <f t="shared" si="31"/>
        <v>5.2414865375729836</v>
      </c>
      <c r="O184" s="11">
        <f t="shared" si="32"/>
        <v>6.2950952521132093</v>
      </c>
      <c r="P184" s="11">
        <f t="shared" si="33"/>
        <v>5.7062406255716116</v>
      </c>
      <c r="Q184" s="14">
        <f t="shared" si="34"/>
        <v>1.3858980309533298</v>
      </c>
      <c r="R184" s="14">
        <f t="shared" si="35"/>
        <v>5.7476074717526018</v>
      </c>
      <c r="S184" s="15">
        <f t="shared" si="36"/>
        <v>4.1472080509407645</v>
      </c>
      <c r="T184">
        <f t="shared" si="37"/>
        <v>6.597332523583071E-3</v>
      </c>
      <c r="U184">
        <f t="shared" si="38"/>
        <v>2.0521404240298708</v>
      </c>
      <c r="V184">
        <f t="shared" si="39"/>
        <v>2.1806316257395015</v>
      </c>
    </row>
    <row r="185" spans="1:22">
      <c r="A185" s="2" t="s">
        <v>386</v>
      </c>
      <c r="B185" s="2" t="s">
        <v>387</v>
      </c>
      <c r="C185" s="3"/>
      <c r="D185" s="4">
        <v>3</v>
      </c>
      <c r="E185" s="5">
        <v>1</v>
      </c>
      <c r="F185" s="6"/>
      <c r="G185" s="7">
        <v>7</v>
      </c>
      <c r="H185" s="8">
        <v>6</v>
      </c>
      <c r="I185" s="3">
        <v>3</v>
      </c>
      <c r="J185" s="9">
        <f t="shared" si="27"/>
        <v>1.0765939053382322E-2</v>
      </c>
      <c r="K185" s="9">
        <f t="shared" si="28"/>
        <v>2.7667295272539394</v>
      </c>
      <c r="L185" s="9">
        <f t="shared" si="29"/>
        <v>0.97655551242236027</v>
      </c>
      <c r="M185" s="9">
        <f t="shared" si="30"/>
        <v>8.617444555928451E-3</v>
      </c>
      <c r="N185" s="11">
        <f t="shared" si="31"/>
        <v>7.3338963330112996</v>
      </c>
      <c r="O185" s="11">
        <f t="shared" si="32"/>
        <v>6.2950952521132093</v>
      </c>
      <c r="P185" s="11">
        <f t="shared" si="33"/>
        <v>3.4283002560819464</v>
      </c>
      <c r="Q185" s="14">
        <f t="shared" si="34"/>
        <v>0.94066710582140267</v>
      </c>
      <c r="R185" s="14">
        <f t="shared" si="35"/>
        <v>5.6857639470688186</v>
      </c>
      <c r="S185" s="15">
        <f t="shared" si="36"/>
        <v>6.0443954209538733</v>
      </c>
      <c r="T185">
        <f t="shared" si="37"/>
        <v>1.2423017963187392E-2</v>
      </c>
      <c r="U185">
        <f t="shared" si="38"/>
        <v>2.5955980438893795</v>
      </c>
      <c r="V185">
        <f t="shared" si="39"/>
        <v>1.9057728868050443</v>
      </c>
    </row>
    <row r="186" spans="1:22">
      <c r="A186" s="2" t="s">
        <v>388</v>
      </c>
      <c r="B186" s="2" t="s">
        <v>389</v>
      </c>
      <c r="C186" s="3">
        <v>2</v>
      </c>
      <c r="D186" s="4">
        <v>6</v>
      </c>
      <c r="E186" s="5">
        <v>2</v>
      </c>
      <c r="F186" s="6">
        <v>2</v>
      </c>
      <c r="G186" s="7"/>
      <c r="H186" s="8"/>
      <c r="I186" s="3"/>
      <c r="J186" s="9">
        <f t="shared" si="27"/>
        <v>2.1639537497298464</v>
      </c>
      <c r="K186" s="9">
        <f t="shared" si="28"/>
        <v>5.5242672620585305</v>
      </c>
      <c r="L186" s="9">
        <f t="shared" si="29"/>
        <v>1.9434421583850932</v>
      </c>
      <c r="M186" s="9">
        <f t="shared" si="30"/>
        <v>1.7321063557416183</v>
      </c>
      <c r="N186" s="11">
        <f t="shared" si="31"/>
        <v>1.0462048977191583E-2</v>
      </c>
      <c r="O186" s="11">
        <f t="shared" si="32"/>
        <v>1.0474368139955424E-2</v>
      </c>
      <c r="P186" s="11">
        <f t="shared" si="33"/>
        <v>1.1389701847448327E-2</v>
      </c>
      <c r="Q186" s="14">
        <f t="shared" si="34"/>
        <v>2.8409423814787722</v>
      </c>
      <c r="R186" s="14">
        <f t="shared" si="35"/>
        <v>1.0775372988198445E-2</v>
      </c>
      <c r="S186" s="15">
        <f t="shared" si="36"/>
        <v>3.7928868457337839E-3</v>
      </c>
      <c r="T186">
        <f t="shared" si="37"/>
        <v>4.4812938468485816E-2</v>
      </c>
      <c r="U186">
        <f t="shared" si="38"/>
        <v>-8.0424879527172024</v>
      </c>
      <c r="V186">
        <f t="shared" si="39"/>
        <v>1.3485965776489384</v>
      </c>
    </row>
    <row r="187" spans="1:22">
      <c r="A187" s="2" t="s">
        <v>390</v>
      </c>
      <c r="B187" s="2" t="s">
        <v>391</v>
      </c>
      <c r="C187" s="3">
        <v>1</v>
      </c>
      <c r="D187" s="4"/>
      <c r="E187" s="5"/>
      <c r="F187" s="6"/>
      <c r="G187" s="7">
        <v>3</v>
      </c>
      <c r="H187" s="8">
        <v>1</v>
      </c>
      <c r="I187" s="3">
        <v>2</v>
      </c>
      <c r="J187" s="9">
        <f t="shared" si="27"/>
        <v>1.0873598443916146</v>
      </c>
      <c r="K187" s="9">
        <f t="shared" si="28"/>
        <v>9.1917924493486371E-3</v>
      </c>
      <c r="L187" s="9">
        <f t="shared" si="29"/>
        <v>9.6688664596273292E-3</v>
      </c>
      <c r="M187" s="9">
        <f t="shared" si="30"/>
        <v>8.617444555928451E-3</v>
      </c>
      <c r="N187" s="11">
        <f t="shared" si="31"/>
        <v>3.1490767421346662</v>
      </c>
      <c r="O187" s="11">
        <f t="shared" si="32"/>
        <v>1.0579111821354978</v>
      </c>
      <c r="P187" s="11">
        <f t="shared" si="33"/>
        <v>2.2893300713371136</v>
      </c>
      <c r="Q187" s="14">
        <f t="shared" si="34"/>
        <v>0.27870948696412973</v>
      </c>
      <c r="R187" s="14">
        <f t="shared" si="35"/>
        <v>2.1654393318690928</v>
      </c>
      <c r="S187" s="15">
        <f t="shared" si="36"/>
        <v>7.769521430563243</v>
      </c>
      <c r="T187">
        <f t="shared" si="37"/>
        <v>2.5471915712445354E-2</v>
      </c>
      <c r="U187">
        <f t="shared" si="38"/>
        <v>2.9578257374983061</v>
      </c>
      <c r="V187">
        <f t="shared" si="39"/>
        <v>1.5939383910372913</v>
      </c>
    </row>
    <row r="188" spans="1:22">
      <c r="A188" s="2" t="s">
        <v>392</v>
      </c>
      <c r="B188" s="2" t="s">
        <v>393</v>
      </c>
      <c r="C188" s="3">
        <v>2</v>
      </c>
      <c r="D188" s="4">
        <v>3</v>
      </c>
      <c r="E188" s="5">
        <v>3</v>
      </c>
      <c r="F188" s="6">
        <v>2</v>
      </c>
      <c r="G188" s="7"/>
      <c r="H188" s="8">
        <v>2</v>
      </c>
      <c r="I188" s="3">
        <v>2</v>
      </c>
      <c r="J188" s="9">
        <f t="shared" si="27"/>
        <v>2.1639537497298464</v>
      </c>
      <c r="K188" s="9">
        <f t="shared" si="28"/>
        <v>2.7667295272539394</v>
      </c>
      <c r="L188" s="9">
        <f t="shared" si="29"/>
        <v>2.9103288043478259</v>
      </c>
      <c r="M188" s="9">
        <f t="shared" si="30"/>
        <v>1.7321063557416183</v>
      </c>
      <c r="N188" s="11">
        <f t="shared" si="31"/>
        <v>1.0462048977191583E-2</v>
      </c>
      <c r="O188" s="11">
        <f t="shared" si="32"/>
        <v>2.10534799613104</v>
      </c>
      <c r="P188" s="11">
        <f t="shared" si="33"/>
        <v>2.2893300713371136</v>
      </c>
      <c r="Q188" s="14">
        <f t="shared" si="34"/>
        <v>2.3932796092683075</v>
      </c>
      <c r="R188" s="14">
        <f t="shared" si="35"/>
        <v>1.4683800388151151</v>
      </c>
      <c r="S188" s="17">
        <f t="shared" si="36"/>
        <v>0.61354303656313691</v>
      </c>
      <c r="T188">
        <f t="shared" si="37"/>
        <v>0.23881935289367209</v>
      </c>
      <c r="U188">
        <f t="shared" si="38"/>
        <v>-0.70476355057769746</v>
      </c>
      <c r="V188">
        <f t="shared" si="39"/>
        <v>0.62193048275885443</v>
      </c>
    </row>
    <row r="189" spans="1:22">
      <c r="A189" s="2" t="s">
        <v>394</v>
      </c>
      <c r="B189" s="2" t="s">
        <v>395</v>
      </c>
      <c r="C189" s="3">
        <v>4</v>
      </c>
      <c r="D189" s="4">
        <v>3</v>
      </c>
      <c r="E189" s="5">
        <v>3</v>
      </c>
      <c r="F189" s="6">
        <v>2</v>
      </c>
      <c r="G189" s="7">
        <v>6</v>
      </c>
      <c r="H189" s="8">
        <v>7</v>
      </c>
      <c r="I189" s="3">
        <v>14</v>
      </c>
      <c r="J189" s="9">
        <f t="shared" si="27"/>
        <v>4.317141560406311</v>
      </c>
      <c r="K189" s="9">
        <f t="shared" si="28"/>
        <v>2.7667295272539394</v>
      </c>
      <c r="L189" s="9">
        <f t="shared" si="29"/>
        <v>2.9103288043478259</v>
      </c>
      <c r="M189" s="9">
        <f t="shared" si="30"/>
        <v>1.7321063557416183</v>
      </c>
      <c r="N189" s="11">
        <f t="shared" si="31"/>
        <v>6.2876914352921407</v>
      </c>
      <c r="O189" s="11">
        <f t="shared" si="32"/>
        <v>7.3425320661087516</v>
      </c>
      <c r="P189" s="11">
        <f t="shared" si="33"/>
        <v>15.956972288275105</v>
      </c>
      <c r="Q189" s="14">
        <f t="shared" si="34"/>
        <v>2.9315765619374234</v>
      </c>
      <c r="R189" s="14">
        <f t="shared" si="35"/>
        <v>9.8623985965586645</v>
      </c>
      <c r="S189" s="15">
        <f t="shared" si="36"/>
        <v>3.3641961545908909</v>
      </c>
      <c r="T189">
        <f t="shared" si="37"/>
        <v>4.6696349775204586E-2</v>
      </c>
      <c r="U189">
        <f t="shared" si="38"/>
        <v>1.7502618265815373</v>
      </c>
      <c r="V189">
        <f t="shared" si="39"/>
        <v>1.3307170666382695</v>
      </c>
    </row>
    <row r="190" spans="1:22">
      <c r="A190" s="2" t="s">
        <v>396</v>
      </c>
      <c r="B190" s="2" t="s">
        <v>397</v>
      </c>
      <c r="C190" s="3">
        <v>3</v>
      </c>
      <c r="D190" s="4">
        <v>2</v>
      </c>
      <c r="E190" s="5">
        <v>5</v>
      </c>
      <c r="F190" s="6">
        <v>1</v>
      </c>
      <c r="G190" s="7"/>
      <c r="H190" s="8"/>
      <c r="I190" s="3"/>
      <c r="J190" s="9">
        <f t="shared" si="27"/>
        <v>3.2405476550680787</v>
      </c>
      <c r="K190" s="9">
        <f t="shared" si="28"/>
        <v>1.8475502823190757</v>
      </c>
      <c r="L190" s="9">
        <f t="shared" si="29"/>
        <v>4.8441020962732919</v>
      </c>
      <c r="M190" s="9">
        <f t="shared" si="30"/>
        <v>0.87036190014877357</v>
      </c>
      <c r="N190" s="11">
        <f t="shared" si="31"/>
        <v>1.0462048977191583E-2</v>
      </c>
      <c r="O190" s="11">
        <f t="shared" si="32"/>
        <v>1.0474368139955424E-2</v>
      </c>
      <c r="P190" s="11">
        <f t="shared" si="33"/>
        <v>1.1389701847448327E-2</v>
      </c>
      <c r="Q190" s="14">
        <f t="shared" si="34"/>
        <v>2.7006404834523052</v>
      </c>
      <c r="R190" s="14">
        <f t="shared" si="35"/>
        <v>1.0775372988198445E-2</v>
      </c>
      <c r="S190" s="15">
        <f t="shared" si="36"/>
        <v>3.9899324083389216E-3</v>
      </c>
      <c r="T190">
        <f t="shared" si="37"/>
        <v>4.6512936440186045E-2</v>
      </c>
      <c r="U190">
        <f t="shared" si="38"/>
        <v>-7.9694199780591308</v>
      </c>
      <c r="V190">
        <f t="shared" si="39"/>
        <v>1.3324262418793003</v>
      </c>
    </row>
    <row r="191" spans="1:22">
      <c r="A191" s="2" t="s">
        <v>398</v>
      </c>
      <c r="B191" s="2" t="s">
        <v>399</v>
      </c>
      <c r="C191" s="3">
        <v>13</v>
      </c>
      <c r="D191" s="4">
        <v>9</v>
      </c>
      <c r="E191" s="5">
        <v>11</v>
      </c>
      <c r="F191" s="6">
        <v>7</v>
      </c>
      <c r="G191" s="7">
        <v>20</v>
      </c>
      <c r="H191" s="8">
        <v>21</v>
      </c>
      <c r="I191" s="3">
        <v>15</v>
      </c>
      <c r="J191" s="9">
        <f t="shared" si="27"/>
        <v>14.006486708450401</v>
      </c>
      <c r="K191" s="9">
        <f t="shared" si="28"/>
        <v>8.2818049968631211</v>
      </c>
      <c r="L191" s="9">
        <f t="shared" si="29"/>
        <v>10.645421972049689</v>
      </c>
      <c r="M191" s="9">
        <f t="shared" si="30"/>
        <v>6.0408286337058437</v>
      </c>
      <c r="N191" s="11">
        <f t="shared" si="31"/>
        <v>20.934560003360357</v>
      </c>
      <c r="O191" s="11">
        <f t="shared" si="32"/>
        <v>22.006647462046349</v>
      </c>
      <c r="P191" s="11">
        <f t="shared" si="33"/>
        <v>17.095942473019939</v>
      </c>
      <c r="Q191" s="14">
        <f t="shared" si="34"/>
        <v>9.7436355777672645</v>
      </c>
      <c r="R191" s="14">
        <f t="shared" si="35"/>
        <v>20.012383312808883</v>
      </c>
      <c r="S191" s="15">
        <f t="shared" si="36"/>
        <v>2.0538928363117908</v>
      </c>
      <c r="T191">
        <f t="shared" si="37"/>
        <v>7.4862361251950369E-3</v>
      </c>
      <c r="U191">
        <f t="shared" si="38"/>
        <v>1.0383609097209634</v>
      </c>
      <c r="V191">
        <f t="shared" si="39"/>
        <v>2.1257364788176449</v>
      </c>
    </row>
    <row r="192" spans="1:22">
      <c r="A192" s="2" t="s">
        <v>400</v>
      </c>
      <c r="B192" s="2" t="s">
        <v>401</v>
      </c>
      <c r="C192" s="3">
        <v>1</v>
      </c>
      <c r="D192" s="4">
        <v>1</v>
      </c>
      <c r="E192" s="5">
        <v>2</v>
      </c>
      <c r="F192" s="6">
        <v>1</v>
      </c>
      <c r="G192" s="7"/>
      <c r="H192" s="8"/>
      <c r="I192" s="3">
        <v>1</v>
      </c>
      <c r="J192" s="9">
        <f t="shared" si="27"/>
        <v>1.0873598443916146</v>
      </c>
      <c r="K192" s="9">
        <f t="shared" si="28"/>
        <v>0.92837103738421234</v>
      </c>
      <c r="L192" s="9">
        <f t="shared" si="29"/>
        <v>1.9434421583850932</v>
      </c>
      <c r="M192" s="9">
        <f t="shared" si="30"/>
        <v>0.87036190014877357</v>
      </c>
      <c r="N192" s="11">
        <f t="shared" si="31"/>
        <v>1.0462048977191583E-2</v>
      </c>
      <c r="O192" s="11">
        <f t="shared" si="32"/>
        <v>1.0474368139955424E-2</v>
      </c>
      <c r="P192" s="11">
        <f t="shared" si="33"/>
        <v>1.1503598865922811</v>
      </c>
      <c r="Q192" s="14">
        <f t="shared" si="34"/>
        <v>1.2073837350774235</v>
      </c>
      <c r="R192" s="14">
        <f t="shared" si="35"/>
        <v>0.39043210123647604</v>
      </c>
      <c r="S192" s="15">
        <f t="shared" si="36"/>
        <v>0.3233703501989279</v>
      </c>
      <c r="T192">
        <f t="shared" si="37"/>
        <v>0.11845888773610563</v>
      </c>
      <c r="U192">
        <f t="shared" si="38"/>
        <v>-1.6287406906025557</v>
      </c>
      <c r="V192">
        <f t="shared" si="39"/>
        <v>0.92643234946258757</v>
      </c>
    </row>
    <row r="193" spans="1:22">
      <c r="A193" s="2" t="s">
        <v>402</v>
      </c>
      <c r="B193" s="2" t="s">
        <v>403</v>
      </c>
      <c r="C193" s="3">
        <v>4</v>
      </c>
      <c r="D193" s="4">
        <v>2</v>
      </c>
      <c r="E193" s="5">
        <v>3</v>
      </c>
      <c r="F193" s="6"/>
      <c r="G193" s="7">
        <v>5</v>
      </c>
      <c r="H193" s="8">
        <v>7</v>
      </c>
      <c r="I193" s="3">
        <v>12</v>
      </c>
      <c r="J193" s="9">
        <f t="shared" si="27"/>
        <v>4.317141560406311</v>
      </c>
      <c r="K193" s="9">
        <f t="shared" si="28"/>
        <v>1.8475502823190757</v>
      </c>
      <c r="L193" s="9">
        <f t="shared" si="29"/>
        <v>2.9103288043478259</v>
      </c>
      <c r="M193" s="9">
        <f t="shared" si="30"/>
        <v>8.617444555928451E-3</v>
      </c>
      <c r="N193" s="11">
        <f t="shared" si="31"/>
        <v>5.2414865375729836</v>
      </c>
      <c r="O193" s="11">
        <f t="shared" si="32"/>
        <v>7.3425320661087516</v>
      </c>
      <c r="P193" s="11">
        <f t="shared" si="33"/>
        <v>13.679031918785441</v>
      </c>
      <c r="Q193" s="14">
        <f t="shared" si="34"/>
        <v>2.2709095229072855</v>
      </c>
      <c r="R193" s="14">
        <f t="shared" si="35"/>
        <v>8.754350174155725</v>
      </c>
      <c r="S193" s="15">
        <f t="shared" si="36"/>
        <v>3.8549973417470844</v>
      </c>
      <c r="T193">
        <f t="shared" si="37"/>
        <v>4.146830162458548E-2</v>
      </c>
      <c r="U193">
        <f t="shared" si="38"/>
        <v>1.9467298653155052</v>
      </c>
      <c r="V193">
        <f t="shared" si="39"/>
        <v>1.3822837512329191</v>
      </c>
    </row>
    <row r="194" spans="1:22">
      <c r="A194" s="2" t="s">
        <v>404</v>
      </c>
      <c r="B194" s="2" t="s">
        <v>405</v>
      </c>
      <c r="C194" s="3">
        <v>4</v>
      </c>
      <c r="D194" s="4">
        <v>6</v>
      </c>
      <c r="E194" s="5">
        <v>8</v>
      </c>
      <c r="F194" s="6">
        <v>4</v>
      </c>
      <c r="G194" s="7">
        <v>9</v>
      </c>
      <c r="H194" s="8">
        <v>12</v>
      </c>
      <c r="I194" s="3">
        <v>13</v>
      </c>
      <c r="J194" s="9">
        <f t="shared" si="27"/>
        <v>4.317141560406311</v>
      </c>
      <c r="K194" s="9">
        <f t="shared" si="28"/>
        <v>5.5242672620585305</v>
      </c>
      <c r="L194" s="9">
        <f t="shared" si="29"/>
        <v>7.7447620341614911</v>
      </c>
      <c r="M194" s="9">
        <f t="shared" si="30"/>
        <v>3.4555952669273085</v>
      </c>
      <c r="N194" s="11">
        <f t="shared" si="31"/>
        <v>9.4263061284496157</v>
      </c>
      <c r="O194" s="11">
        <f t="shared" si="32"/>
        <v>12.579716136086464</v>
      </c>
      <c r="P194" s="11">
        <f t="shared" si="33"/>
        <v>14.818002103530274</v>
      </c>
      <c r="Q194" s="14">
        <f t="shared" si="34"/>
        <v>5.2604415308884098</v>
      </c>
      <c r="R194" s="14">
        <f t="shared" si="35"/>
        <v>12.274674789355451</v>
      </c>
      <c r="S194" s="17">
        <f t="shared" si="36"/>
        <v>2.3333924951509615</v>
      </c>
      <c r="T194">
        <f t="shared" si="37"/>
        <v>9.3373901601392188E-3</v>
      </c>
      <c r="U194">
        <f t="shared" si="38"/>
        <v>1.2224290004988172</v>
      </c>
      <c r="V194">
        <f t="shared" si="39"/>
        <v>2.0297744939450593</v>
      </c>
    </row>
    <row r="195" spans="1:22">
      <c r="A195" s="2" t="s">
        <v>406</v>
      </c>
      <c r="B195" s="2" t="s">
        <v>407</v>
      </c>
      <c r="C195" s="3">
        <v>15</v>
      </c>
      <c r="D195" s="4">
        <v>15</v>
      </c>
      <c r="E195" s="5">
        <v>11</v>
      </c>
      <c r="F195" s="6">
        <v>5</v>
      </c>
      <c r="G195" s="7">
        <v>26</v>
      </c>
      <c r="H195" s="8">
        <v>22</v>
      </c>
      <c r="I195" s="3">
        <v>21</v>
      </c>
      <c r="J195" s="9">
        <f t="shared" ref="J195:J258" si="40">(C195+0.01)*$B$1/C$1</f>
        <v>16.159674519126863</v>
      </c>
      <c r="K195" s="9">
        <f t="shared" ref="K195:K258" si="41">(D195+0.01)*$B$1/D$1</f>
        <v>13.796880466472302</v>
      </c>
      <c r="L195" s="9">
        <f t="shared" ref="L195:L258" si="42">(E195+0.01)*$B$1/E$1</f>
        <v>10.645421972049689</v>
      </c>
      <c r="M195" s="9">
        <f t="shared" ref="M195:M258" si="43">(F195+0.01)*$B$1/F$1</f>
        <v>4.3173397225201544</v>
      </c>
      <c r="N195" s="11">
        <f t="shared" ref="N195:N258" si="44">(G195+0.01)*$B$1/G$1</f>
        <v>27.211789389675307</v>
      </c>
      <c r="O195" s="11">
        <f t="shared" ref="O195:O258" si="45">(H195+0.01)*$B$1/H$1</f>
        <v>23.054084276041891</v>
      </c>
      <c r="P195" s="11">
        <f t="shared" ref="P195:P258" si="46">(I195+0.01)*$B$1/I$1</f>
        <v>23.929763581488938</v>
      </c>
      <c r="Q195" s="14">
        <f t="shared" ref="Q195:Q258" si="47">AVERAGE(J195:M195)</f>
        <v>11.229829170042253</v>
      </c>
      <c r="R195" s="14">
        <f t="shared" ref="R195:R258" si="48">AVERAGE(N195:P195)</f>
        <v>24.731879082402045</v>
      </c>
      <c r="S195" s="17">
        <f t="shared" ref="S195:S258" si="49">R195/Q195</f>
        <v>2.2023379615051608</v>
      </c>
      <c r="T195">
        <f t="shared" ref="T195:T258" si="50">TTEST(N195:P195,J195:M195,2,2)</f>
        <v>8.4976569910119801E-3</v>
      </c>
      <c r="U195">
        <f t="shared" ref="U195:U258" si="51">LOG(S195,2)</f>
        <v>1.1390358757937264</v>
      </c>
      <c r="V195">
        <f t="shared" si="39"/>
        <v>2.0707008032438252</v>
      </c>
    </row>
    <row r="196" spans="1:22">
      <c r="A196" s="2" t="s">
        <v>408</v>
      </c>
      <c r="B196" s="2" t="s">
        <v>409</v>
      </c>
      <c r="C196" s="3">
        <v>7</v>
      </c>
      <c r="D196" s="4">
        <v>6</v>
      </c>
      <c r="E196" s="5">
        <v>8</v>
      </c>
      <c r="F196" s="6">
        <v>5</v>
      </c>
      <c r="G196" s="7">
        <v>16</v>
      </c>
      <c r="H196" s="8">
        <v>15</v>
      </c>
      <c r="I196" s="3">
        <v>10</v>
      </c>
      <c r="J196" s="9">
        <f t="shared" si="40"/>
        <v>7.5469232764210075</v>
      </c>
      <c r="K196" s="9">
        <f t="shared" si="41"/>
        <v>5.5242672620585305</v>
      </c>
      <c r="L196" s="9">
        <f t="shared" si="42"/>
        <v>7.7447620341614911</v>
      </c>
      <c r="M196" s="9">
        <f t="shared" si="43"/>
        <v>4.3173397225201544</v>
      </c>
      <c r="N196" s="11">
        <f t="shared" si="44"/>
        <v>16.749740412483728</v>
      </c>
      <c r="O196" s="11">
        <f t="shared" si="45"/>
        <v>15.722026578073089</v>
      </c>
      <c r="P196" s="11">
        <f t="shared" si="46"/>
        <v>11.401091549295776</v>
      </c>
      <c r="Q196" s="14">
        <f t="shared" si="47"/>
        <v>6.2833230737902959</v>
      </c>
      <c r="R196" s="14">
        <f t="shared" si="48"/>
        <v>14.624286179950865</v>
      </c>
      <c r="S196" s="17">
        <f t="shared" si="49"/>
        <v>2.3274764019302672</v>
      </c>
      <c r="T196">
        <f t="shared" si="50"/>
        <v>4.2653628710504089E-3</v>
      </c>
      <c r="U196">
        <f t="shared" si="51"/>
        <v>1.2187665405055443</v>
      </c>
      <c r="V196">
        <f t="shared" ref="V196:V259" si="52">-LOG(T196,10)</f>
        <v>2.3700440157998286</v>
      </c>
    </row>
    <row r="197" spans="1:22">
      <c r="A197" s="2" t="s">
        <v>410</v>
      </c>
      <c r="B197" s="2" t="s">
        <v>411</v>
      </c>
      <c r="C197" s="3">
        <v>53</v>
      </c>
      <c r="D197" s="4">
        <v>64</v>
      </c>
      <c r="E197" s="5">
        <v>52</v>
      </c>
      <c r="F197" s="6">
        <v>44</v>
      </c>
      <c r="G197" s="7">
        <v>82</v>
      </c>
      <c r="H197" s="8">
        <v>80</v>
      </c>
      <c r="I197" s="3">
        <v>80</v>
      </c>
      <c r="J197" s="9">
        <f t="shared" si="40"/>
        <v>57.070242921979684</v>
      </c>
      <c r="K197" s="9">
        <f t="shared" si="41"/>
        <v>58.836663468280634</v>
      </c>
      <c r="L197" s="9">
        <f t="shared" si="42"/>
        <v>50.287774456521738</v>
      </c>
      <c r="M197" s="9">
        <f t="shared" si="43"/>
        <v>37.925373490641107</v>
      </c>
      <c r="N197" s="11">
        <f t="shared" si="44"/>
        <v>85.799263661948174</v>
      </c>
      <c r="O197" s="11">
        <f t="shared" si="45"/>
        <v>83.80541948778334</v>
      </c>
      <c r="P197" s="11">
        <f t="shared" si="46"/>
        <v>91.129004481434066</v>
      </c>
      <c r="Q197" s="14">
        <f t="shared" si="47"/>
        <v>51.030013584355792</v>
      </c>
      <c r="R197" s="14">
        <f t="shared" si="48"/>
        <v>86.911229210388527</v>
      </c>
      <c r="S197" s="17">
        <f t="shared" si="49"/>
        <v>1.7031394488406093</v>
      </c>
      <c r="T197">
        <f t="shared" si="50"/>
        <v>1.7378934182568015E-3</v>
      </c>
      <c r="U197">
        <f t="shared" si="51"/>
        <v>0.76819656415000315</v>
      </c>
      <c r="V197">
        <f t="shared" si="52"/>
        <v>2.7599768615365394</v>
      </c>
    </row>
    <row r="198" spans="1:22">
      <c r="A198" s="2" t="s">
        <v>412</v>
      </c>
      <c r="B198" s="2" t="s">
        <v>413</v>
      </c>
      <c r="C198" s="3"/>
      <c r="D198" s="4">
        <v>1</v>
      </c>
      <c r="E198" s="5"/>
      <c r="F198" s="6"/>
      <c r="G198" s="7">
        <v>3</v>
      </c>
      <c r="H198" s="8">
        <v>2</v>
      </c>
      <c r="I198" s="3">
        <v>1</v>
      </c>
      <c r="J198" s="9">
        <f t="shared" si="40"/>
        <v>1.0765939053382322E-2</v>
      </c>
      <c r="K198" s="9">
        <f t="shared" si="41"/>
        <v>0.92837103738421234</v>
      </c>
      <c r="L198" s="9">
        <f t="shared" si="42"/>
        <v>9.6688664596273292E-3</v>
      </c>
      <c r="M198" s="9">
        <f t="shared" si="43"/>
        <v>8.617444555928451E-3</v>
      </c>
      <c r="N198" s="11">
        <f t="shared" si="44"/>
        <v>3.1490767421346662</v>
      </c>
      <c r="O198" s="11">
        <f t="shared" si="45"/>
        <v>2.10534799613104</v>
      </c>
      <c r="P198" s="11">
        <f t="shared" si="46"/>
        <v>1.1503598865922811</v>
      </c>
      <c r="Q198" s="14">
        <f t="shared" si="47"/>
        <v>0.2393558218632876</v>
      </c>
      <c r="R198" s="14">
        <f t="shared" si="48"/>
        <v>2.1349282082859959</v>
      </c>
      <c r="S198" s="15">
        <f t="shared" si="49"/>
        <v>8.9194747454498877</v>
      </c>
      <c r="T198">
        <f t="shared" si="50"/>
        <v>1.881901939633656E-2</v>
      </c>
      <c r="U198">
        <f t="shared" si="51"/>
        <v>3.1569587544901379</v>
      </c>
      <c r="V198">
        <f t="shared" si="52"/>
        <v>1.725403010125298</v>
      </c>
    </row>
    <row r="199" spans="1:22">
      <c r="A199" s="2" t="s">
        <v>414</v>
      </c>
      <c r="B199" s="2" t="s">
        <v>415</v>
      </c>
      <c r="C199" s="3">
        <v>25</v>
      </c>
      <c r="D199" s="4">
        <v>31</v>
      </c>
      <c r="E199" s="5">
        <v>23</v>
      </c>
      <c r="F199" s="6">
        <v>17</v>
      </c>
      <c r="G199" s="7">
        <v>35</v>
      </c>
      <c r="H199" s="8">
        <v>38</v>
      </c>
      <c r="I199" s="3">
        <v>52</v>
      </c>
      <c r="J199" s="9">
        <f t="shared" si="40"/>
        <v>26.925613572509189</v>
      </c>
      <c r="K199" s="9">
        <f t="shared" si="41"/>
        <v>28.503748385430125</v>
      </c>
      <c r="L199" s="9">
        <f t="shared" si="42"/>
        <v>22.248061723602486</v>
      </c>
      <c r="M199" s="9">
        <f t="shared" si="43"/>
        <v>14.658273189634297</v>
      </c>
      <c r="N199" s="11">
        <f t="shared" si="44"/>
        <v>36.627633469147732</v>
      </c>
      <c r="O199" s="11">
        <f t="shared" si="45"/>
        <v>39.813073299970569</v>
      </c>
      <c r="P199" s="11">
        <f t="shared" si="46"/>
        <v>59.237839308578749</v>
      </c>
      <c r="Q199" s="14">
        <f t="shared" si="47"/>
        <v>23.083924217794024</v>
      </c>
      <c r="R199" s="14">
        <f t="shared" si="48"/>
        <v>45.226182025899014</v>
      </c>
      <c r="S199" s="17">
        <f t="shared" si="49"/>
        <v>1.9592068315246347</v>
      </c>
      <c r="T199">
        <f t="shared" si="50"/>
        <v>2.4519077673228914E-2</v>
      </c>
      <c r="U199">
        <f t="shared" si="51"/>
        <v>0.97026970953184655</v>
      </c>
      <c r="V199">
        <f t="shared" si="52"/>
        <v>1.6104958705712815</v>
      </c>
    </row>
    <row r="200" spans="1:22">
      <c r="A200" s="2" t="s">
        <v>416</v>
      </c>
      <c r="B200" s="2" t="s">
        <v>417</v>
      </c>
      <c r="C200" s="3">
        <v>3</v>
      </c>
      <c r="D200" s="4">
        <v>5</v>
      </c>
      <c r="E200" s="5">
        <v>4</v>
      </c>
      <c r="F200" s="6">
        <v>4</v>
      </c>
      <c r="G200" s="7">
        <v>15</v>
      </c>
      <c r="H200" s="8">
        <v>12</v>
      </c>
      <c r="I200" s="3">
        <v>7</v>
      </c>
      <c r="J200" s="9">
        <f t="shared" si="40"/>
        <v>3.2405476550680787</v>
      </c>
      <c r="K200" s="9">
        <f t="shared" si="41"/>
        <v>4.6050880171236672</v>
      </c>
      <c r="L200" s="9">
        <f t="shared" si="42"/>
        <v>3.8772154503105591</v>
      </c>
      <c r="M200" s="9">
        <f t="shared" si="43"/>
        <v>3.4555952669273085</v>
      </c>
      <c r="N200" s="11">
        <f t="shared" si="44"/>
        <v>15.703535514764564</v>
      </c>
      <c r="O200" s="11">
        <f t="shared" si="45"/>
        <v>12.579716136086464</v>
      </c>
      <c r="P200" s="11">
        <f t="shared" si="46"/>
        <v>7.9841809950612772</v>
      </c>
      <c r="Q200" s="14">
        <f t="shared" si="47"/>
        <v>3.7946115973574033</v>
      </c>
      <c r="R200" s="14">
        <f t="shared" si="48"/>
        <v>12.089144215304103</v>
      </c>
      <c r="S200" s="15">
        <f t="shared" si="49"/>
        <v>3.1858713086006154</v>
      </c>
      <c r="T200">
        <f t="shared" si="50"/>
        <v>7.3962227881677247E-3</v>
      </c>
      <c r="U200">
        <f t="shared" si="51"/>
        <v>1.6716879912218201</v>
      </c>
      <c r="V200">
        <f t="shared" si="52"/>
        <v>2.1309900155476629</v>
      </c>
    </row>
    <row r="201" spans="1:22">
      <c r="A201" s="2" t="s">
        <v>418</v>
      </c>
      <c r="B201" s="2" t="s">
        <v>419</v>
      </c>
      <c r="C201" s="3">
        <v>19</v>
      </c>
      <c r="D201" s="4">
        <v>19</v>
      </c>
      <c r="E201" s="5">
        <v>23</v>
      </c>
      <c r="F201" s="6">
        <v>14</v>
      </c>
      <c r="G201" s="7">
        <v>37</v>
      </c>
      <c r="H201" s="8">
        <v>37</v>
      </c>
      <c r="I201" s="3">
        <v>28</v>
      </c>
      <c r="J201" s="9">
        <f t="shared" si="40"/>
        <v>20.466050140479794</v>
      </c>
      <c r="K201" s="9">
        <f t="shared" si="41"/>
        <v>17.473597446211759</v>
      </c>
      <c r="L201" s="9">
        <f t="shared" si="42"/>
        <v>22.248061723602486</v>
      </c>
      <c r="M201" s="9">
        <f t="shared" si="43"/>
        <v>12.073039822855758</v>
      </c>
      <c r="N201" s="11">
        <f t="shared" si="44"/>
        <v>38.720043264586046</v>
      </c>
      <c r="O201" s="11">
        <f t="shared" si="45"/>
        <v>38.765636485975016</v>
      </c>
      <c r="P201" s="11">
        <f t="shared" si="46"/>
        <v>31.902554874702766</v>
      </c>
      <c r="Q201" s="14">
        <f t="shared" si="47"/>
        <v>18.06518728328745</v>
      </c>
      <c r="R201" s="14">
        <f t="shared" si="48"/>
        <v>36.462744875087942</v>
      </c>
      <c r="S201" s="17">
        <f t="shared" si="49"/>
        <v>2.0183983870912052</v>
      </c>
      <c r="T201">
        <f t="shared" si="50"/>
        <v>2.4017066217691696E-3</v>
      </c>
      <c r="U201">
        <f t="shared" si="51"/>
        <v>1.0132109585649558</v>
      </c>
      <c r="V201">
        <f t="shared" si="52"/>
        <v>2.6194800445302913</v>
      </c>
    </row>
    <row r="202" spans="1:22">
      <c r="A202" s="2" t="s">
        <v>420</v>
      </c>
      <c r="B202" s="2" t="s">
        <v>421</v>
      </c>
      <c r="C202" s="3">
        <v>18</v>
      </c>
      <c r="D202" s="4">
        <v>15</v>
      </c>
      <c r="E202" s="5">
        <v>10</v>
      </c>
      <c r="F202" s="6">
        <v>9</v>
      </c>
      <c r="G202" s="7">
        <v>28</v>
      </c>
      <c r="H202" s="8">
        <v>27</v>
      </c>
      <c r="I202" s="3">
        <v>20</v>
      </c>
      <c r="J202" s="9">
        <f t="shared" si="40"/>
        <v>19.389456235141562</v>
      </c>
      <c r="K202" s="9">
        <f t="shared" si="41"/>
        <v>13.796880466472302</v>
      </c>
      <c r="L202" s="9">
        <f t="shared" si="42"/>
        <v>9.6785353260869567</v>
      </c>
      <c r="M202" s="9">
        <f t="shared" si="43"/>
        <v>7.7643175448915338</v>
      </c>
      <c r="N202" s="11">
        <f t="shared" si="44"/>
        <v>29.304199185113628</v>
      </c>
      <c r="O202" s="11">
        <f t="shared" si="45"/>
        <v>28.291268346019603</v>
      </c>
      <c r="P202" s="11">
        <f t="shared" si="46"/>
        <v>22.790793396744103</v>
      </c>
      <c r="Q202" s="14">
        <f t="shared" si="47"/>
        <v>12.65729739314809</v>
      </c>
      <c r="R202" s="14">
        <f t="shared" si="48"/>
        <v>26.795420309292442</v>
      </c>
      <c r="S202" s="17">
        <f t="shared" si="49"/>
        <v>2.1169938160572803</v>
      </c>
      <c r="T202">
        <f t="shared" si="50"/>
        <v>9.7409004193604147E-3</v>
      </c>
      <c r="U202">
        <f t="shared" si="51"/>
        <v>1.0820170551005686</v>
      </c>
      <c r="V202">
        <f t="shared" si="52"/>
        <v>2.0114008963980305</v>
      </c>
    </row>
    <row r="203" spans="1:22">
      <c r="A203" s="2" t="s">
        <v>422</v>
      </c>
      <c r="B203" s="2" t="s">
        <v>423</v>
      </c>
      <c r="C203" s="3">
        <v>3</v>
      </c>
      <c r="D203" s="4">
        <v>2</v>
      </c>
      <c r="E203" s="5">
        <v>2</v>
      </c>
      <c r="F203" s="6">
        <v>1</v>
      </c>
      <c r="G203" s="7">
        <v>3</v>
      </c>
      <c r="H203" s="8">
        <v>4</v>
      </c>
      <c r="I203" s="3">
        <v>5</v>
      </c>
      <c r="J203" s="9">
        <f t="shared" si="40"/>
        <v>3.2405476550680787</v>
      </c>
      <c r="K203" s="9">
        <f t="shared" si="41"/>
        <v>1.8475502823190757</v>
      </c>
      <c r="L203" s="9">
        <f t="shared" si="42"/>
        <v>1.9434421583850932</v>
      </c>
      <c r="M203" s="9">
        <f t="shared" si="43"/>
        <v>0.87036190014877357</v>
      </c>
      <c r="N203" s="11">
        <f t="shared" si="44"/>
        <v>3.1490767421346662</v>
      </c>
      <c r="O203" s="11">
        <f t="shared" si="45"/>
        <v>4.2002216241221246</v>
      </c>
      <c r="P203" s="11">
        <f t="shared" si="46"/>
        <v>5.7062406255716116</v>
      </c>
      <c r="Q203" s="14">
        <f t="shared" si="47"/>
        <v>1.975475498980255</v>
      </c>
      <c r="R203" s="14">
        <f t="shared" si="48"/>
        <v>4.3518463306094679</v>
      </c>
      <c r="S203" s="17">
        <f t="shared" si="49"/>
        <v>2.2029361198637498</v>
      </c>
      <c r="T203">
        <f t="shared" si="50"/>
        <v>3.7679947285659175E-2</v>
      </c>
      <c r="U203">
        <f t="shared" si="51"/>
        <v>1.1394276607709908</v>
      </c>
      <c r="V203">
        <f t="shared" si="52"/>
        <v>1.4238897134578055</v>
      </c>
    </row>
    <row r="204" spans="1:22">
      <c r="A204" s="2" t="s">
        <v>424</v>
      </c>
      <c r="B204" s="2" t="s">
        <v>425</v>
      </c>
      <c r="C204" s="3">
        <v>20</v>
      </c>
      <c r="D204" s="4">
        <v>22</v>
      </c>
      <c r="E204" s="5">
        <v>17</v>
      </c>
      <c r="F204" s="6">
        <v>14</v>
      </c>
      <c r="G204" s="7">
        <v>28</v>
      </c>
      <c r="H204" s="8">
        <v>31</v>
      </c>
      <c r="I204" s="3">
        <v>26</v>
      </c>
      <c r="J204" s="9">
        <f t="shared" si="40"/>
        <v>21.542644045818026</v>
      </c>
      <c r="K204" s="9">
        <f t="shared" si="41"/>
        <v>20.231135181016352</v>
      </c>
      <c r="L204" s="9">
        <f t="shared" si="42"/>
        <v>16.44674184782609</v>
      </c>
      <c r="M204" s="9">
        <f t="shared" si="43"/>
        <v>12.073039822855758</v>
      </c>
      <c r="N204" s="11">
        <f t="shared" si="44"/>
        <v>29.304199185113628</v>
      </c>
      <c r="O204" s="11">
        <f t="shared" si="45"/>
        <v>32.481015602001769</v>
      </c>
      <c r="P204" s="11">
        <f t="shared" si="46"/>
        <v>29.624614505213099</v>
      </c>
      <c r="Q204" s="14">
        <f t="shared" si="47"/>
        <v>17.573390224379057</v>
      </c>
      <c r="R204" s="14">
        <f t="shared" si="48"/>
        <v>30.469943097442833</v>
      </c>
      <c r="S204" s="17">
        <f t="shared" si="49"/>
        <v>1.7338682353489629</v>
      </c>
      <c r="T204">
        <f t="shared" si="50"/>
        <v>4.6498998281472434E-3</v>
      </c>
      <c r="U204">
        <f t="shared" si="51"/>
        <v>0.79399426566956521</v>
      </c>
      <c r="V204">
        <f t="shared" si="52"/>
        <v>2.3325564029275707</v>
      </c>
    </row>
    <row r="205" spans="1:22">
      <c r="A205" s="2" t="s">
        <v>426</v>
      </c>
      <c r="B205" s="2" t="s">
        <v>427</v>
      </c>
      <c r="C205" s="3">
        <v>5</v>
      </c>
      <c r="D205" s="4">
        <v>5</v>
      </c>
      <c r="E205" s="5">
        <v>1</v>
      </c>
      <c r="F205" s="6">
        <v>6</v>
      </c>
      <c r="G205" s="7">
        <v>1</v>
      </c>
      <c r="H205" s="8"/>
      <c r="I205" s="3"/>
      <c r="J205" s="9">
        <f t="shared" si="40"/>
        <v>5.3937354657445438</v>
      </c>
      <c r="K205" s="9">
        <f t="shared" si="41"/>
        <v>4.6050880171236672</v>
      </c>
      <c r="L205" s="9">
        <f t="shared" si="42"/>
        <v>0.97655551242236027</v>
      </c>
      <c r="M205" s="9">
        <f t="shared" si="43"/>
        <v>5.1790841781129986</v>
      </c>
      <c r="N205" s="11">
        <f t="shared" si="44"/>
        <v>1.0566669466963499</v>
      </c>
      <c r="O205" s="11">
        <f t="shared" si="45"/>
        <v>1.0474368139955424E-2</v>
      </c>
      <c r="P205" s="11">
        <f t="shared" si="46"/>
        <v>1.1389701847448327E-2</v>
      </c>
      <c r="Q205" s="14">
        <f t="shared" si="47"/>
        <v>4.0386157933508926</v>
      </c>
      <c r="R205" s="14">
        <f t="shared" si="48"/>
        <v>0.35951033889458456</v>
      </c>
      <c r="S205" s="15">
        <f t="shared" si="49"/>
        <v>8.9018207546871925E-2</v>
      </c>
      <c r="T205">
        <f t="shared" si="50"/>
        <v>3.2832259961912476E-2</v>
      </c>
      <c r="U205">
        <f t="shared" si="51"/>
        <v>-3.4897557385158162</v>
      </c>
      <c r="V205">
        <f t="shared" si="52"/>
        <v>1.4836992221988528</v>
      </c>
    </row>
    <row r="206" spans="1:22">
      <c r="A206" s="2" t="s">
        <v>428</v>
      </c>
      <c r="B206" s="2" t="s">
        <v>429</v>
      </c>
      <c r="C206" s="3">
        <v>2</v>
      </c>
      <c r="D206" s="4">
        <v>4</v>
      </c>
      <c r="E206" s="5">
        <v>3</v>
      </c>
      <c r="F206" s="6">
        <v>3</v>
      </c>
      <c r="G206" s="7">
        <v>1</v>
      </c>
      <c r="H206" s="8">
        <v>1</v>
      </c>
      <c r="I206" s="3">
        <v>3</v>
      </c>
      <c r="J206" s="9">
        <f t="shared" si="40"/>
        <v>2.1639537497298464</v>
      </c>
      <c r="K206" s="9">
        <f t="shared" si="41"/>
        <v>3.6859087721888031</v>
      </c>
      <c r="L206" s="9">
        <f t="shared" si="42"/>
        <v>2.9103288043478259</v>
      </c>
      <c r="M206" s="9">
        <f t="shared" si="43"/>
        <v>2.5938508113344638</v>
      </c>
      <c r="N206" s="11">
        <f t="shared" si="44"/>
        <v>1.0566669466963499</v>
      </c>
      <c r="O206" s="11">
        <f t="shared" si="45"/>
        <v>1.0579111821354978</v>
      </c>
      <c r="P206" s="11">
        <f t="shared" si="46"/>
        <v>3.4283002560819464</v>
      </c>
      <c r="Q206" s="14">
        <f t="shared" si="47"/>
        <v>2.838510534400235</v>
      </c>
      <c r="R206" s="14">
        <f t="shared" si="48"/>
        <v>1.847626128304598</v>
      </c>
      <c r="S206" s="15">
        <f t="shared" si="49"/>
        <v>0.65091395854022904</v>
      </c>
      <c r="T206">
        <f t="shared" si="50"/>
        <v>0.25055358136388539</v>
      </c>
      <c r="U206">
        <f t="shared" si="51"/>
        <v>-0.61946124241990141</v>
      </c>
      <c r="V206">
        <f t="shared" si="52"/>
        <v>0.60109938515675887</v>
      </c>
    </row>
    <row r="207" spans="1:22">
      <c r="A207" s="2" t="s">
        <v>430</v>
      </c>
      <c r="B207" s="2" t="s">
        <v>431</v>
      </c>
      <c r="C207" s="3">
        <v>24</v>
      </c>
      <c r="D207" s="4">
        <v>21</v>
      </c>
      <c r="E207" s="5">
        <v>15</v>
      </c>
      <c r="F207" s="6">
        <v>17</v>
      </c>
      <c r="G207" s="7">
        <v>36</v>
      </c>
      <c r="H207" s="8">
        <v>34</v>
      </c>
      <c r="I207" s="3">
        <v>29</v>
      </c>
      <c r="J207" s="9">
        <f t="shared" si="40"/>
        <v>25.849019667170957</v>
      </c>
      <c r="K207" s="9">
        <f t="shared" si="41"/>
        <v>19.311955936081489</v>
      </c>
      <c r="L207" s="9">
        <f t="shared" si="42"/>
        <v>14.512968555900621</v>
      </c>
      <c r="M207" s="9">
        <f t="shared" si="43"/>
        <v>14.658273189634297</v>
      </c>
      <c r="N207" s="11">
        <f t="shared" si="44"/>
        <v>37.673838366866889</v>
      </c>
      <c r="O207" s="11">
        <f t="shared" si="45"/>
        <v>35.623326043988392</v>
      </c>
      <c r="P207" s="11">
        <f t="shared" si="46"/>
        <v>33.041525059447601</v>
      </c>
      <c r="Q207" s="14">
        <f t="shared" si="47"/>
        <v>18.583054337196842</v>
      </c>
      <c r="R207" s="14">
        <f t="shared" si="48"/>
        <v>35.446229823434294</v>
      </c>
      <c r="S207" s="15">
        <f t="shared" si="49"/>
        <v>1.9074490759295264</v>
      </c>
      <c r="T207">
        <f t="shared" si="50"/>
        <v>3.9771457298683477E-3</v>
      </c>
      <c r="U207">
        <f t="shared" si="51"/>
        <v>0.93164454126183505</v>
      </c>
      <c r="V207">
        <f t="shared" si="52"/>
        <v>2.4004284953810968</v>
      </c>
    </row>
    <row r="208" spans="1:22">
      <c r="A208" s="2" t="s">
        <v>432</v>
      </c>
      <c r="B208" s="2" t="s">
        <v>433</v>
      </c>
      <c r="C208" s="3">
        <v>9</v>
      </c>
      <c r="D208" s="4">
        <v>3</v>
      </c>
      <c r="E208" s="5">
        <v>4</v>
      </c>
      <c r="F208" s="6">
        <v>2</v>
      </c>
      <c r="G208" s="7">
        <v>8</v>
      </c>
      <c r="H208" s="8">
        <v>12</v>
      </c>
      <c r="I208" s="3">
        <v>14</v>
      </c>
      <c r="J208" s="9">
        <f t="shared" si="40"/>
        <v>9.7001110870974721</v>
      </c>
      <c r="K208" s="9">
        <f t="shared" si="41"/>
        <v>2.7667295272539394</v>
      </c>
      <c r="L208" s="9">
        <f t="shared" si="42"/>
        <v>3.8772154503105591</v>
      </c>
      <c r="M208" s="9">
        <f t="shared" si="43"/>
        <v>1.7321063557416183</v>
      </c>
      <c r="N208" s="11">
        <f t="shared" si="44"/>
        <v>8.3801012307304585</v>
      </c>
      <c r="O208" s="11">
        <f t="shared" si="45"/>
        <v>12.579716136086464</v>
      </c>
      <c r="P208" s="11">
        <f t="shared" si="46"/>
        <v>15.956972288275105</v>
      </c>
      <c r="Q208" s="14">
        <f t="shared" si="47"/>
        <v>4.5190406051008969</v>
      </c>
      <c r="R208" s="14">
        <f t="shared" si="48"/>
        <v>12.305596551697342</v>
      </c>
      <c r="S208" s="15">
        <f t="shared" si="49"/>
        <v>2.7230550966520015</v>
      </c>
      <c r="T208">
        <f t="shared" si="50"/>
        <v>3.8584693330087808E-2</v>
      </c>
      <c r="U208">
        <f t="shared" si="51"/>
        <v>1.4452261732970428</v>
      </c>
      <c r="V208">
        <f t="shared" si="52"/>
        <v>1.4135849471590034</v>
      </c>
    </row>
    <row r="209" spans="1:22" s="20" customFormat="1">
      <c r="A209" s="18" t="s">
        <v>434</v>
      </c>
      <c r="B209" s="18" t="s">
        <v>435</v>
      </c>
      <c r="C209" s="19">
        <v>1</v>
      </c>
      <c r="D209" s="19">
        <v>2</v>
      </c>
      <c r="E209" s="19">
        <v>2</v>
      </c>
      <c r="F209" s="19">
        <v>2</v>
      </c>
      <c r="G209" s="19">
        <v>1</v>
      </c>
      <c r="H209" s="19">
        <v>1</v>
      </c>
      <c r="I209" s="19">
        <v>1</v>
      </c>
      <c r="J209" s="20">
        <f t="shared" si="40"/>
        <v>1.0873598443916146</v>
      </c>
      <c r="K209" s="20">
        <f t="shared" si="41"/>
        <v>1.8475502823190757</v>
      </c>
      <c r="L209" s="20">
        <f t="shared" si="42"/>
        <v>1.9434421583850932</v>
      </c>
      <c r="M209" s="20">
        <f t="shared" si="43"/>
        <v>1.7321063557416183</v>
      </c>
      <c r="N209" s="20">
        <f t="shared" si="44"/>
        <v>1.0566669466963499</v>
      </c>
      <c r="O209" s="20">
        <f t="shared" si="45"/>
        <v>1.0579111821354978</v>
      </c>
      <c r="P209" s="20">
        <f t="shared" si="46"/>
        <v>1.1503598865922811</v>
      </c>
      <c r="Q209" s="21">
        <f t="shared" si="47"/>
        <v>1.6526146602093503</v>
      </c>
      <c r="R209" s="21">
        <f t="shared" si="48"/>
        <v>1.0883126718080429</v>
      </c>
      <c r="S209" s="17">
        <f t="shared" si="49"/>
        <v>0.65853988713265887</v>
      </c>
      <c r="T209" s="20">
        <f t="shared" si="50"/>
        <v>5.7834269648276281E-2</v>
      </c>
      <c r="U209" s="20">
        <f t="shared" si="51"/>
        <v>-0.6026572690969545</v>
      </c>
      <c r="V209" s="20">
        <f t="shared" si="52"/>
        <v>1.2378147444725154</v>
      </c>
    </row>
    <row r="210" spans="1:22">
      <c r="A210" s="2" t="s">
        <v>436</v>
      </c>
      <c r="B210" s="2" t="s">
        <v>437</v>
      </c>
      <c r="C210" s="3"/>
      <c r="D210" s="4"/>
      <c r="E210" s="5">
        <v>1</v>
      </c>
      <c r="F210" s="6"/>
      <c r="G210" s="7">
        <v>1</v>
      </c>
      <c r="H210" s="8">
        <v>2</v>
      </c>
      <c r="I210" s="3">
        <v>4</v>
      </c>
      <c r="J210" s="9">
        <f t="shared" si="40"/>
        <v>1.0765939053382322E-2</v>
      </c>
      <c r="K210" s="9">
        <f t="shared" si="41"/>
        <v>9.1917924493486371E-3</v>
      </c>
      <c r="L210" s="9">
        <f t="shared" si="42"/>
        <v>0.97655551242236027</v>
      </c>
      <c r="M210" s="9">
        <f t="shared" si="43"/>
        <v>8.617444555928451E-3</v>
      </c>
      <c r="N210" s="11">
        <f t="shared" si="44"/>
        <v>1.0566669466963499</v>
      </c>
      <c r="O210" s="11">
        <f t="shared" si="45"/>
        <v>2.10534799613104</v>
      </c>
      <c r="P210" s="11">
        <f t="shared" si="46"/>
        <v>4.5672704408267792</v>
      </c>
      <c r="Q210" s="14">
        <f t="shared" si="47"/>
        <v>0.2512826721202549</v>
      </c>
      <c r="R210" s="14">
        <f t="shared" si="48"/>
        <v>2.5764284612180561</v>
      </c>
      <c r="S210" s="15">
        <f t="shared" si="49"/>
        <v>10.253108340017452</v>
      </c>
      <c r="T210">
        <f t="shared" si="50"/>
        <v>5.20472827500362E-2</v>
      </c>
      <c r="U210">
        <f t="shared" si="51"/>
        <v>3.357989439439045</v>
      </c>
      <c r="V210">
        <f t="shared" si="52"/>
        <v>1.2836019389194253</v>
      </c>
    </row>
    <row r="211" spans="1:22">
      <c r="A211" s="2" t="s">
        <v>438</v>
      </c>
      <c r="B211" s="2" t="s">
        <v>439</v>
      </c>
      <c r="C211" s="3">
        <v>12</v>
      </c>
      <c r="D211" s="4">
        <v>10</v>
      </c>
      <c r="E211" s="5">
        <v>10</v>
      </c>
      <c r="F211" s="6">
        <v>6</v>
      </c>
      <c r="G211" s="7">
        <v>14</v>
      </c>
      <c r="H211" s="8">
        <v>14</v>
      </c>
      <c r="I211" s="3">
        <v>16</v>
      </c>
      <c r="J211" s="9">
        <f t="shared" si="40"/>
        <v>12.929892803112169</v>
      </c>
      <c r="K211" s="9">
        <f t="shared" si="41"/>
        <v>9.2009842417979861</v>
      </c>
      <c r="L211" s="9">
        <f t="shared" si="42"/>
        <v>9.6785353260869567</v>
      </c>
      <c r="M211" s="9">
        <f t="shared" si="43"/>
        <v>5.1790841781129986</v>
      </c>
      <c r="N211" s="11">
        <f t="shared" si="44"/>
        <v>14.657330617045407</v>
      </c>
      <c r="O211" s="11">
        <f t="shared" si="45"/>
        <v>14.674589764077547</v>
      </c>
      <c r="P211" s="11">
        <f t="shared" si="46"/>
        <v>18.234912657764774</v>
      </c>
      <c r="Q211" s="14">
        <f t="shared" si="47"/>
        <v>9.2471241372775292</v>
      </c>
      <c r="R211" s="14">
        <f t="shared" si="48"/>
        <v>15.855611012962576</v>
      </c>
      <c r="S211" s="15">
        <f t="shared" si="49"/>
        <v>1.714653202182562</v>
      </c>
      <c r="T211">
        <f t="shared" si="50"/>
        <v>2.6658864502570302E-2</v>
      </c>
      <c r="U211">
        <f t="shared" si="51"/>
        <v>0.7779168130834786</v>
      </c>
      <c r="V211">
        <f t="shared" si="52"/>
        <v>1.5741583527004828</v>
      </c>
    </row>
    <row r="212" spans="1:22">
      <c r="A212" s="2" t="s">
        <v>440</v>
      </c>
      <c r="B212" s="2" t="s">
        <v>441</v>
      </c>
      <c r="C212" s="3">
        <v>64</v>
      </c>
      <c r="D212" s="4">
        <v>53</v>
      </c>
      <c r="E212" s="5">
        <v>44</v>
      </c>
      <c r="F212" s="6">
        <v>48</v>
      </c>
      <c r="G212" s="7">
        <v>95</v>
      </c>
      <c r="H212" s="8">
        <v>94</v>
      </c>
      <c r="I212" s="3">
        <v>76</v>
      </c>
      <c r="J212" s="9">
        <f t="shared" si="40"/>
        <v>68.912775880700252</v>
      </c>
      <c r="K212" s="9">
        <f t="shared" si="41"/>
        <v>48.72569177399712</v>
      </c>
      <c r="L212" s="9">
        <f t="shared" si="42"/>
        <v>42.552681288819876</v>
      </c>
      <c r="M212" s="9">
        <f t="shared" si="43"/>
        <v>41.372351313012487</v>
      </c>
      <c r="N212" s="11">
        <f t="shared" si="44"/>
        <v>99.399927332297239</v>
      </c>
      <c r="O212" s="11">
        <f t="shared" si="45"/>
        <v>98.469534883720939</v>
      </c>
      <c r="P212" s="11">
        <f t="shared" si="46"/>
        <v>86.57312374245474</v>
      </c>
      <c r="Q212" s="14">
        <f t="shared" si="47"/>
        <v>50.39087506413243</v>
      </c>
      <c r="R212" s="14">
        <f t="shared" si="48"/>
        <v>94.814195319490977</v>
      </c>
      <c r="S212" s="15">
        <f t="shared" si="49"/>
        <v>1.8815746938075797</v>
      </c>
      <c r="T212">
        <f t="shared" si="50"/>
        <v>3.0634727210546529E-3</v>
      </c>
      <c r="U212">
        <f t="shared" si="51"/>
        <v>0.91194056192604034</v>
      </c>
      <c r="V212">
        <f t="shared" si="52"/>
        <v>2.5137859825258193</v>
      </c>
    </row>
    <row r="213" spans="1:22">
      <c r="A213" s="2" t="s">
        <v>442</v>
      </c>
      <c r="B213" s="2" t="s">
        <v>443</v>
      </c>
      <c r="C213" s="3">
        <v>12</v>
      </c>
      <c r="D213" s="4">
        <v>12</v>
      </c>
      <c r="E213" s="5">
        <v>6</v>
      </c>
      <c r="F213" s="6">
        <v>2</v>
      </c>
      <c r="G213" s="7">
        <v>18</v>
      </c>
      <c r="H213" s="8">
        <v>18</v>
      </c>
      <c r="I213" s="3">
        <v>17</v>
      </c>
      <c r="J213" s="9">
        <f t="shared" si="40"/>
        <v>12.929892803112169</v>
      </c>
      <c r="K213" s="9">
        <f t="shared" si="41"/>
        <v>11.039342731667714</v>
      </c>
      <c r="L213" s="9">
        <f t="shared" si="42"/>
        <v>5.8109887422360247</v>
      </c>
      <c r="M213" s="9">
        <f t="shared" si="43"/>
        <v>1.7321063557416183</v>
      </c>
      <c r="N213" s="11">
        <f t="shared" si="44"/>
        <v>18.842150207922042</v>
      </c>
      <c r="O213" s="11">
        <f t="shared" si="45"/>
        <v>18.864337020059718</v>
      </c>
      <c r="P213" s="11">
        <f t="shared" si="46"/>
        <v>19.373882842509605</v>
      </c>
      <c r="Q213" s="14">
        <f t="shared" si="47"/>
        <v>7.8780826581893812</v>
      </c>
      <c r="R213" s="14">
        <f t="shared" si="48"/>
        <v>19.026790023497124</v>
      </c>
      <c r="S213" s="15">
        <f t="shared" si="49"/>
        <v>2.4151549112928512</v>
      </c>
      <c r="T213">
        <f t="shared" si="50"/>
        <v>1.3971721663349231E-2</v>
      </c>
      <c r="U213">
        <f t="shared" si="51"/>
        <v>1.2721157284342799</v>
      </c>
      <c r="V213">
        <f t="shared" si="52"/>
        <v>1.8547500747145786</v>
      </c>
    </row>
    <row r="214" spans="1:22">
      <c r="A214" s="2" t="s">
        <v>444</v>
      </c>
      <c r="B214" s="2" t="s">
        <v>445</v>
      </c>
      <c r="C214" s="3">
        <v>1</v>
      </c>
      <c r="D214" s="4">
        <v>1</v>
      </c>
      <c r="E214" s="5">
        <v>1</v>
      </c>
      <c r="F214" s="6"/>
      <c r="G214" s="7"/>
      <c r="H214" s="8"/>
      <c r="I214" s="3"/>
      <c r="J214" s="9">
        <f t="shared" si="40"/>
        <v>1.0873598443916146</v>
      </c>
      <c r="K214" s="9">
        <f t="shared" si="41"/>
        <v>0.92837103738421234</v>
      </c>
      <c r="L214" s="9">
        <f t="shared" si="42"/>
        <v>0.97655551242236027</v>
      </c>
      <c r="M214" s="9">
        <f t="shared" si="43"/>
        <v>8.617444555928451E-3</v>
      </c>
      <c r="N214" s="11">
        <f t="shared" si="44"/>
        <v>1.0462048977191583E-2</v>
      </c>
      <c r="O214" s="11">
        <f t="shared" si="45"/>
        <v>1.0474368139955424E-2</v>
      </c>
      <c r="P214" s="11">
        <f t="shared" si="46"/>
        <v>1.1389701847448327E-2</v>
      </c>
      <c r="Q214" s="14">
        <f t="shared" si="47"/>
        <v>0.75022595968852901</v>
      </c>
      <c r="R214" s="14">
        <f t="shared" si="48"/>
        <v>1.0775372988198445E-2</v>
      </c>
      <c r="S214" s="15">
        <f t="shared" si="49"/>
        <v>1.4362836754771926E-2</v>
      </c>
      <c r="T214">
        <f t="shared" si="50"/>
        <v>5.412627404802102E-2</v>
      </c>
      <c r="U214">
        <f t="shared" si="51"/>
        <v>-6.1215154707070676</v>
      </c>
      <c r="V214">
        <f t="shared" si="52"/>
        <v>1.2665918679039248</v>
      </c>
    </row>
    <row r="215" spans="1:22">
      <c r="A215" s="2" t="s">
        <v>446</v>
      </c>
      <c r="B215" s="2" t="s">
        <v>447</v>
      </c>
      <c r="C215" s="3">
        <v>1</v>
      </c>
      <c r="D215" s="4">
        <v>1</v>
      </c>
      <c r="E215" s="5">
        <v>1</v>
      </c>
      <c r="F215" s="6"/>
      <c r="G215" s="7"/>
      <c r="H215" s="8"/>
      <c r="I215" s="3"/>
      <c r="J215" s="9">
        <f t="shared" si="40"/>
        <v>1.0873598443916146</v>
      </c>
      <c r="K215" s="9">
        <f t="shared" si="41"/>
        <v>0.92837103738421234</v>
      </c>
      <c r="L215" s="9">
        <f t="shared" si="42"/>
        <v>0.97655551242236027</v>
      </c>
      <c r="M215" s="9">
        <f t="shared" si="43"/>
        <v>8.617444555928451E-3</v>
      </c>
      <c r="N215" s="11">
        <f t="shared" si="44"/>
        <v>1.0462048977191583E-2</v>
      </c>
      <c r="O215" s="11">
        <f t="shared" si="45"/>
        <v>1.0474368139955424E-2</v>
      </c>
      <c r="P215" s="11">
        <f t="shared" si="46"/>
        <v>1.1389701847448327E-2</v>
      </c>
      <c r="Q215" s="14">
        <f t="shared" si="47"/>
        <v>0.75022595968852901</v>
      </c>
      <c r="R215" s="14">
        <f t="shared" si="48"/>
        <v>1.0775372988198445E-2</v>
      </c>
      <c r="S215" s="15">
        <f t="shared" si="49"/>
        <v>1.4362836754771926E-2</v>
      </c>
      <c r="T215">
        <f t="shared" si="50"/>
        <v>5.412627404802102E-2</v>
      </c>
      <c r="U215">
        <f t="shared" si="51"/>
        <v>-6.1215154707070676</v>
      </c>
      <c r="V215">
        <f t="shared" si="52"/>
        <v>1.2665918679039248</v>
      </c>
    </row>
    <row r="216" spans="1:22">
      <c r="A216" s="2" t="s">
        <v>448</v>
      </c>
      <c r="B216" s="2" t="s">
        <v>449</v>
      </c>
      <c r="C216" s="3">
        <v>1</v>
      </c>
      <c r="D216" s="4">
        <v>1</v>
      </c>
      <c r="E216" s="5">
        <v>1</v>
      </c>
      <c r="F216" s="6"/>
      <c r="G216" s="7"/>
      <c r="H216" s="8"/>
      <c r="I216" s="3"/>
      <c r="J216" s="9">
        <f t="shared" si="40"/>
        <v>1.0873598443916146</v>
      </c>
      <c r="K216" s="9">
        <f t="shared" si="41"/>
        <v>0.92837103738421234</v>
      </c>
      <c r="L216" s="9">
        <f t="shared" si="42"/>
        <v>0.97655551242236027</v>
      </c>
      <c r="M216" s="9">
        <f t="shared" si="43"/>
        <v>8.617444555928451E-3</v>
      </c>
      <c r="N216" s="11">
        <f t="shared" si="44"/>
        <v>1.0462048977191583E-2</v>
      </c>
      <c r="O216" s="11">
        <f t="shared" si="45"/>
        <v>1.0474368139955424E-2</v>
      </c>
      <c r="P216" s="11">
        <f t="shared" si="46"/>
        <v>1.1389701847448327E-2</v>
      </c>
      <c r="Q216" s="14">
        <f t="shared" si="47"/>
        <v>0.75022595968852901</v>
      </c>
      <c r="R216" s="14">
        <f t="shared" si="48"/>
        <v>1.0775372988198445E-2</v>
      </c>
      <c r="S216" s="15">
        <f t="shared" si="49"/>
        <v>1.4362836754771926E-2</v>
      </c>
      <c r="T216">
        <f t="shared" si="50"/>
        <v>5.412627404802102E-2</v>
      </c>
      <c r="U216">
        <f t="shared" si="51"/>
        <v>-6.1215154707070676</v>
      </c>
      <c r="V216">
        <f t="shared" si="52"/>
        <v>1.2665918679039248</v>
      </c>
    </row>
    <row r="217" spans="1:22">
      <c r="A217" s="2" t="s">
        <v>450</v>
      </c>
      <c r="B217" s="2" t="s">
        <v>451</v>
      </c>
      <c r="C217" s="3">
        <v>1</v>
      </c>
      <c r="D217" s="4">
        <v>1</v>
      </c>
      <c r="E217" s="5">
        <v>1</v>
      </c>
      <c r="F217" s="6"/>
      <c r="G217" s="7"/>
      <c r="H217" s="8"/>
      <c r="I217" s="3"/>
      <c r="J217" s="9">
        <f t="shared" si="40"/>
        <v>1.0873598443916146</v>
      </c>
      <c r="K217" s="9">
        <f t="shared" si="41"/>
        <v>0.92837103738421234</v>
      </c>
      <c r="L217" s="9">
        <f t="shared" si="42"/>
        <v>0.97655551242236027</v>
      </c>
      <c r="M217" s="9">
        <f t="shared" si="43"/>
        <v>8.617444555928451E-3</v>
      </c>
      <c r="N217" s="11">
        <f t="shared" si="44"/>
        <v>1.0462048977191583E-2</v>
      </c>
      <c r="O217" s="11">
        <f t="shared" si="45"/>
        <v>1.0474368139955424E-2</v>
      </c>
      <c r="P217" s="11">
        <f t="shared" si="46"/>
        <v>1.1389701847448327E-2</v>
      </c>
      <c r="Q217" s="14">
        <f t="shared" si="47"/>
        <v>0.75022595968852901</v>
      </c>
      <c r="R217" s="14">
        <f t="shared" si="48"/>
        <v>1.0775372988198445E-2</v>
      </c>
      <c r="S217" s="15">
        <f t="shared" si="49"/>
        <v>1.4362836754771926E-2</v>
      </c>
      <c r="T217">
        <f t="shared" si="50"/>
        <v>5.412627404802102E-2</v>
      </c>
      <c r="U217">
        <f t="shared" si="51"/>
        <v>-6.1215154707070676</v>
      </c>
      <c r="V217">
        <f t="shared" si="52"/>
        <v>1.2665918679039248</v>
      </c>
    </row>
    <row r="218" spans="1:22">
      <c r="A218" s="2" t="s">
        <v>452</v>
      </c>
      <c r="B218" s="2" t="s">
        <v>453</v>
      </c>
      <c r="C218" s="3">
        <v>1</v>
      </c>
      <c r="D218" s="4">
        <v>1</v>
      </c>
      <c r="E218" s="5">
        <v>1</v>
      </c>
      <c r="F218" s="6"/>
      <c r="G218" s="7"/>
      <c r="H218" s="8"/>
      <c r="I218" s="3"/>
      <c r="J218" s="9">
        <f t="shared" si="40"/>
        <v>1.0873598443916146</v>
      </c>
      <c r="K218" s="9">
        <f t="shared" si="41"/>
        <v>0.92837103738421234</v>
      </c>
      <c r="L218" s="9">
        <f t="shared" si="42"/>
        <v>0.97655551242236027</v>
      </c>
      <c r="M218" s="9">
        <f t="shared" si="43"/>
        <v>8.617444555928451E-3</v>
      </c>
      <c r="N218" s="11">
        <f t="shared" si="44"/>
        <v>1.0462048977191583E-2</v>
      </c>
      <c r="O218" s="11">
        <f t="shared" si="45"/>
        <v>1.0474368139955424E-2</v>
      </c>
      <c r="P218" s="11">
        <f t="shared" si="46"/>
        <v>1.1389701847448327E-2</v>
      </c>
      <c r="Q218" s="14">
        <f t="shared" si="47"/>
        <v>0.75022595968852901</v>
      </c>
      <c r="R218" s="14">
        <f t="shared" si="48"/>
        <v>1.0775372988198445E-2</v>
      </c>
      <c r="S218" s="15">
        <f t="shared" si="49"/>
        <v>1.4362836754771926E-2</v>
      </c>
      <c r="T218">
        <f t="shared" si="50"/>
        <v>5.412627404802102E-2</v>
      </c>
      <c r="U218">
        <f t="shared" si="51"/>
        <v>-6.1215154707070676</v>
      </c>
      <c r="V218">
        <f t="shared" si="52"/>
        <v>1.2665918679039248</v>
      </c>
    </row>
    <row r="219" spans="1:22">
      <c r="A219" s="2" t="s">
        <v>454</v>
      </c>
      <c r="B219" s="2" t="s">
        <v>455</v>
      </c>
      <c r="C219" s="3">
        <v>1</v>
      </c>
      <c r="D219" s="4">
        <v>1</v>
      </c>
      <c r="E219" s="5">
        <v>1</v>
      </c>
      <c r="F219" s="6"/>
      <c r="G219" s="7"/>
      <c r="H219" s="8"/>
      <c r="I219" s="3"/>
      <c r="J219" s="9">
        <f t="shared" si="40"/>
        <v>1.0873598443916146</v>
      </c>
      <c r="K219" s="9">
        <f t="shared" si="41"/>
        <v>0.92837103738421234</v>
      </c>
      <c r="L219" s="9">
        <f t="shared" si="42"/>
        <v>0.97655551242236027</v>
      </c>
      <c r="M219" s="9">
        <f t="shared" si="43"/>
        <v>8.617444555928451E-3</v>
      </c>
      <c r="N219" s="11">
        <f t="shared" si="44"/>
        <v>1.0462048977191583E-2</v>
      </c>
      <c r="O219" s="11">
        <f t="shared" si="45"/>
        <v>1.0474368139955424E-2</v>
      </c>
      <c r="P219" s="11">
        <f t="shared" si="46"/>
        <v>1.1389701847448327E-2</v>
      </c>
      <c r="Q219" s="14">
        <f t="shared" si="47"/>
        <v>0.75022595968852901</v>
      </c>
      <c r="R219" s="14">
        <f t="shared" si="48"/>
        <v>1.0775372988198445E-2</v>
      </c>
      <c r="S219" s="15">
        <f t="shared" si="49"/>
        <v>1.4362836754771926E-2</v>
      </c>
      <c r="T219">
        <f t="shared" si="50"/>
        <v>5.412627404802102E-2</v>
      </c>
      <c r="U219">
        <f t="shared" si="51"/>
        <v>-6.1215154707070676</v>
      </c>
      <c r="V219">
        <f t="shared" si="52"/>
        <v>1.2665918679039248</v>
      </c>
    </row>
    <row r="220" spans="1:22">
      <c r="A220" s="2" t="s">
        <v>456</v>
      </c>
      <c r="B220" s="2" t="s">
        <v>457</v>
      </c>
      <c r="C220" s="3">
        <v>1</v>
      </c>
      <c r="D220" s="4">
        <v>1</v>
      </c>
      <c r="E220" s="5">
        <v>1</v>
      </c>
      <c r="F220" s="6"/>
      <c r="G220" s="7"/>
      <c r="H220" s="8"/>
      <c r="I220" s="3"/>
      <c r="J220" s="9">
        <f t="shared" si="40"/>
        <v>1.0873598443916146</v>
      </c>
      <c r="K220" s="9">
        <f t="shared" si="41"/>
        <v>0.92837103738421234</v>
      </c>
      <c r="L220" s="9">
        <f t="shared" si="42"/>
        <v>0.97655551242236027</v>
      </c>
      <c r="M220" s="9">
        <f t="shared" si="43"/>
        <v>8.617444555928451E-3</v>
      </c>
      <c r="N220" s="11">
        <f t="shared" si="44"/>
        <v>1.0462048977191583E-2</v>
      </c>
      <c r="O220" s="11">
        <f t="shared" si="45"/>
        <v>1.0474368139955424E-2</v>
      </c>
      <c r="P220" s="11">
        <f t="shared" si="46"/>
        <v>1.1389701847448327E-2</v>
      </c>
      <c r="Q220" s="14">
        <f t="shared" si="47"/>
        <v>0.75022595968852901</v>
      </c>
      <c r="R220" s="14">
        <f t="shared" si="48"/>
        <v>1.0775372988198445E-2</v>
      </c>
      <c r="S220" s="15">
        <f t="shared" si="49"/>
        <v>1.4362836754771926E-2</v>
      </c>
      <c r="T220">
        <f t="shared" si="50"/>
        <v>5.412627404802102E-2</v>
      </c>
      <c r="U220">
        <f t="shared" si="51"/>
        <v>-6.1215154707070676</v>
      </c>
      <c r="V220">
        <f t="shared" si="52"/>
        <v>1.2665918679039248</v>
      </c>
    </row>
    <row r="221" spans="1:22">
      <c r="A221" s="2" t="s">
        <v>458</v>
      </c>
      <c r="B221" s="2" t="s">
        <v>459</v>
      </c>
      <c r="C221" s="3">
        <v>1</v>
      </c>
      <c r="D221" s="4">
        <v>1</v>
      </c>
      <c r="E221" s="5">
        <v>1</v>
      </c>
      <c r="F221" s="6"/>
      <c r="G221" s="7"/>
      <c r="H221" s="8"/>
      <c r="I221" s="3"/>
      <c r="J221" s="9">
        <f t="shared" si="40"/>
        <v>1.0873598443916146</v>
      </c>
      <c r="K221" s="9">
        <f t="shared" si="41"/>
        <v>0.92837103738421234</v>
      </c>
      <c r="L221" s="9">
        <f t="shared" si="42"/>
        <v>0.97655551242236027</v>
      </c>
      <c r="M221" s="9">
        <f t="shared" si="43"/>
        <v>8.617444555928451E-3</v>
      </c>
      <c r="N221" s="11">
        <f t="shared" si="44"/>
        <v>1.0462048977191583E-2</v>
      </c>
      <c r="O221" s="11">
        <f t="shared" si="45"/>
        <v>1.0474368139955424E-2</v>
      </c>
      <c r="P221" s="11">
        <f t="shared" si="46"/>
        <v>1.1389701847448327E-2</v>
      </c>
      <c r="Q221" s="14">
        <f t="shared" si="47"/>
        <v>0.75022595968852901</v>
      </c>
      <c r="R221" s="14">
        <f t="shared" si="48"/>
        <v>1.0775372988198445E-2</v>
      </c>
      <c r="S221" s="15">
        <f t="shared" si="49"/>
        <v>1.4362836754771926E-2</v>
      </c>
      <c r="T221">
        <f t="shared" si="50"/>
        <v>5.412627404802102E-2</v>
      </c>
      <c r="U221">
        <f t="shared" si="51"/>
        <v>-6.1215154707070676</v>
      </c>
      <c r="V221">
        <f t="shared" si="52"/>
        <v>1.2665918679039248</v>
      </c>
    </row>
    <row r="222" spans="1:22">
      <c r="A222" s="2" t="s">
        <v>460</v>
      </c>
      <c r="B222" s="2" t="s">
        <v>461</v>
      </c>
      <c r="C222" s="3">
        <v>1</v>
      </c>
      <c r="D222" s="4">
        <v>1</v>
      </c>
      <c r="E222" s="5">
        <v>1</v>
      </c>
      <c r="F222" s="6"/>
      <c r="G222" s="7"/>
      <c r="H222" s="8"/>
      <c r="I222" s="3"/>
      <c r="J222" s="9">
        <f t="shared" si="40"/>
        <v>1.0873598443916146</v>
      </c>
      <c r="K222" s="9">
        <f t="shared" si="41"/>
        <v>0.92837103738421234</v>
      </c>
      <c r="L222" s="9">
        <f t="shared" si="42"/>
        <v>0.97655551242236027</v>
      </c>
      <c r="M222" s="9">
        <f t="shared" si="43"/>
        <v>8.617444555928451E-3</v>
      </c>
      <c r="N222" s="11">
        <f t="shared" si="44"/>
        <v>1.0462048977191583E-2</v>
      </c>
      <c r="O222" s="11">
        <f t="shared" si="45"/>
        <v>1.0474368139955424E-2</v>
      </c>
      <c r="P222" s="11">
        <f t="shared" si="46"/>
        <v>1.1389701847448327E-2</v>
      </c>
      <c r="Q222" s="14">
        <f t="shared" si="47"/>
        <v>0.75022595968852901</v>
      </c>
      <c r="R222" s="14">
        <f t="shared" si="48"/>
        <v>1.0775372988198445E-2</v>
      </c>
      <c r="S222" s="15">
        <f t="shared" si="49"/>
        <v>1.4362836754771926E-2</v>
      </c>
      <c r="T222">
        <f t="shared" si="50"/>
        <v>5.412627404802102E-2</v>
      </c>
      <c r="U222">
        <f t="shared" si="51"/>
        <v>-6.1215154707070676</v>
      </c>
      <c r="V222">
        <f t="shared" si="52"/>
        <v>1.2665918679039248</v>
      </c>
    </row>
    <row r="223" spans="1:22">
      <c r="A223" s="2" t="s">
        <v>462</v>
      </c>
      <c r="B223" s="2" t="s">
        <v>463</v>
      </c>
      <c r="C223" s="3">
        <v>1</v>
      </c>
      <c r="D223" s="4">
        <v>1</v>
      </c>
      <c r="E223" s="5">
        <v>1</v>
      </c>
      <c r="F223" s="6"/>
      <c r="G223" s="7"/>
      <c r="H223" s="8"/>
      <c r="I223" s="3"/>
      <c r="J223" s="9">
        <f t="shared" si="40"/>
        <v>1.0873598443916146</v>
      </c>
      <c r="K223" s="9">
        <f t="shared" si="41"/>
        <v>0.92837103738421234</v>
      </c>
      <c r="L223" s="9">
        <f t="shared" si="42"/>
        <v>0.97655551242236027</v>
      </c>
      <c r="M223" s="9">
        <f t="shared" si="43"/>
        <v>8.617444555928451E-3</v>
      </c>
      <c r="N223" s="11">
        <f t="shared" si="44"/>
        <v>1.0462048977191583E-2</v>
      </c>
      <c r="O223" s="11">
        <f t="shared" si="45"/>
        <v>1.0474368139955424E-2</v>
      </c>
      <c r="P223" s="11">
        <f t="shared" si="46"/>
        <v>1.1389701847448327E-2</v>
      </c>
      <c r="Q223" s="14">
        <f t="shared" si="47"/>
        <v>0.75022595968852901</v>
      </c>
      <c r="R223" s="14">
        <f t="shared" si="48"/>
        <v>1.0775372988198445E-2</v>
      </c>
      <c r="S223" s="15">
        <f t="shared" si="49"/>
        <v>1.4362836754771926E-2</v>
      </c>
      <c r="T223">
        <f t="shared" si="50"/>
        <v>5.412627404802102E-2</v>
      </c>
      <c r="U223">
        <f t="shared" si="51"/>
        <v>-6.1215154707070676</v>
      </c>
      <c r="V223">
        <f t="shared" si="52"/>
        <v>1.2665918679039248</v>
      </c>
    </row>
    <row r="224" spans="1:22">
      <c r="A224" s="2" t="s">
        <v>464</v>
      </c>
      <c r="B224" s="2" t="s">
        <v>465</v>
      </c>
      <c r="C224" s="3">
        <v>1</v>
      </c>
      <c r="D224" s="4"/>
      <c r="E224" s="5"/>
      <c r="F224" s="6"/>
      <c r="G224" s="7">
        <v>1</v>
      </c>
      <c r="H224" s="8">
        <v>1</v>
      </c>
      <c r="I224" s="3">
        <v>2</v>
      </c>
      <c r="J224" s="9">
        <f t="shared" si="40"/>
        <v>1.0873598443916146</v>
      </c>
      <c r="K224" s="9">
        <f t="shared" si="41"/>
        <v>9.1917924493486371E-3</v>
      </c>
      <c r="L224" s="9">
        <f t="shared" si="42"/>
        <v>9.6688664596273292E-3</v>
      </c>
      <c r="M224" s="9">
        <f t="shared" si="43"/>
        <v>8.617444555928451E-3</v>
      </c>
      <c r="N224" s="11">
        <f t="shared" si="44"/>
        <v>1.0566669466963499</v>
      </c>
      <c r="O224" s="11">
        <f t="shared" si="45"/>
        <v>1.0579111821354978</v>
      </c>
      <c r="P224" s="11">
        <f t="shared" si="46"/>
        <v>2.2893300713371136</v>
      </c>
      <c r="Q224" s="14">
        <f t="shared" si="47"/>
        <v>0.27870948696412973</v>
      </c>
      <c r="R224" s="14">
        <f t="shared" si="48"/>
        <v>1.4679694000563206</v>
      </c>
      <c r="S224" s="15">
        <f t="shared" si="49"/>
        <v>5.2670234373659843</v>
      </c>
      <c r="T224">
        <f t="shared" si="50"/>
        <v>5.2098195598870335E-2</v>
      </c>
      <c r="U224">
        <f t="shared" si="51"/>
        <v>2.3969878792557671</v>
      </c>
      <c r="V224">
        <f t="shared" si="52"/>
        <v>1.2831773180637029</v>
      </c>
    </row>
    <row r="225" spans="1:22">
      <c r="A225" s="2" t="s">
        <v>466</v>
      </c>
      <c r="B225" s="2" t="s">
        <v>467</v>
      </c>
      <c r="C225" s="3">
        <v>1</v>
      </c>
      <c r="D225" s="4">
        <v>1</v>
      </c>
      <c r="E225" s="5"/>
      <c r="F225" s="6"/>
      <c r="G225" s="7">
        <v>6</v>
      </c>
      <c r="H225" s="8">
        <v>7</v>
      </c>
      <c r="I225" s="3">
        <v>1</v>
      </c>
      <c r="J225" s="9">
        <f t="shared" si="40"/>
        <v>1.0873598443916146</v>
      </c>
      <c r="K225" s="9">
        <f t="shared" si="41"/>
        <v>0.92837103738421234</v>
      </c>
      <c r="L225" s="9">
        <f t="shared" si="42"/>
        <v>9.6688664596273292E-3</v>
      </c>
      <c r="M225" s="9">
        <f t="shared" si="43"/>
        <v>8.617444555928451E-3</v>
      </c>
      <c r="N225" s="11">
        <f t="shared" si="44"/>
        <v>6.2876914352921407</v>
      </c>
      <c r="O225" s="11">
        <f t="shared" si="45"/>
        <v>7.3425320661087516</v>
      </c>
      <c r="P225" s="11">
        <f t="shared" si="46"/>
        <v>1.1503598865922811</v>
      </c>
      <c r="Q225" s="14">
        <f t="shared" si="47"/>
        <v>0.50850429819784571</v>
      </c>
      <c r="R225" s="14">
        <f t="shared" si="48"/>
        <v>4.9268611293310576</v>
      </c>
      <c r="S225" s="15">
        <f t="shared" si="49"/>
        <v>9.6889272063028749</v>
      </c>
      <c r="T225">
        <f t="shared" si="50"/>
        <v>4.2801984715785509E-2</v>
      </c>
      <c r="U225">
        <f t="shared" si="51"/>
        <v>3.2763369339759723</v>
      </c>
      <c r="V225">
        <f t="shared" si="52"/>
        <v>1.3685360924090411</v>
      </c>
    </row>
    <row r="226" spans="1:22">
      <c r="A226" s="2" t="s">
        <v>468</v>
      </c>
      <c r="B226" s="2" t="s">
        <v>469</v>
      </c>
      <c r="C226" s="3">
        <v>63</v>
      </c>
      <c r="D226" s="4">
        <v>71</v>
      </c>
      <c r="E226" s="5">
        <v>76</v>
      </c>
      <c r="F226" s="6">
        <v>67</v>
      </c>
      <c r="G226" s="7">
        <v>64</v>
      </c>
      <c r="H226" s="8">
        <v>71</v>
      </c>
      <c r="I226" s="3">
        <v>52</v>
      </c>
      <c r="J226" s="9">
        <f t="shared" si="40"/>
        <v>67.83618197536201</v>
      </c>
      <c r="K226" s="9">
        <f t="shared" si="41"/>
        <v>65.270918182824673</v>
      </c>
      <c r="L226" s="9">
        <f t="shared" si="42"/>
        <v>73.493053959627332</v>
      </c>
      <c r="M226" s="9">
        <f t="shared" si="43"/>
        <v>57.745495969276554</v>
      </c>
      <c r="N226" s="11">
        <f t="shared" si="44"/>
        <v>66.967575503003332</v>
      </c>
      <c r="O226" s="11">
        <f t="shared" si="45"/>
        <v>74.378488161823469</v>
      </c>
      <c r="P226" s="11">
        <f t="shared" si="46"/>
        <v>59.237839308578749</v>
      </c>
      <c r="Q226" s="14">
        <f t="shared" si="47"/>
        <v>66.086412521772644</v>
      </c>
      <c r="R226" s="14">
        <f t="shared" si="48"/>
        <v>66.861300991135181</v>
      </c>
      <c r="S226" s="15">
        <f t="shared" si="49"/>
        <v>1.0117253825679711</v>
      </c>
      <c r="T226">
        <f t="shared" si="50"/>
        <v>0.88992816313098599</v>
      </c>
      <c r="U226">
        <f t="shared" si="51"/>
        <v>1.6817745593264766E-2</v>
      </c>
      <c r="V226">
        <f t="shared" si="52"/>
        <v>5.0645049102249554E-2</v>
      </c>
    </row>
    <row r="227" spans="1:22">
      <c r="A227" s="2" t="s">
        <v>470</v>
      </c>
      <c r="B227" s="2" t="s">
        <v>471</v>
      </c>
      <c r="C227" s="3">
        <v>2</v>
      </c>
      <c r="D227" s="4">
        <v>3</v>
      </c>
      <c r="E227" s="5">
        <v>3</v>
      </c>
      <c r="F227" s="6">
        <v>2</v>
      </c>
      <c r="G227" s="7"/>
      <c r="H227" s="8"/>
      <c r="I227" s="3">
        <v>3</v>
      </c>
      <c r="J227" s="9">
        <f t="shared" si="40"/>
        <v>2.1639537497298464</v>
      </c>
      <c r="K227" s="9">
        <f t="shared" si="41"/>
        <v>2.7667295272539394</v>
      </c>
      <c r="L227" s="9">
        <f t="shared" si="42"/>
        <v>2.9103288043478259</v>
      </c>
      <c r="M227" s="9">
        <f t="shared" si="43"/>
        <v>1.7321063557416183</v>
      </c>
      <c r="N227" s="11">
        <f t="shared" si="44"/>
        <v>1.0462048977191583E-2</v>
      </c>
      <c r="O227" s="11">
        <f t="shared" si="45"/>
        <v>1.0474368139955424E-2</v>
      </c>
      <c r="P227" s="11">
        <f t="shared" si="46"/>
        <v>3.4283002560819464</v>
      </c>
      <c r="Q227" s="14">
        <f t="shared" si="47"/>
        <v>2.3932796092683075</v>
      </c>
      <c r="R227" s="14">
        <f t="shared" si="48"/>
        <v>1.1497455577330311</v>
      </c>
      <c r="S227" s="15">
        <f t="shared" si="49"/>
        <v>0.480405863686166</v>
      </c>
      <c r="T227">
        <f t="shared" si="50"/>
        <v>0.27154985356428463</v>
      </c>
      <c r="U227">
        <f t="shared" si="51"/>
        <v>-1.057674334644553</v>
      </c>
      <c r="V227">
        <f t="shared" si="52"/>
        <v>0.56615042706851904</v>
      </c>
    </row>
    <row r="228" spans="1:22">
      <c r="A228" s="2" t="s">
        <v>472</v>
      </c>
      <c r="B228" s="2" t="s">
        <v>473</v>
      </c>
      <c r="C228" s="3">
        <v>1</v>
      </c>
      <c r="D228" s="4"/>
      <c r="E228" s="5">
        <v>1</v>
      </c>
      <c r="F228" s="6">
        <v>1</v>
      </c>
      <c r="G228" s="7">
        <v>2</v>
      </c>
      <c r="H228" s="8">
        <v>2</v>
      </c>
      <c r="I228" s="3">
        <v>2</v>
      </c>
      <c r="J228" s="9">
        <f t="shared" si="40"/>
        <v>1.0873598443916146</v>
      </c>
      <c r="K228" s="9">
        <f t="shared" si="41"/>
        <v>9.1917924493486371E-3</v>
      </c>
      <c r="L228" s="9">
        <f t="shared" si="42"/>
        <v>0.97655551242236027</v>
      </c>
      <c r="M228" s="9">
        <f t="shared" si="43"/>
        <v>0.87036190014877357</v>
      </c>
      <c r="N228" s="11">
        <f t="shared" si="44"/>
        <v>2.1028718444155081</v>
      </c>
      <c r="O228" s="11">
        <f t="shared" si="45"/>
        <v>2.10534799613104</v>
      </c>
      <c r="P228" s="11">
        <f t="shared" si="46"/>
        <v>2.2893300713371136</v>
      </c>
      <c r="Q228" s="14">
        <f t="shared" si="47"/>
        <v>0.73586726235302424</v>
      </c>
      <c r="R228" s="14">
        <f t="shared" si="48"/>
        <v>2.1658499706278871</v>
      </c>
      <c r="S228" s="15">
        <f t="shared" si="49"/>
        <v>2.9432617557986216</v>
      </c>
      <c r="T228">
        <f t="shared" si="50"/>
        <v>4.745558119500907E-3</v>
      </c>
      <c r="U228">
        <f t="shared" si="51"/>
        <v>1.557415852505923</v>
      </c>
      <c r="V228">
        <f t="shared" si="52"/>
        <v>2.3237127033704223</v>
      </c>
    </row>
    <row r="229" spans="1:22">
      <c r="A229" s="2" t="s">
        <v>474</v>
      </c>
      <c r="B229" s="2" t="s">
        <v>475</v>
      </c>
      <c r="C229" s="3">
        <v>3</v>
      </c>
      <c r="D229" s="4">
        <v>5</v>
      </c>
      <c r="E229" s="5">
        <v>6</v>
      </c>
      <c r="F229" s="6">
        <v>3</v>
      </c>
      <c r="G229" s="7">
        <v>3</v>
      </c>
      <c r="H229" s="8">
        <v>1</v>
      </c>
      <c r="I229" s="3">
        <v>3</v>
      </c>
      <c r="J229" s="9">
        <f t="shared" si="40"/>
        <v>3.2405476550680787</v>
      </c>
      <c r="K229" s="9">
        <f t="shared" si="41"/>
        <v>4.6050880171236672</v>
      </c>
      <c r="L229" s="9">
        <f t="shared" si="42"/>
        <v>5.8109887422360247</v>
      </c>
      <c r="M229" s="9">
        <f t="shared" si="43"/>
        <v>2.5938508113344638</v>
      </c>
      <c r="N229" s="11">
        <f t="shared" si="44"/>
        <v>3.1490767421346662</v>
      </c>
      <c r="O229" s="11">
        <f t="shared" si="45"/>
        <v>1.0579111821354978</v>
      </c>
      <c r="P229" s="11">
        <f t="shared" si="46"/>
        <v>3.4283002560819464</v>
      </c>
      <c r="Q229" s="14">
        <f t="shared" si="47"/>
        <v>4.0626188064405584</v>
      </c>
      <c r="R229" s="14">
        <f t="shared" si="48"/>
        <v>2.5450960601173702</v>
      </c>
      <c r="S229" s="15">
        <f t="shared" si="49"/>
        <v>0.6264668632170397</v>
      </c>
      <c r="T229">
        <f t="shared" si="50"/>
        <v>0.20985001443018161</v>
      </c>
      <c r="U229">
        <f t="shared" si="51"/>
        <v>-0.67468989425766468</v>
      </c>
      <c r="V229">
        <f t="shared" si="52"/>
        <v>0.6780909965885501</v>
      </c>
    </row>
    <row r="230" spans="1:22">
      <c r="A230" s="2" t="s">
        <v>476</v>
      </c>
      <c r="B230" s="2" t="s">
        <v>477</v>
      </c>
      <c r="C230" s="3">
        <v>6</v>
      </c>
      <c r="D230" s="4">
        <v>3</v>
      </c>
      <c r="E230" s="5">
        <v>4</v>
      </c>
      <c r="F230" s="6">
        <v>5</v>
      </c>
      <c r="G230" s="7">
        <v>10</v>
      </c>
      <c r="H230" s="8">
        <v>9</v>
      </c>
      <c r="I230" s="3">
        <v>8</v>
      </c>
      <c r="J230" s="9">
        <f t="shared" si="40"/>
        <v>6.4703293710827747</v>
      </c>
      <c r="K230" s="9">
        <f t="shared" si="41"/>
        <v>2.7667295272539394</v>
      </c>
      <c r="L230" s="9">
        <f t="shared" si="42"/>
        <v>3.8772154503105591</v>
      </c>
      <c r="M230" s="9">
        <f t="shared" si="43"/>
        <v>4.3173397225201544</v>
      </c>
      <c r="N230" s="11">
        <f t="shared" si="44"/>
        <v>10.472511026168775</v>
      </c>
      <c r="O230" s="11">
        <f t="shared" si="45"/>
        <v>9.4374056940998354</v>
      </c>
      <c r="P230" s="11">
        <f t="shared" si="46"/>
        <v>9.1231511798061096</v>
      </c>
      <c r="Q230" s="14">
        <f t="shared" si="47"/>
        <v>4.3579035177918577</v>
      </c>
      <c r="R230" s="14">
        <f t="shared" si="48"/>
        <v>9.6776893000249071</v>
      </c>
      <c r="S230" s="15">
        <f t="shared" si="49"/>
        <v>2.2207213309138556</v>
      </c>
      <c r="T230">
        <f t="shared" si="50"/>
        <v>2.8694574766714512E-3</v>
      </c>
      <c r="U230">
        <f t="shared" si="51"/>
        <v>1.1510283664407721</v>
      </c>
      <c r="V230">
        <f t="shared" si="52"/>
        <v>2.5422002068061249</v>
      </c>
    </row>
    <row r="231" spans="1:22">
      <c r="A231" s="2" t="s">
        <v>478</v>
      </c>
      <c r="B231" s="2" t="s">
        <v>479</v>
      </c>
      <c r="C231" s="3">
        <v>5</v>
      </c>
      <c r="D231" s="4">
        <v>3</v>
      </c>
      <c r="E231" s="5">
        <v>3</v>
      </c>
      <c r="F231" s="6">
        <v>2</v>
      </c>
      <c r="G231" s="7">
        <v>2</v>
      </c>
      <c r="H231" s="8">
        <v>2</v>
      </c>
      <c r="I231" s="3">
        <v>3</v>
      </c>
      <c r="J231" s="9">
        <f t="shared" si="40"/>
        <v>5.3937354657445438</v>
      </c>
      <c r="K231" s="9">
        <f t="shared" si="41"/>
        <v>2.7667295272539394</v>
      </c>
      <c r="L231" s="9">
        <f t="shared" si="42"/>
        <v>2.9103288043478259</v>
      </c>
      <c r="M231" s="9">
        <f t="shared" si="43"/>
        <v>1.7321063557416183</v>
      </c>
      <c r="N231" s="11">
        <f t="shared" si="44"/>
        <v>2.1028718444155081</v>
      </c>
      <c r="O231" s="11">
        <f t="shared" si="45"/>
        <v>2.10534799613104</v>
      </c>
      <c r="P231" s="11">
        <f t="shared" si="46"/>
        <v>3.4283002560819464</v>
      </c>
      <c r="Q231" s="14">
        <f t="shared" si="47"/>
        <v>3.2007250382719814</v>
      </c>
      <c r="R231" s="14">
        <f t="shared" si="48"/>
        <v>2.545506698876165</v>
      </c>
      <c r="S231" s="15">
        <f t="shared" si="49"/>
        <v>0.79529065084904704</v>
      </c>
      <c r="T231">
        <f t="shared" si="50"/>
        <v>0.53751599593564015</v>
      </c>
      <c r="U231">
        <f t="shared" si="51"/>
        <v>-0.33044588366554323</v>
      </c>
      <c r="V231">
        <f t="shared" si="52"/>
        <v>0.26960860705289047</v>
      </c>
    </row>
    <row r="232" spans="1:22">
      <c r="A232" s="2" t="s">
        <v>480</v>
      </c>
      <c r="B232" s="2" t="s">
        <v>481</v>
      </c>
      <c r="C232" s="3">
        <v>3</v>
      </c>
      <c r="D232" s="4">
        <v>3</v>
      </c>
      <c r="E232" s="5">
        <v>4</v>
      </c>
      <c r="F232" s="6">
        <v>1</v>
      </c>
      <c r="G232" s="7">
        <v>1</v>
      </c>
      <c r="H232" s="8"/>
      <c r="I232" s="3">
        <v>2</v>
      </c>
      <c r="J232" s="9">
        <f t="shared" si="40"/>
        <v>3.2405476550680787</v>
      </c>
      <c r="K232" s="9">
        <f t="shared" si="41"/>
        <v>2.7667295272539394</v>
      </c>
      <c r="L232" s="9">
        <f t="shared" si="42"/>
        <v>3.8772154503105591</v>
      </c>
      <c r="M232" s="9">
        <f t="shared" si="43"/>
        <v>0.87036190014877357</v>
      </c>
      <c r="N232" s="11">
        <f t="shared" si="44"/>
        <v>1.0566669466963499</v>
      </c>
      <c r="O232" s="11">
        <f t="shared" si="45"/>
        <v>1.0474368139955424E-2</v>
      </c>
      <c r="P232" s="11">
        <f t="shared" si="46"/>
        <v>2.2893300713371136</v>
      </c>
      <c r="Q232" s="14">
        <f t="shared" si="47"/>
        <v>2.6887136331953378</v>
      </c>
      <c r="R232" s="14">
        <f t="shared" si="48"/>
        <v>1.1188237953911397</v>
      </c>
      <c r="S232" s="15">
        <f t="shared" si="49"/>
        <v>0.41611861582354537</v>
      </c>
      <c r="T232">
        <f t="shared" si="50"/>
        <v>0.1570546738141968</v>
      </c>
      <c r="U232">
        <f t="shared" si="51"/>
        <v>-1.2649332634728361</v>
      </c>
      <c r="V232">
        <f t="shared" si="52"/>
        <v>0.80394913483687358</v>
      </c>
    </row>
    <row r="233" spans="1:22">
      <c r="A233" s="2" t="s">
        <v>482</v>
      </c>
      <c r="B233" s="2" t="s">
        <v>483</v>
      </c>
      <c r="C233" s="3">
        <v>9</v>
      </c>
      <c r="D233" s="4">
        <v>7</v>
      </c>
      <c r="E233" s="5">
        <v>4</v>
      </c>
      <c r="F233" s="6">
        <v>8</v>
      </c>
      <c r="G233" s="7">
        <v>27</v>
      </c>
      <c r="H233" s="8">
        <v>21</v>
      </c>
      <c r="I233" s="3">
        <v>12</v>
      </c>
      <c r="J233" s="9">
        <f t="shared" si="40"/>
        <v>9.7001110870974721</v>
      </c>
      <c r="K233" s="9">
        <f t="shared" si="41"/>
        <v>6.4434465069933946</v>
      </c>
      <c r="L233" s="9">
        <f t="shared" si="42"/>
        <v>3.8772154503105591</v>
      </c>
      <c r="M233" s="9">
        <f t="shared" si="43"/>
        <v>6.9025730892986896</v>
      </c>
      <c r="N233" s="11">
        <f t="shared" si="44"/>
        <v>28.257994287394467</v>
      </c>
      <c r="O233" s="11">
        <f t="shared" si="45"/>
        <v>22.006647462046349</v>
      </c>
      <c r="P233" s="11">
        <f t="shared" si="46"/>
        <v>13.679031918785441</v>
      </c>
      <c r="Q233" s="14">
        <f t="shared" si="47"/>
        <v>6.7308365334250286</v>
      </c>
      <c r="R233" s="14">
        <f t="shared" si="48"/>
        <v>21.31455788940875</v>
      </c>
      <c r="S233" s="15">
        <f t="shared" si="49"/>
        <v>3.166702650340953</v>
      </c>
      <c r="T233">
        <f t="shared" si="50"/>
        <v>1.2206566243414355E-2</v>
      </c>
      <c r="U233">
        <f t="shared" si="51"/>
        <v>1.6629814063561645</v>
      </c>
      <c r="V233">
        <f t="shared" si="52"/>
        <v>1.9134064876740067</v>
      </c>
    </row>
    <row r="234" spans="1:22">
      <c r="A234" s="2" t="s">
        <v>484</v>
      </c>
      <c r="B234" s="2" t="s">
        <v>485</v>
      </c>
      <c r="C234" s="3"/>
      <c r="D234" s="4">
        <v>1</v>
      </c>
      <c r="E234" s="5">
        <v>1</v>
      </c>
      <c r="F234" s="6">
        <v>1</v>
      </c>
      <c r="G234" s="7"/>
      <c r="H234" s="8"/>
      <c r="I234" s="3"/>
      <c r="J234" s="9">
        <f t="shared" si="40"/>
        <v>1.0765939053382322E-2</v>
      </c>
      <c r="K234" s="9">
        <f t="shared" si="41"/>
        <v>0.92837103738421234</v>
      </c>
      <c r="L234" s="9">
        <f t="shared" si="42"/>
        <v>0.97655551242236027</v>
      </c>
      <c r="M234" s="9">
        <f t="shared" si="43"/>
        <v>0.87036190014877357</v>
      </c>
      <c r="N234" s="11">
        <f t="shared" si="44"/>
        <v>1.0462048977191583E-2</v>
      </c>
      <c r="O234" s="11">
        <f t="shared" si="45"/>
        <v>1.0474368139955424E-2</v>
      </c>
      <c r="P234" s="11">
        <f t="shared" si="46"/>
        <v>1.1389701847448327E-2</v>
      </c>
      <c r="Q234" s="14">
        <f t="shared" si="47"/>
        <v>0.69651359725218209</v>
      </c>
      <c r="R234" s="14">
        <f t="shared" si="48"/>
        <v>1.0775372988198445E-2</v>
      </c>
      <c r="S234" s="15">
        <f t="shared" si="49"/>
        <v>1.5470441683706393E-2</v>
      </c>
      <c r="T234">
        <f t="shared" si="50"/>
        <v>5.2911199311692664E-2</v>
      </c>
      <c r="U234">
        <f t="shared" si="51"/>
        <v>-6.0143418032142479</v>
      </c>
      <c r="V234">
        <f t="shared" si="52"/>
        <v>1.276452394420557</v>
      </c>
    </row>
    <row r="235" spans="1:22">
      <c r="A235" s="2" t="s">
        <v>486</v>
      </c>
      <c r="B235" s="2" t="s">
        <v>487</v>
      </c>
      <c r="C235" s="3"/>
      <c r="D235" s="4">
        <v>1</v>
      </c>
      <c r="E235" s="5">
        <v>1</v>
      </c>
      <c r="F235" s="6">
        <v>1</v>
      </c>
      <c r="G235" s="7"/>
      <c r="H235" s="8"/>
      <c r="I235" s="3"/>
      <c r="J235" s="9">
        <f t="shared" si="40"/>
        <v>1.0765939053382322E-2</v>
      </c>
      <c r="K235" s="9">
        <f t="shared" si="41"/>
        <v>0.92837103738421234</v>
      </c>
      <c r="L235" s="9">
        <f t="shared" si="42"/>
        <v>0.97655551242236027</v>
      </c>
      <c r="M235" s="9">
        <f t="shared" si="43"/>
        <v>0.87036190014877357</v>
      </c>
      <c r="N235" s="11">
        <f t="shared" si="44"/>
        <v>1.0462048977191583E-2</v>
      </c>
      <c r="O235" s="11">
        <f t="shared" si="45"/>
        <v>1.0474368139955424E-2</v>
      </c>
      <c r="P235" s="11">
        <f t="shared" si="46"/>
        <v>1.1389701847448327E-2</v>
      </c>
      <c r="Q235" s="14">
        <f t="shared" si="47"/>
        <v>0.69651359725218209</v>
      </c>
      <c r="R235" s="14">
        <f t="shared" si="48"/>
        <v>1.0775372988198445E-2</v>
      </c>
      <c r="S235" s="15">
        <f t="shared" si="49"/>
        <v>1.5470441683706393E-2</v>
      </c>
      <c r="T235">
        <f t="shared" si="50"/>
        <v>5.2911199311692664E-2</v>
      </c>
      <c r="U235">
        <f t="shared" si="51"/>
        <v>-6.0143418032142479</v>
      </c>
      <c r="V235">
        <f t="shared" si="52"/>
        <v>1.276452394420557</v>
      </c>
    </row>
    <row r="236" spans="1:22">
      <c r="A236" s="2" t="s">
        <v>488</v>
      </c>
      <c r="B236" s="2" t="s">
        <v>489</v>
      </c>
      <c r="C236" s="3"/>
      <c r="D236" s="4">
        <v>1</v>
      </c>
      <c r="E236" s="5">
        <v>1</v>
      </c>
      <c r="F236" s="6">
        <v>1</v>
      </c>
      <c r="G236" s="7"/>
      <c r="H236" s="8"/>
      <c r="I236" s="3"/>
      <c r="J236" s="9">
        <f t="shared" si="40"/>
        <v>1.0765939053382322E-2</v>
      </c>
      <c r="K236" s="9">
        <f t="shared" si="41"/>
        <v>0.92837103738421234</v>
      </c>
      <c r="L236" s="9">
        <f t="shared" si="42"/>
        <v>0.97655551242236027</v>
      </c>
      <c r="M236" s="9">
        <f t="shared" si="43"/>
        <v>0.87036190014877357</v>
      </c>
      <c r="N236" s="11">
        <f t="shared" si="44"/>
        <v>1.0462048977191583E-2</v>
      </c>
      <c r="O236" s="11">
        <f t="shared" si="45"/>
        <v>1.0474368139955424E-2</v>
      </c>
      <c r="P236" s="11">
        <f t="shared" si="46"/>
        <v>1.1389701847448327E-2</v>
      </c>
      <c r="Q236" s="14">
        <f t="shared" si="47"/>
        <v>0.69651359725218209</v>
      </c>
      <c r="R236" s="14">
        <f t="shared" si="48"/>
        <v>1.0775372988198445E-2</v>
      </c>
      <c r="S236" s="15">
        <f t="shared" si="49"/>
        <v>1.5470441683706393E-2</v>
      </c>
      <c r="T236">
        <f t="shared" si="50"/>
        <v>5.2911199311692664E-2</v>
      </c>
      <c r="U236">
        <f t="shared" si="51"/>
        <v>-6.0143418032142479</v>
      </c>
      <c r="V236">
        <f t="shared" si="52"/>
        <v>1.276452394420557</v>
      </c>
    </row>
    <row r="237" spans="1:22">
      <c r="A237" s="2" t="s">
        <v>490</v>
      </c>
      <c r="B237" s="2" t="s">
        <v>491</v>
      </c>
      <c r="C237" s="3"/>
      <c r="D237" s="4">
        <v>1</v>
      </c>
      <c r="E237" s="5">
        <v>1</v>
      </c>
      <c r="F237" s="6">
        <v>1</v>
      </c>
      <c r="G237" s="7"/>
      <c r="H237" s="8"/>
      <c r="I237" s="3"/>
      <c r="J237" s="9">
        <f t="shared" si="40"/>
        <v>1.0765939053382322E-2</v>
      </c>
      <c r="K237" s="9">
        <f t="shared" si="41"/>
        <v>0.92837103738421234</v>
      </c>
      <c r="L237" s="9">
        <f t="shared" si="42"/>
        <v>0.97655551242236027</v>
      </c>
      <c r="M237" s="9">
        <f t="shared" si="43"/>
        <v>0.87036190014877357</v>
      </c>
      <c r="N237" s="11">
        <f t="shared" si="44"/>
        <v>1.0462048977191583E-2</v>
      </c>
      <c r="O237" s="11">
        <f t="shared" si="45"/>
        <v>1.0474368139955424E-2</v>
      </c>
      <c r="P237" s="11">
        <f t="shared" si="46"/>
        <v>1.1389701847448327E-2</v>
      </c>
      <c r="Q237" s="14">
        <f t="shared" si="47"/>
        <v>0.69651359725218209</v>
      </c>
      <c r="R237" s="14">
        <f t="shared" si="48"/>
        <v>1.0775372988198445E-2</v>
      </c>
      <c r="S237" s="15">
        <f t="shared" si="49"/>
        <v>1.5470441683706393E-2</v>
      </c>
      <c r="T237">
        <f t="shared" si="50"/>
        <v>5.2911199311692664E-2</v>
      </c>
      <c r="U237">
        <f t="shared" si="51"/>
        <v>-6.0143418032142479</v>
      </c>
      <c r="V237">
        <f t="shared" si="52"/>
        <v>1.276452394420557</v>
      </c>
    </row>
    <row r="238" spans="1:22">
      <c r="A238" s="2" t="s">
        <v>492</v>
      </c>
      <c r="B238" s="2" t="s">
        <v>493</v>
      </c>
      <c r="C238" s="3"/>
      <c r="D238" s="4">
        <v>1</v>
      </c>
      <c r="E238" s="5">
        <v>1</v>
      </c>
      <c r="F238" s="6">
        <v>1</v>
      </c>
      <c r="G238" s="7"/>
      <c r="H238" s="8"/>
      <c r="I238" s="3"/>
      <c r="J238" s="9">
        <f t="shared" si="40"/>
        <v>1.0765939053382322E-2</v>
      </c>
      <c r="K238" s="9">
        <f t="shared" si="41"/>
        <v>0.92837103738421234</v>
      </c>
      <c r="L238" s="9">
        <f t="shared" si="42"/>
        <v>0.97655551242236027</v>
      </c>
      <c r="M238" s="9">
        <f t="shared" si="43"/>
        <v>0.87036190014877357</v>
      </c>
      <c r="N238" s="11">
        <f t="shared" si="44"/>
        <v>1.0462048977191583E-2</v>
      </c>
      <c r="O238" s="11">
        <f t="shared" si="45"/>
        <v>1.0474368139955424E-2</v>
      </c>
      <c r="P238" s="11">
        <f t="shared" si="46"/>
        <v>1.1389701847448327E-2</v>
      </c>
      <c r="Q238" s="14">
        <f t="shared" si="47"/>
        <v>0.69651359725218209</v>
      </c>
      <c r="R238" s="14">
        <f t="shared" si="48"/>
        <v>1.0775372988198445E-2</v>
      </c>
      <c r="S238" s="15">
        <f t="shared" si="49"/>
        <v>1.5470441683706393E-2</v>
      </c>
      <c r="T238">
        <f t="shared" si="50"/>
        <v>5.2911199311692664E-2</v>
      </c>
      <c r="U238">
        <f t="shared" si="51"/>
        <v>-6.0143418032142479</v>
      </c>
      <c r="V238">
        <f t="shared" si="52"/>
        <v>1.276452394420557</v>
      </c>
    </row>
    <row r="239" spans="1:22">
      <c r="A239" s="2" t="s">
        <v>494</v>
      </c>
      <c r="B239" s="2" t="s">
        <v>495</v>
      </c>
      <c r="C239" s="3">
        <v>2</v>
      </c>
      <c r="D239" s="4">
        <v>3</v>
      </c>
      <c r="E239" s="5">
        <v>4</v>
      </c>
      <c r="F239" s="6">
        <v>3</v>
      </c>
      <c r="G239" s="7">
        <v>8</v>
      </c>
      <c r="H239" s="8">
        <v>11</v>
      </c>
      <c r="I239" s="3">
        <v>5</v>
      </c>
      <c r="J239" s="9">
        <f t="shared" si="40"/>
        <v>2.1639537497298464</v>
      </c>
      <c r="K239" s="9">
        <f t="shared" si="41"/>
        <v>2.7667295272539394</v>
      </c>
      <c r="L239" s="9">
        <f t="shared" si="42"/>
        <v>3.8772154503105591</v>
      </c>
      <c r="M239" s="9">
        <f t="shared" si="43"/>
        <v>2.5938508113344638</v>
      </c>
      <c r="N239" s="11">
        <f t="shared" si="44"/>
        <v>8.3801012307304585</v>
      </c>
      <c r="O239" s="11">
        <f t="shared" si="45"/>
        <v>11.53227932209092</v>
      </c>
      <c r="P239" s="11">
        <f t="shared" si="46"/>
        <v>5.7062406255716116</v>
      </c>
      <c r="Q239" s="14">
        <f t="shared" si="47"/>
        <v>2.850437384657202</v>
      </c>
      <c r="R239" s="14">
        <f t="shared" si="48"/>
        <v>8.5395403927976634</v>
      </c>
      <c r="S239" s="15">
        <f t="shared" si="49"/>
        <v>2.9958701912775543</v>
      </c>
      <c r="T239">
        <f t="shared" si="50"/>
        <v>1.1865581112832434E-2</v>
      </c>
      <c r="U239">
        <f t="shared" si="51"/>
        <v>1.5829751142982311</v>
      </c>
      <c r="V239">
        <f t="shared" si="52"/>
        <v>1.9257109875000409</v>
      </c>
    </row>
    <row r="240" spans="1:22">
      <c r="A240" s="2" t="s">
        <v>496</v>
      </c>
      <c r="B240" s="2" t="s">
        <v>497</v>
      </c>
      <c r="C240" s="3"/>
      <c r="D240" s="4"/>
      <c r="E240" s="5">
        <v>1</v>
      </c>
      <c r="F240" s="6"/>
      <c r="G240" s="7">
        <v>2</v>
      </c>
      <c r="H240" s="8">
        <v>2</v>
      </c>
      <c r="I240" s="3">
        <v>7</v>
      </c>
      <c r="J240" s="9">
        <f t="shared" si="40"/>
        <v>1.0765939053382322E-2</v>
      </c>
      <c r="K240" s="9">
        <f t="shared" si="41"/>
        <v>9.1917924493486371E-3</v>
      </c>
      <c r="L240" s="9">
        <f t="shared" si="42"/>
        <v>0.97655551242236027</v>
      </c>
      <c r="M240" s="9">
        <f t="shared" si="43"/>
        <v>8.617444555928451E-3</v>
      </c>
      <c r="N240" s="11">
        <f t="shared" si="44"/>
        <v>2.1028718444155081</v>
      </c>
      <c r="O240" s="11">
        <f t="shared" si="45"/>
        <v>2.10534799613104</v>
      </c>
      <c r="P240" s="11">
        <f t="shared" si="46"/>
        <v>7.9841809950612772</v>
      </c>
      <c r="Q240" s="14">
        <f t="shared" si="47"/>
        <v>0.2512826721202549</v>
      </c>
      <c r="R240" s="14">
        <f t="shared" si="48"/>
        <v>4.0641336118692744</v>
      </c>
      <c r="S240" s="15">
        <f t="shared" si="49"/>
        <v>16.173552985477347</v>
      </c>
      <c r="T240">
        <f t="shared" si="50"/>
        <v>7.0605046003072949E-2</v>
      </c>
      <c r="U240">
        <f t="shared" si="51"/>
        <v>4.015564737920613</v>
      </c>
      <c r="V240">
        <f t="shared" si="52"/>
        <v>1.1511642596708727</v>
      </c>
    </row>
    <row r="241" spans="1:22">
      <c r="A241" s="2" t="s">
        <v>498</v>
      </c>
      <c r="B241" s="2" t="s">
        <v>499</v>
      </c>
      <c r="C241" s="3">
        <v>2</v>
      </c>
      <c r="D241" s="4">
        <v>2</v>
      </c>
      <c r="E241" s="5">
        <v>2</v>
      </c>
      <c r="F241" s="6">
        <v>1</v>
      </c>
      <c r="G241" s="7">
        <v>6</v>
      </c>
      <c r="H241" s="8">
        <v>3</v>
      </c>
      <c r="I241" s="3">
        <v>4</v>
      </c>
      <c r="J241" s="9">
        <f t="shared" si="40"/>
        <v>2.1639537497298464</v>
      </c>
      <c r="K241" s="9">
        <f t="shared" si="41"/>
        <v>1.8475502823190757</v>
      </c>
      <c r="L241" s="9">
        <f t="shared" si="42"/>
        <v>1.9434421583850932</v>
      </c>
      <c r="M241" s="9">
        <f t="shared" si="43"/>
        <v>0.87036190014877357</v>
      </c>
      <c r="N241" s="11">
        <f t="shared" si="44"/>
        <v>6.2876914352921407</v>
      </c>
      <c r="O241" s="11">
        <f t="shared" si="45"/>
        <v>3.1527848101265823</v>
      </c>
      <c r="P241" s="11">
        <f t="shared" si="46"/>
        <v>4.5672704408267792</v>
      </c>
      <c r="Q241" s="14">
        <f t="shared" si="47"/>
        <v>1.706327022645697</v>
      </c>
      <c r="R241" s="14">
        <f t="shared" si="48"/>
        <v>4.6692488954151665</v>
      </c>
      <c r="S241" s="15">
        <f t="shared" si="49"/>
        <v>2.7364326025707517</v>
      </c>
      <c r="T241">
        <f t="shared" si="50"/>
        <v>1.6093520633491704E-2</v>
      </c>
      <c r="U241">
        <f t="shared" si="51"/>
        <v>1.4522963238816502</v>
      </c>
      <c r="V241">
        <f t="shared" si="52"/>
        <v>1.7933489388441501</v>
      </c>
    </row>
    <row r="242" spans="1:22">
      <c r="A242" s="2" t="s">
        <v>500</v>
      </c>
      <c r="B242" s="2" t="s">
        <v>501</v>
      </c>
      <c r="C242" s="3">
        <v>31</v>
      </c>
      <c r="D242" s="4">
        <v>30</v>
      </c>
      <c r="E242" s="5">
        <v>25</v>
      </c>
      <c r="F242" s="6">
        <v>22</v>
      </c>
      <c r="G242" s="7">
        <v>48</v>
      </c>
      <c r="H242" s="8">
        <v>38</v>
      </c>
      <c r="I242" s="3">
        <v>42</v>
      </c>
      <c r="J242" s="9">
        <f t="shared" si="40"/>
        <v>33.385177004538583</v>
      </c>
      <c r="K242" s="9">
        <f t="shared" si="41"/>
        <v>27.584569140495262</v>
      </c>
      <c r="L242" s="9">
        <f t="shared" si="42"/>
        <v>24.181835015527952</v>
      </c>
      <c r="M242" s="9">
        <f t="shared" si="43"/>
        <v>18.966995467598522</v>
      </c>
      <c r="N242" s="11">
        <f t="shared" si="44"/>
        <v>50.228297139496782</v>
      </c>
      <c r="O242" s="11">
        <f t="shared" si="45"/>
        <v>39.813073299970569</v>
      </c>
      <c r="P242" s="11">
        <f t="shared" si="46"/>
        <v>47.84813746113042</v>
      </c>
      <c r="Q242" s="14">
        <f t="shared" si="47"/>
        <v>26.029644157040078</v>
      </c>
      <c r="R242" s="14">
        <f t="shared" si="48"/>
        <v>45.963169300199262</v>
      </c>
      <c r="S242" s="15">
        <f t="shared" si="49"/>
        <v>1.7658009084910169</v>
      </c>
      <c r="T242">
        <f t="shared" si="50"/>
        <v>6.4942097890000848E-3</v>
      </c>
      <c r="U242">
        <f t="shared" si="51"/>
        <v>0.82032269036782024</v>
      </c>
      <c r="V242">
        <f t="shared" si="52"/>
        <v>2.1874736860313182</v>
      </c>
    </row>
    <row r="243" spans="1:22">
      <c r="A243" s="2" t="s">
        <v>502</v>
      </c>
      <c r="B243" s="2" t="s">
        <v>503</v>
      </c>
      <c r="C243" s="3">
        <v>48</v>
      </c>
      <c r="D243" s="4">
        <v>32</v>
      </c>
      <c r="E243" s="5">
        <v>26</v>
      </c>
      <c r="F243" s="6">
        <v>15</v>
      </c>
      <c r="G243" s="7">
        <v>44</v>
      </c>
      <c r="H243" s="8">
        <v>67</v>
      </c>
      <c r="I243" s="3">
        <v>90</v>
      </c>
      <c r="J243" s="9">
        <f t="shared" si="40"/>
        <v>51.687273395288521</v>
      </c>
      <c r="K243" s="9">
        <f t="shared" si="41"/>
        <v>29.422927630364985</v>
      </c>
      <c r="L243" s="9">
        <f t="shared" si="42"/>
        <v>25.148721661490686</v>
      </c>
      <c r="M243" s="9">
        <f t="shared" si="43"/>
        <v>12.934784278448603</v>
      </c>
      <c r="N243" s="11">
        <f t="shared" si="44"/>
        <v>46.043477548620153</v>
      </c>
      <c r="O243" s="11">
        <f t="shared" si="45"/>
        <v>70.1887409058413</v>
      </c>
      <c r="P243" s="11">
        <f t="shared" si="46"/>
        <v>102.51870632888239</v>
      </c>
      <c r="Q243" s="14">
        <f t="shared" si="47"/>
        <v>29.798426741398199</v>
      </c>
      <c r="R243" s="14">
        <f t="shared" si="48"/>
        <v>72.916974927781283</v>
      </c>
      <c r="S243" s="15">
        <f t="shared" si="49"/>
        <v>2.4470075403839888</v>
      </c>
      <c r="T243">
        <f t="shared" si="50"/>
        <v>4.9337089222169797E-2</v>
      </c>
      <c r="U243">
        <f t="shared" si="51"/>
        <v>1.2910185470477997</v>
      </c>
      <c r="V243">
        <f t="shared" si="52"/>
        <v>1.3068264764928073</v>
      </c>
    </row>
    <row r="244" spans="1:22">
      <c r="A244" s="2" t="s">
        <v>504</v>
      </c>
      <c r="B244" s="2" t="s">
        <v>505</v>
      </c>
      <c r="C244" s="3">
        <v>41</v>
      </c>
      <c r="D244" s="4">
        <v>41</v>
      </c>
      <c r="E244" s="5">
        <v>49</v>
      </c>
      <c r="F244" s="6">
        <v>62</v>
      </c>
      <c r="G244" s="7">
        <v>33</v>
      </c>
      <c r="H244" s="8">
        <v>31</v>
      </c>
      <c r="I244" s="3">
        <v>21</v>
      </c>
      <c r="J244" s="9">
        <f t="shared" si="40"/>
        <v>44.151116057920895</v>
      </c>
      <c r="K244" s="9">
        <f t="shared" si="41"/>
        <v>37.695540834778754</v>
      </c>
      <c r="L244" s="9">
        <f t="shared" si="42"/>
        <v>47.387114518633538</v>
      </c>
      <c r="M244" s="9">
        <f t="shared" si="43"/>
        <v>53.436773691312325</v>
      </c>
      <c r="N244" s="11">
        <f t="shared" si="44"/>
        <v>34.535223673709417</v>
      </c>
      <c r="O244" s="11">
        <f t="shared" si="45"/>
        <v>32.481015602001769</v>
      </c>
      <c r="P244" s="11">
        <f t="shared" si="46"/>
        <v>23.929763581488938</v>
      </c>
      <c r="Q244" s="14">
        <f t="shared" si="47"/>
        <v>45.66763627566138</v>
      </c>
      <c r="R244" s="14">
        <f t="shared" si="48"/>
        <v>30.315334285733375</v>
      </c>
      <c r="S244" s="15">
        <f t="shared" si="49"/>
        <v>0.66382534236592328</v>
      </c>
      <c r="T244">
        <f t="shared" si="50"/>
        <v>2.2948575399483466E-2</v>
      </c>
      <c r="U244">
        <f t="shared" si="51"/>
        <v>-0.5911243877252228</v>
      </c>
      <c r="V244">
        <f t="shared" si="52"/>
        <v>1.6392442694010791</v>
      </c>
    </row>
    <row r="245" spans="1:22">
      <c r="A245" s="2" t="s">
        <v>506</v>
      </c>
      <c r="B245" s="2" t="s">
        <v>507</v>
      </c>
      <c r="C245" s="3">
        <v>1</v>
      </c>
      <c r="D245" s="4"/>
      <c r="E245" s="5">
        <v>1</v>
      </c>
      <c r="F245" s="6"/>
      <c r="G245" s="7">
        <v>3</v>
      </c>
      <c r="H245" s="8">
        <v>3</v>
      </c>
      <c r="I245" s="3">
        <v>1</v>
      </c>
      <c r="J245" s="9">
        <f t="shared" si="40"/>
        <v>1.0873598443916146</v>
      </c>
      <c r="K245" s="9">
        <f t="shared" si="41"/>
        <v>9.1917924493486371E-3</v>
      </c>
      <c r="L245" s="9">
        <f t="shared" si="42"/>
        <v>0.97655551242236027</v>
      </c>
      <c r="M245" s="9">
        <f t="shared" si="43"/>
        <v>8.617444555928451E-3</v>
      </c>
      <c r="N245" s="11">
        <f t="shared" si="44"/>
        <v>3.1490767421346662</v>
      </c>
      <c r="O245" s="11">
        <f t="shared" si="45"/>
        <v>3.1527848101265823</v>
      </c>
      <c r="P245" s="11">
        <f t="shared" si="46"/>
        <v>1.1503598865922811</v>
      </c>
      <c r="Q245" s="14">
        <f t="shared" si="47"/>
        <v>0.52043114845481298</v>
      </c>
      <c r="R245" s="14">
        <f t="shared" si="48"/>
        <v>2.4840738129511766</v>
      </c>
      <c r="S245" s="15">
        <f t="shared" si="49"/>
        <v>4.7731074904461819</v>
      </c>
      <c r="T245">
        <f t="shared" si="50"/>
        <v>3.0789077745636783E-2</v>
      </c>
      <c r="U245">
        <f t="shared" si="51"/>
        <v>2.2549288262680722</v>
      </c>
      <c r="V245">
        <f t="shared" si="52"/>
        <v>1.5116033197353054</v>
      </c>
    </row>
    <row r="246" spans="1:22">
      <c r="A246" s="2" t="s">
        <v>508</v>
      </c>
      <c r="B246" s="2" t="s">
        <v>509</v>
      </c>
      <c r="C246" s="3">
        <v>1</v>
      </c>
      <c r="D246" s="4">
        <v>1</v>
      </c>
      <c r="E246" s="5"/>
      <c r="F246" s="6">
        <v>1</v>
      </c>
      <c r="G246" s="7"/>
      <c r="H246" s="8"/>
      <c r="I246" s="3"/>
      <c r="J246" s="9">
        <f t="shared" si="40"/>
        <v>1.0873598443916146</v>
      </c>
      <c r="K246" s="9">
        <f t="shared" si="41"/>
        <v>0.92837103738421234</v>
      </c>
      <c r="L246" s="9">
        <f t="shared" si="42"/>
        <v>9.6688664596273292E-3</v>
      </c>
      <c r="M246" s="9">
        <f t="shared" si="43"/>
        <v>0.87036190014877357</v>
      </c>
      <c r="N246" s="11">
        <f t="shared" si="44"/>
        <v>1.0462048977191583E-2</v>
      </c>
      <c r="O246" s="11">
        <f t="shared" si="45"/>
        <v>1.0474368139955424E-2</v>
      </c>
      <c r="P246" s="11">
        <f t="shared" si="46"/>
        <v>1.1389701847448327E-2</v>
      </c>
      <c r="Q246" s="14">
        <f t="shared" si="47"/>
        <v>0.72394041209605697</v>
      </c>
      <c r="R246" s="14">
        <f t="shared" si="48"/>
        <v>1.0775372988198445E-2</v>
      </c>
      <c r="S246" s="15">
        <f t="shared" si="49"/>
        <v>1.4884336898668258E-2</v>
      </c>
      <c r="T246">
        <f t="shared" si="50"/>
        <v>5.5443532477651901E-2</v>
      </c>
      <c r="U246">
        <f t="shared" si="51"/>
        <v>-6.0700612392308333</v>
      </c>
      <c r="V246">
        <f t="shared" si="52"/>
        <v>1.256149107280117</v>
      </c>
    </row>
    <row r="247" spans="1:22">
      <c r="A247" s="2" t="s">
        <v>510</v>
      </c>
      <c r="B247" s="2" t="s">
        <v>511</v>
      </c>
      <c r="C247" s="3">
        <v>1</v>
      </c>
      <c r="D247" s="4">
        <v>1</v>
      </c>
      <c r="E247" s="5"/>
      <c r="F247" s="6">
        <v>1</v>
      </c>
      <c r="G247" s="7"/>
      <c r="H247" s="8"/>
      <c r="I247" s="3"/>
      <c r="J247" s="9">
        <f t="shared" si="40"/>
        <v>1.0873598443916146</v>
      </c>
      <c r="K247" s="9">
        <f t="shared" si="41"/>
        <v>0.92837103738421234</v>
      </c>
      <c r="L247" s="9">
        <f t="shared" si="42"/>
        <v>9.6688664596273292E-3</v>
      </c>
      <c r="M247" s="9">
        <f t="shared" si="43"/>
        <v>0.87036190014877357</v>
      </c>
      <c r="N247" s="11">
        <f t="shared" si="44"/>
        <v>1.0462048977191583E-2</v>
      </c>
      <c r="O247" s="11">
        <f t="shared" si="45"/>
        <v>1.0474368139955424E-2</v>
      </c>
      <c r="P247" s="11">
        <f t="shared" si="46"/>
        <v>1.1389701847448327E-2</v>
      </c>
      <c r="Q247" s="14">
        <f t="shared" si="47"/>
        <v>0.72394041209605697</v>
      </c>
      <c r="R247" s="14">
        <f t="shared" si="48"/>
        <v>1.0775372988198445E-2</v>
      </c>
      <c r="S247" s="15">
        <f t="shared" si="49"/>
        <v>1.4884336898668258E-2</v>
      </c>
      <c r="T247">
        <f t="shared" si="50"/>
        <v>5.5443532477651901E-2</v>
      </c>
      <c r="U247">
        <f t="shared" si="51"/>
        <v>-6.0700612392308333</v>
      </c>
      <c r="V247">
        <f t="shared" si="52"/>
        <v>1.256149107280117</v>
      </c>
    </row>
    <row r="248" spans="1:22">
      <c r="A248" s="2" t="s">
        <v>512</v>
      </c>
      <c r="B248" s="2" t="s">
        <v>513</v>
      </c>
      <c r="C248" s="3">
        <v>1</v>
      </c>
      <c r="D248" s="4">
        <v>1</v>
      </c>
      <c r="E248" s="5"/>
      <c r="F248" s="6">
        <v>1</v>
      </c>
      <c r="G248" s="7"/>
      <c r="H248" s="8"/>
      <c r="I248" s="3"/>
      <c r="J248" s="9">
        <f t="shared" si="40"/>
        <v>1.0873598443916146</v>
      </c>
      <c r="K248" s="9">
        <f t="shared" si="41"/>
        <v>0.92837103738421234</v>
      </c>
      <c r="L248" s="9">
        <f t="shared" si="42"/>
        <v>9.6688664596273292E-3</v>
      </c>
      <c r="M248" s="9">
        <f t="shared" si="43"/>
        <v>0.87036190014877357</v>
      </c>
      <c r="N248" s="11">
        <f t="shared" si="44"/>
        <v>1.0462048977191583E-2</v>
      </c>
      <c r="O248" s="11">
        <f t="shared" si="45"/>
        <v>1.0474368139955424E-2</v>
      </c>
      <c r="P248" s="11">
        <f t="shared" si="46"/>
        <v>1.1389701847448327E-2</v>
      </c>
      <c r="Q248" s="14">
        <f t="shared" si="47"/>
        <v>0.72394041209605697</v>
      </c>
      <c r="R248" s="14">
        <f t="shared" si="48"/>
        <v>1.0775372988198445E-2</v>
      </c>
      <c r="S248" s="15">
        <f t="shared" si="49"/>
        <v>1.4884336898668258E-2</v>
      </c>
      <c r="T248">
        <f t="shared" si="50"/>
        <v>5.5443532477651901E-2</v>
      </c>
      <c r="U248">
        <f t="shared" si="51"/>
        <v>-6.0700612392308333</v>
      </c>
      <c r="V248">
        <f t="shared" si="52"/>
        <v>1.256149107280117</v>
      </c>
    </row>
    <row r="249" spans="1:22">
      <c r="A249" s="2" t="s">
        <v>514</v>
      </c>
      <c r="B249" s="2" t="s">
        <v>515</v>
      </c>
      <c r="C249" s="3">
        <v>2</v>
      </c>
      <c r="D249" s="4"/>
      <c r="E249" s="5"/>
      <c r="F249" s="6"/>
      <c r="G249" s="7">
        <v>2</v>
      </c>
      <c r="H249" s="8">
        <v>4</v>
      </c>
      <c r="I249" s="3">
        <v>2</v>
      </c>
      <c r="J249" s="9">
        <f t="shared" si="40"/>
        <v>2.1639537497298464</v>
      </c>
      <c r="K249" s="9">
        <f t="shared" si="41"/>
        <v>9.1917924493486371E-3</v>
      </c>
      <c r="L249" s="9">
        <f t="shared" si="42"/>
        <v>9.6688664596273292E-3</v>
      </c>
      <c r="M249" s="9">
        <f t="shared" si="43"/>
        <v>8.617444555928451E-3</v>
      </c>
      <c r="N249" s="11">
        <f t="shared" si="44"/>
        <v>2.1028718444155081</v>
      </c>
      <c r="O249" s="11">
        <f t="shared" si="45"/>
        <v>4.2002216241221246</v>
      </c>
      <c r="P249" s="11">
        <f t="shared" si="46"/>
        <v>2.2893300713371136</v>
      </c>
      <c r="Q249" s="14">
        <f t="shared" si="47"/>
        <v>0.54785796329868774</v>
      </c>
      <c r="R249" s="14">
        <f t="shared" si="48"/>
        <v>2.8641411799582488</v>
      </c>
      <c r="S249" s="15">
        <f t="shared" si="49"/>
        <v>5.2278900222843747</v>
      </c>
      <c r="T249">
        <f t="shared" si="50"/>
        <v>4.1356756873980272E-2</v>
      </c>
      <c r="U249">
        <f t="shared" si="51"/>
        <v>2.3862287918652094</v>
      </c>
      <c r="V249">
        <f t="shared" si="52"/>
        <v>1.3834535252080695</v>
      </c>
    </row>
    <row r="250" spans="1:22">
      <c r="A250" s="2" t="s">
        <v>516</v>
      </c>
      <c r="B250" s="2" t="s">
        <v>517</v>
      </c>
      <c r="C250" s="3">
        <v>8</v>
      </c>
      <c r="D250" s="4">
        <v>4</v>
      </c>
      <c r="E250" s="5">
        <v>5</v>
      </c>
      <c r="F250" s="6">
        <v>5</v>
      </c>
      <c r="G250" s="7">
        <v>8</v>
      </c>
      <c r="H250" s="8">
        <v>11</v>
      </c>
      <c r="I250" s="3">
        <v>11</v>
      </c>
      <c r="J250" s="9">
        <f t="shared" si="40"/>
        <v>8.6235171817592402</v>
      </c>
      <c r="K250" s="9">
        <f t="shared" si="41"/>
        <v>3.6859087721888031</v>
      </c>
      <c r="L250" s="9">
        <f t="shared" si="42"/>
        <v>4.8441020962732919</v>
      </c>
      <c r="M250" s="9">
        <f t="shared" si="43"/>
        <v>4.3173397225201544</v>
      </c>
      <c r="N250" s="11">
        <f t="shared" si="44"/>
        <v>8.3801012307304585</v>
      </c>
      <c r="O250" s="11">
        <f t="shared" si="45"/>
        <v>11.53227932209092</v>
      </c>
      <c r="P250" s="11">
        <f t="shared" si="46"/>
        <v>12.540061734040608</v>
      </c>
      <c r="Q250" s="14">
        <f t="shared" si="47"/>
        <v>5.3677169431853731</v>
      </c>
      <c r="R250" s="14">
        <f t="shared" si="48"/>
        <v>10.81748076228733</v>
      </c>
      <c r="S250" s="15">
        <f t="shared" si="49"/>
        <v>2.0152852463691753</v>
      </c>
      <c r="T250">
        <f t="shared" si="50"/>
        <v>2.2906416532762482E-2</v>
      </c>
      <c r="U250">
        <f t="shared" si="51"/>
        <v>1.010984054334906</v>
      </c>
      <c r="V250">
        <f t="shared" si="52"/>
        <v>1.6400428462873717</v>
      </c>
    </row>
    <row r="251" spans="1:22">
      <c r="A251" s="2" t="s">
        <v>518</v>
      </c>
      <c r="B251" s="2" t="s">
        <v>519</v>
      </c>
      <c r="C251" s="3">
        <v>1</v>
      </c>
      <c r="D251" s="4"/>
      <c r="E251" s="5"/>
      <c r="F251" s="6"/>
      <c r="G251" s="7">
        <v>1</v>
      </c>
      <c r="H251" s="8">
        <v>2</v>
      </c>
      <c r="I251" s="3">
        <v>1</v>
      </c>
      <c r="J251" s="9">
        <f t="shared" si="40"/>
        <v>1.0873598443916146</v>
      </c>
      <c r="K251" s="9">
        <f t="shared" si="41"/>
        <v>9.1917924493486371E-3</v>
      </c>
      <c r="L251" s="9">
        <f t="shared" si="42"/>
        <v>9.6688664596273292E-3</v>
      </c>
      <c r="M251" s="9">
        <f t="shared" si="43"/>
        <v>8.617444555928451E-3</v>
      </c>
      <c r="N251" s="11">
        <f t="shared" si="44"/>
        <v>1.0566669466963499</v>
      </c>
      <c r="O251" s="11">
        <f t="shared" si="45"/>
        <v>2.10534799613104</v>
      </c>
      <c r="P251" s="11">
        <f t="shared" si="46"/>
        <v>1.1503598865922811</v>
      </c>
      <c r="Q251" s="14">
        <f t="shared" si="47"/>
        <v>0.27870948696412973</v>
      </c>
      <c r="R251" s="14">
        <f t="shared" si="48"/>
        <v>1.4374582764732236</v>
      </c>
      <c r="S251" s="15">
        <f t="shared" si="49"/>
        <v>5.1575505811835756</v>
      </c>
      <c r="T251">
        <f t="shared" si="50"/>
        <v>4.133160248308846E-2</v>
      </c>
      <c r="U251">
        <f t="shared" si="51"/>
        <v>2.3666860649949153</v>
      </c>
      <c r="V251">
        <f t="shared" si="52"/>
        <v>1.3837177561973377</v>
      </c>
    </row>
    <row r="252" spans="1:22">
      <c r="A252" s="2" t="s">
        <v>520</v>
      </c>
      <c r="B252" s="2" t="s">
        <v>521</v>
      </c>
      <c r="C252" s="3">
        <v>2</v>
      </c>
      <c r="D252" s="4">
        <v>13</v>
      </c>
      <c r="E252" s="5">
        <v>7</v>
      </c>
      <c r="F252" s="6">
        <v>14</v>
      </c>
      <c r="G252" s="7"/>
      <c r="H252" s="8"/>
      <c r="I252" s="3"/>
      <c r="J252" s="9">
        <f t="shared" si="40"/>
        <v>2.1639537497298464</v>
      </c>
      <c r="K252" s="9">
        <f t="shared" si="41"/>
        <v>11.958521976602576</v>
      </c>
      <c r="L252" s="9">
        <f t="shared" si="42"/>
        <v>6.7778753881987583</v>
      </c>
      <c r="M252" s="9">
        <f t="shared" si="43"/>
        <v>12.073039822855758</v>
      </c>
      <c r="N252" s="11">
        <f t="shared" si="44"/>
        <v>1.0462048977191583E-2</v>
      </c>
      <c r="O252" s="11">
        <f t="shared" si="45"/>
        <v>1.0474368139955424E-2</v>
      </c>
      <c r="P252" s="11">
        <f t="shared" si="46"/>
        <v>1.1389701847448327E-2</v>
      </c>
      <c r="Q252" s="14">
        <f t="shared" si="47"/>
        <v>8.2433477343467345</v>
      </c>
      <c r="R252" s="14">
        <f t="shared" si="48"/>
        <v>1.0775372988198445E-2</v>
      </c>
      <c r="S252" s="15">
        <f t="shared" si="49"/>
        <v>1.307159825771E-3</v>
      </c>
      <c r="T252">
        <f t="shared" si="50"/>
        <v>3.2556400179414302E-2</v>
      </c>
      <c r="U252">
        <f t="shared" si="51"/>
        <v>-9.5793487351506137</v>
      </c>
      <c r="V252">
        <f t="shared" si="52"/>
        <v>1.4873636218616457</v>
      </c>
    </row>
    <row r="253" spans="1:22">
      <c r="A253" s="2" t="s">
        <v>522</v>
      </c>
      <c r="B253" s="2" t="s">
        <v>523</v>
      </c>
      <c r="C253" s="3">
        <v>12</v>
      </c>
      <c r="D253" s="4">
        <v>12</v>
      </c>
      <c r="E253" s="5">
        <v>8</v>
      </c>
      <c r="F253" s="6">
        <v>11</v>
      </c>
      <c r="G253" s="7">
        <v>17</v>
      </c>
      <c r="H253" s="8">
        <v>24</v>
      </c>
      <c r="I253" s="3">
        <v>18</v>
      </c>
      <c r="J253" s="9">
        <f t="shared" si="40"/>
        <v>12.929892803112169</v>
      </c>
      <c r="K253" s="9">
        <f t="shared" si="41"/>
        <v>11.039342731667714</v>
      </c>
      <c r="L253" s="9">
        <f t="shared" si="42"/>
        <v>7.7447620341614911</v>
      </c>
      <c r="M253" s="9">
        <f t="shared" si="43"/>
        <v>9.4878064560772231</v>
      </c>
      <c r="N253" s="11">
        <f t="shared" si="44"/>
        <v>17.795945310202885</v>
      </c>
      <c r="O253" s="11">
        <f t="shared" si="45"/>
        <v>25.148957904032972</v>
      </c>
      <c r="P253" s="11">
        <f t="shared" si="46"/>
        <v>20.512853027254437</v>
      </c>
      <c r="Q253" s="14">
        <f t="shared" si="47"/>
        <v>10.300451006254649</v>
      </c>
      <c r="R253" s="14">
        <f t="shared" si="48"/>
        <v>21.152585413830099</v>
      </c>
      <c r="S253" s="15">
        <f t="shared" si="49"/>
        <v>2.0535591500785557</v>
      </c>
      <c r="T253">
        <f t="shared" si="50"/>
        <v>4.5327101078015217E-3</v>
      </c>
      <c r="U253">
        <f t="shared" si="51"/>
        <v>1.0381265028543438</v>
      </c>
      <c r="V253">
        <f t="shared" si="52"/>
        <v>2.3436420556176896</v>
      </c>
    </row>
    <row r="254" spans="1:22">
      <c r="A254" s="2" t="s">
        <v>524</v>
      </c>
      <c r="B254" s="2" t="s">
        <v>525</v>
      </c>
      <c r="C254" s="3">
        <v>17</v>
      </c>
      <c r="D254" s="4">
        <v>24</v>
      </c>
      <c r="E254" s="5">
        <v>18</v>
      </c>
      <c r="F254" s="6">
        <v>10</v>
      </c>
      <c r="G254" s="7">
        <v>24</v>
      </c>
      <c r="H254" s="8">
        <v>35</v>
      </c>
      <c r="I254" s="3">
        <v>46</v>
      </c>
      <c r="J254" s="9">
        <f t="shared" si="40"/>
        <v>18.31286232980333</v>
      </c>
      <c r="K254" s="9">
        <f t="shared" si="41"/>
        <v>22.069493670886079</v>
      </c>
      <c r="L254" s="9">
        <f t="shared" si="42"/>
        <v>17.413628493788821</v>
      </c>
      <c r="M254" s="9">
        <f t="shared" si="43"/>
        <v>8.6260620004843798</v>
      </c>
      <c r="N254" s="11">
        <f t="shared" si="44"/>
        <v>25.119379594236992</v>
      </c>
      <c r="O254" s="11">
        <f t="shared" si="45"/>
        <v>36.670762857983938</v>
      </c>
      <c r="P254" s="11">
        <f t="shared" si="46"/>
        <v>52.404018200109746</v>
      </c>
      <c r="Q254" s="14">
        <f t="shared" si="47"/>
        <v>16.605511623740654</v>
      </c>
      <c r="R254" s="14">
        <f t="shared" si="48"/>
        <v>38.064720217443558</v>
      </c>
      <c r="S254" s="15">
        <f t="shared" si="49"/>
        <v>2.2922943345523299</v>
      </c>
      <c r="T254">
        <f t="shared" si="50"/>
        <v>3.4143515826711122E-2</v>
      </c>
      <c r="U254">
        <f t="shared" si="51"/>
        <v>1.196792300524097</v>
      </c>
      <c r="V254">
        <f t="shared" si="52"/>
        <v>1.4666917607396486</v>
      </c>
    </row>
    <row r="255" spans="1:22">
      <c r="A255" s="2" t="s">
        <v>526</v>
      </c>
      <c r="B255" s="2" t="s">
        <v>527</v>
      </c>
      <c r="C255" s="3">
        <v>1</v>
      </c>
      <c r="D255" s="4">
        <v>1</v>
      </c>
      <c r="E255" s="5">
        <v>1</v>
      </c>
      <c r="F255" s="6">
        <v>1</v>
      </c>
      <c r="G255" s="7">
        <v>1</v>
      </c>
      <c r="H255" s="8">
        <v>1</v>
      </c>
      <c r="I255" s="3">
        <v>1</v>
      </c>
      <c r="J255" s="9">
        <f t="shared" si="40"/>
        <v>1.0873598443916146</v>
      </c>
      <c r="K255" s="9">
        <f t="shared" si="41"/>
        <v>0.92837103738421234</v>
      </c>
      <c r="L255" s="9">
        <f t="shared" si="42"/>
        <v>0.97655551242236027</v>
      </c>
      <c r="M255" s="9">
        <f t="shared" si="43"/>
        <v>0.87036190014877357</v>
      </c>
      <c r="N255" s="11">
        <f t="shared" si="44"/>
        <v>1.0566669466963499</v>
      </c>
      <c r="O255" s="11">
        <f t="shared" si="45"/>
        <v>1.0579111821354978</v>
      </c>
      <c r="P255" s="11">
        <f t="shared" si="46"/>
        <v>1.1503598865922811</v>
      </c>
      <c r="Q255" s="14">
        <f t="shared" si="47"/>
        <v>0.96566207358674028</v>
      </c>
      <c r="R255" s="14">
        <f t="shared" si="48"/>
        <v>1.0883126718080429</v>
      </c>
      <c r="S255" s="15">
        <f t="shared" si="49"/>
        <v>1.1270119243326435</v>
      </c>
      <c r="T255">
        <f t="shared" si="50"/>
        <v>9.7655374927599473E-2</v>
      </c>
      <c r="U255">
        <f t="shared" si="51"/>
        <v>0.17250278000397737</v>
      </c>
      <c r="V255">
        <f t="shared" si="52"/>
        <v>1.0103038482577835</v>
      </c>
    </row>
    <row r="256" spans="1:22">
      <c r="A256" s="2" t="s">
        <v>528</v>
      </c>
      <c r="B256" s="2" t="s">
        <v>529</v>
      </c>
      <c r="C256" s="3">
        <v>5</v>
      </c>
      <c r="D256" s="4">
        <v>2</v>
      </c>
      <c r="E256" s="5">
        <v>2</v>
      </c>
      <c r="F256" s="6">
        <v>2</v>
      </c>
      <c r="G256" s="7">
        <v>1</v>
      </c>
      <c r="H256" s="8"/>
      <c r="I256" s="3">
        <v>2</v>
      </c>
      <c r="J256" s="9">
        <f t="shared" si="40"/>
        <v>5.3937354657445438</v>
      </c>
      <c r="K256" s="9">
        <f t="shared" si="41"/>
        <v>1.8475502823190757</v>
      </c>
      <c r="L256" s="9">
        <f t="shared" si="42"/>
        <v>1.9434421583850932</v>
      </c>
      <c r="M256" s="9">
        <f t="shared" si="43"/>
        <v>1.7321063557416183</v>
      </c>
      <c r="N256" s="11">
        <f t="shared" si="44"/>
        <v>1.0566669466963499</v>
      </c>
      <c r="O256" s="11">
        <f t="shared" si="45"/>
        <v>1.0474368139955424E-2</v>
      </c>
      <c r="P256" s="11">
        <f t="shared" si="46"/>
        <v>2.2893300713371136</v>
      </c>
      <c r="Q256" s="14">
        <f t="shared" si="47"/>
        <v>2.7292085655475828</v>
      </c>
      <c r="R256" s="14">
        <f t="shared" si="48"/>
        <v>1.1188237953911397</v>
      </c>
      <c r="S256" s="15">
        <f t="shared" si="49"/>
        <v>0.40994441008089877</v>
      </c>
      <c r="T256">
        <f t="shared" si="50"/>
        <v>0.23315499882999302</v>
      </c>
      <c r="U256">
        <f t="shared" si="51"/>
        <v>-1.2864998064688851</v>
      </c>
      <c r="V256">
        <f t="shared" si="52"/>
        <v>0.63235526886053295</v>
      </c>
    </row>
    <row r="257" spans="1:22">
      <c r="A257" s="2" t="s">
        <v>530</v>
      </c>
      <c r="B257" s="2" t="s">
        <v>531</v>
      </c>
      <c r="C257" s="3"/>
      <c r="D257" s="4">
        <v>1</v>
      </c>
      <c r="E257" s="5">
        <v>2</v>
      </c>
      <c r="F257" s="6"/>
      <c r="G257" s="7">
        <v>3</v>
      </c>
      <c r="H257" s="8">
        <v>5</v>
      </c>
      <c r="I257" s="3">
        <v>13</v>
      </c>
      <c r="J257" s="9">
        <f t="shared" si="40"/>
        <v>1.0765939053382322E-2</v>
      </c>
      <c r="K257" s="9">
        <f t="shared" si="41"/>
        <v>0.92837103738421234</v>
      </c>
      <c r="L257" s="9">
        <f t="shared" si="42"/>
        <v>1.9434421583850932</v>
      </c>
      <c r="M257" s="9">
        <f t="shared" si="43"/>
        <v>8.617444555928451E-3</v>
      </c>
      <c r="N257" s="11">
        <f t="shared" si="44"/>
        <v>3.1490767421346662</v>
      </c>
      <c r="O257" s="11">
        <f t="shared" si="45"/>
        <v>5.247658438117667</v>
      </c>
      <c r="P257" s="11">
        <f t="shared" si="46"/>
        <v>14.818002103530274</v>
      </c>
      <c r="Q257" s="14">
        <f t="shared" si="47"/>
        <v>0.72279914484465413</v>
      </c>
      <c r="R257" s="14">
        <f t="shared" si="48"/>
        <v>7.7382457612608695</v>
      </c>
      <c r="S257" s="15">
        <f t="shared" si="49"/>
        <v>10.705942053824639</v>
      </c>
      <c r="T257">
        <f t="shared" si="50"/>
        <v>7.0010955304157921E-2</v>
      </c>
      <c r="U257">
        <f t="shared" si="51"/>
        <v>3.4203398440515551</v>
      </c>
      <c r="V257">
        <f t="shared" si="52"/>
        <v>1.1548339963304315</v>
      </c>
    </row>
    <row r="258" spans="1:22">
      <c r="A258" s="2" t="s">
        <v>532</v>
      </c>
      <c r="B258" s="2" t="s">
        <v>533</v>
      </c>
      <c r="C258" s="3">
        <v>8</v>
      </c>
      <c r="D258" s="4">
        <v>8</v>
      </c>
      <c r="E258" s="5">
        <v>10</v>
      </c>
      <c r="F258" s="6"/>
      <c r="G258" s="7"/>
      <c r="H258" s="8"/>
      <c r="I258" s="3"/>
      <c r="J258" s="9">
        <f t="shared" si="40"/>
        <v>8.6235171817592402</v>
      </c>
      <c r="K258" s="9">
        <f t="shared" si="41"/>
        <v>7.3626257519282587</v>
      </c>
      <c r="L258" s="9">
        <f t="shared" si="42"/>
        <v>9.6785353260869567</v>
      </c>
      <c r="M258" s="9">
        <f t="shared" si="43"/>
        <v>8.617444555928451E-3</v>
      </c>
      <c r="N258" s="11">
        <f t="shared" si="44"/>
        <v>1.0462048977191583E-2</v>
      </c>
      <c r="O258" s="11">
        <f t="shared" si="45"/>
        <v>1.0474368139955424E-2</v>
      </c>
      <c r="P258" s="11">
        <f t="shared" si="46"/>
        <v>1.1389701847448327E-2</v>
      </c>
      <c r="Q258" s="14">
        <f t="shared" si="47"/>
        <v>6.4183239260825955</v>
      </c>
      <c r="R258" s="14">
        <f t="shared" si="48"/>
        <v>1.0775372988198445E-2</v>
      </c>
      <c r="S258" s="15">
        <f t="shared" si="49"/>
        <v>1.6788453048325906E-3</v>
      </c>
      <c r="T258">
        <f t="shared" si="50"/>
        <v>5.6211746742274388E-2</v>
      </c>
      <c r="U258">
        <f t="shared" si="51"/>
        <v>-9.21831498365027</v>
      </c>
      <c r="V258">
        <f t="shared" si="52"/>
        <v>1.2501729190880539</v>
      </c>
    </row>
    <row r="259" spans="1:22">
      <c r="A259" s="2" t="s">
        <v>534</v>
      </c>
      <c r="B259" s="2" t="s">
        <v>535</v>
      </c>
      <c r="C259" s="3">
        <v>3</v>
      </c>
      <c r="D259" s="4">
        <v>16</v>
      </c>
      <c r="E259" s="5">
        <v>8</v>
      </c>
      <c r="F259" s="6">
        <v>4</v>
      </c>
      <c r="G259" s="7"/>
      <c r="H259" s="8"/>
      <c r="I259" s="3"/>
      <c r="J259" s="9">
        <f t="shared" ref="J259:J302" si="53">(C259+0.01)*$B$1/C$1</f>
        <v>3.2405476550680787</v>
      </c>
      <c r="K259" s="9">
        <f t="shared" ref="K259:K302" si="54">(D259+0.01)*$B$1/D$1</f>
        <v>14.716059711407169</v>
      </c>
      <c r="L259" s="9">
        <f t="shared" ref="L259:L302" si="55">(E259+0.01)*$B$1/E$1</f>
        <v>7.7447620341614911</v>
      </c>
      <c r="M259" s="9">
        <f t="shared" ref="M259:M302" si="56">(F259+0.01)*$B$1/F$1</f>
        <v>3.4555952669273085</v>
      </c>
      <c r="N259" s="11">
        <f t="shared" ref="N259:N302" si="57">(G259+0.01)*$B$1/G$1</f>
        <v>1.0462048977191583E-2</v>
      </c>
      <c r="O259" s="11">
        <f t="shared" ref="O259:O302" si="58">(H259+0.01)*$B$1/H$1</f>
        <v>1.0474368139955424E-2</v>
      </c>
      <c r="P259" s="11">
        <f t="shared" ref="P259:P302" si="59">(I259+0.01)*$B$1/I$1</f>
        <v>1.1389701847448327E-2</v>
      </c>
      <c r="Q259" s="14">
        <f t="shared" ref="Q259:Q302" si="60">AVERAGE(J259:M259)</f>
        <v>7.2892411668910109</v>
      </c>
      <c r="R259" s="14">
        <f t="shared" ref="R259:R302" si="61">AVERAGE(N259:P259)</f>
        <v>1.0775372988198445E-2</v>
      </c>
      <c r="S259" s="15">
        <f t="shared" ref="S259:S302" si="62">R259/Q259</f>
        <v>1.4782571657996509E-3</v>
      </c>
      <c r="T259">
        <f t="shared" ref="T259:T302" si="63">TTEST(N259:P259,J259:M259,2,2)</f>
        <v>7.0491828771086174E-2</v>
      </c>
      <c r="U259">
        <f t="shared" ref="U259:U302" si="64">LOG(S259,2)</f>
        <v>-9.4018870141290822</v>
      </c>
      <c r="V259">
        <f t="shared" si="52"/>
        <v>1.1518612223745424</v>
      </c>
    </row>
    <row r="260" spans="1:22">
      <c r="A260" s="2" t="s">
        <v>536</v>
      </c>
      <c r="B260" s="2" t="s">
        <v>537</v>
      </c>
      <c r="C260" s="3">
        <v>3</v>
      </c>
      <c r="D260" s="4">
        <v>2</v>
      </c>
      <c r="E260" s="5">
        <v>1</v>
      </c>
      <c r="F260" s="6">
        <v>1</v>
      </c>
      <c r="G260" s="7">
        <v>3</v>
      </c>
      <c r="H260" s="8">
        <v>4</v>
      </c>
      <c r="I260" s="3">
        <v>7</v>
      </c>
      <c r="J260" s="9">
        <f t="shared" si="53"/>
        <v>3.2405476550680787</v>
      </c>
      <c r="K260" s="9">
        <f t="shared" si="54"/>
        <v>1.8475502823190757</v>
      </c>
      <c r="L260" s="9">
        <f t="shared" si="55"/>
        <v>0.97655551242236027</v>
      </c>
      <c r="M260" s="9">
        <f t="shared" si="56"/>
        <v>0.87036190014877357</v>
      </c>
      <c r="N260" s="11">
        <f t="shared" si="57"/>
        <v>3.1490767421346662</v>
      </c>
      <c r="O260" s="11">
        <f t="shared" si="58"/>
        <v>4.2002216241221246</v>
      </c>
      <c r="P260" s="11">
        <f t="shared" si="59"/>
        <v>7.9841809950612772</v>
      </c>
      <c r="Q260" s="14">
        <f t="shared" si="60"/>
        <v>1.7337538374895718</v>
      </c>
      <c r="R260" s="14">
        <f t="shared" si="61"/>
        <v>5.1111597871060228</v>
      </c>
      <c r="S260" s="15">
        <f t="shared" si="62"/>
        <v>2.9480308430098949</v>
      </c>
      <c r="T260">
        <f t="shared" si="63"/>
        <v>5.9262683981370474E-2</v>
      </c>
      <c r="U260">
        <f t="shared" si="64"/>
        <v>1.5597516183355102</v>
      </c>
      <c r="V260">
        <f t="shared" ref="V260:V302" si="65">-LOG(T260,10)</f>
        <v>1.2272186834009777</v>
      </c>
    </row>
    <row r="261" spans="1:22">
      <c r="A261" s="2" t="s">
        <v>538</v>
      </c>
      <c r="B261" s="2" t="s">
        <v>539</v>
      </c>
      <c r="C261" s="3">
        <v>2</v>
      </c>
      <c r="D261" s="4">
        <v>1</v>
      </c>
      <c r="E261" s="5">
        <v>2</v>
      </c>
      <c r="F261" s="6"/>
      <c r="G261" s="7">
        <v>2</v>
      </c>
      <c r="H261" s="8">
        <v>8</v>
      </c>
      <c r="I261" s="3">
        <v>6</v>
      </c>
      <c r="J261" s="9">
        <f t="shared" si="53"/>
        <v>2.1639537497298464</v>
      </c>
      <c r="K261" s="9">
        <f t="shared" si="54"/>
        <v>0.92837103738421234</v>
      </c>
      <c r="L261" s="9">
        <f t="shared" si="55"/>
        <v>1.9434421583850932</v>
      </c>
      <c r="M261" s="9">
        <f t="shared" si="56"/>
        <v>8.617444555928451E-3</v>
      </c>
      <c r="N261" s="11">
        <f t="shared" si="57"/>
        <v>2.1028718444155081</v>
      </c>
      <c r="O261" s="11">
        <f t="shared" si="58"/>
        <v>8.3899688801042949</v>
      </c>
      <c r="P261" s="11">
        <f t="shared" si="59"/>
        <v>6.845210810316444</v>
      </c>
      <c r="Q261" s="14">
        <f t="shared" si="60"/>
        <v>1.2610960975137699</v>
      </c>
      <c r="R261" s="14">
        <f t="shared" si="61"/>
        <v>5.7793505116120825</v>
      </c>
      <c r="S261" s="15">
        <f t="shared" si="62"/>
        <v>4.5827994575559909</v>
      </c>
      <c r="T261">
        <f t="shared" si="63"/>
        <v>4.4008904849763102E-2</v>
      </c>
      <c r="U261">
        <f t="shared" si="64"/>
        <v>2.1962291550293331</v>
      </c>
      <c r="V261">
        <f t="shared" si="65"/>
        <v>1.3564594386086635</v>
      </c>
    </row>
    <row r="262" spans="1:22">
      <c r="A262" s="2" t="s">
        <v>540</v>
      </c>
      <c r="B262" s="2" t="s">
        <v>541</v>
      </c>
      <c r="C262" s="3">
        <v>6</v>
      </c>
      <c r="D262" s="4">
        <v>1</v>
      </c>
      <c r="E262" s="5">
        <v>4</v>
      </c>
      <c r="F262" s="6">
        <v>4</v>
      </c>
      <c r="G262" s="7">
        <v>8</v>
      </c>
      <c r="H262" s="8">
        <v>8</v>
      </c>
      <c r="I262" s="3">
        <v>9</v>
      </c>
      <c r="J262" s="9">
        <f t="shared" si="53"/>
        <v>6.4703293710827747</v>
      </c>
      <c r="K262" s="9">
        <f t="shared" si="54"/>
        <v>0.92837103738421234</v>
      </c>
      <c r="L262" s="9">
        <f t="shared" si="55"/>
        <v>3.8772154503105591</v>
      </c>
      <c r="M262" s="9">
        <f t="shared" si="56"/>
        <v>3.4555952669273085</v>
      </c>
      <c r="N262" s="11">
        <f t="shared" si="57"/>
        <v>8.3801012307304585</v>
      </c>
      <c r="O262" s="11">
        <f t="shared" si="58"/>
        <v>8.3899688801042949</v>
      </c>
      <c r="P262" s="11">
        <f t="shared" si="59"/>
        <v>10.262121364550943</v>
      </c>
      <c r="Q262" s="14">
        <f t="shared" si="60"/>
        <v>3.6828777814262139</v>
      </c>
      <c r="R262" s="14">
        <f t="shared" si="61"/>
        <v>9.0107304917952309</v>
      </c>
      <c r="S262" s="15">
        <f t="shared" si="62"/>
        <v>2.4466547701471044</v>
      </c>
      <c r="T262">
        <f t="shared" si="63"/>
        <v>1.4034078237794357E-2</v>
      </c>
      <c r="U262">
        <f t="shared" si="64"/>
        <v>1.2908105474597968</v>
      </c>
      <c r="V262">
        <f t="shared" si="65"/>
        <v>1.8528161066765454</v>
      </c>
    </row>
    <row r="263" spans="1:22">
      <c r="A263" s="2" t="s">
        <v>542</v>
      </c>
      <c r="B263" s="2" t="s">
        <v>543</v>
      </c>
      <c r="C263" s="3">
        <v>1</v>
      </c>
      <c r="D263" s="4"/>
      <c r="E263" s="5"/>
      <c r="F263" s="6"/>
      <c r="G263" s="7">
        <v>2</v>
      </c>
      <c r="H263" s="8">
        <v>1</v>
      </c>
      <c r="I263" s="3">
        <v>5</v>
      </c>
      <c r="J263" s="9">
        <f t="shared" si="53"/>
        <v>1.0873598443916146</v>
      </c>
      <c r="K263" s="9">
        <f t="shared" si="54"/>
        <v>9.1917924493486371E-3</v>
      </c>
      <c r="L263" s="9">
        <f t="shared" si="55"/>
        <v>9.6688664596273292E-3</v>
      </c>
      <c r="M263" s="9">
        <f t="shared" si="56"/>
        <v>8.617444555928451E-3</v>
      </c>
      <c r="N263" s="11">
        <f t="shared" si="57"/>
        <v>2.1028718444155081</v>
      </c>
      <c r="O263" s="11">
        <f t="shared" si="58"/>
        <v>1.0579111821354978</v>
      </c>
      <c r="P263" s="11">
        <f t="shared" si="59"/>
        <v>5.7062406255716116</v>
      </c>
      <c r="Q263" s="14">
        <f t="shared" si="60"/>
        <v>0.27870948696412973</v>
      </c>
      <c r="R263" s="14">
        <f t="shared" si="61"/>
        <v>2.9556745507075397</v>
      </c>
      <c r="S263" s="15">
        <f t="shared" si="62"/>
        <v>10.604858065301304</v>
      </c>
      <c r="T263">
        <f t="shared" si="63"/>
        <v>7.974443046339412E-2</v>
      </c>
      <c r="U263">
        <f t="shared" si="64"/>
        <v>3.4066534069527905</v>
      </c>
      <c r="V263">
        <f t="shared" si="65"/>
        <v>1.0982996393489091</v>
      </c>
    </row>
    <row r="264" spans="1:22">
      <c r="A264" s="2" t="s">
        <v>544</v>
      </c>
      <c r="B264" s="2" t="s">
        <v>545</v>
      </c>
      <c r="C264" s="3"/>
      <c r="D264" s="4"/>
      <c r="E264" s="5"/>
      <c r="F264" s="6"/>
      <c r="G264" s="7"/>
      <c r="H264" s="8">
        <v>2</v>
      </c>
      <c r="I264" s="3">
        <v>2</v>
      </c>
      <c r="J264" s="9">
        <f t="shared" si="53"/>
        <v>1.0765939053382322E-2</v>
      </c>
      <c r="K264" s="9">
        <f t="shared" si="54"/>
        <v>9.1917924493486371E-3</v>
      </c>
      <c r="L264" s="9">
        <f t="shared" si="55"/>
        <v>9.6688664596273292E-3</v>
      </c>
      <c r="M264" s="9">
        <f t="shared" si="56"/>
        <v>8.617444555928451E-3</v>
      </c>
      <c r="N264" s="11">
        <f t="shared" si="57"/>
        <v>1.0462048977191583E-2</v>
      </c>
      <c r="O264" s="11">
        <f t="shared" si="58"/>
        <v>2.10534799613104</v>
      </c>
      <c r="P264" s="11">
        <f t="shared" si="59"/>
        <v>2.2893300713371136</v>
      </c>
      <c r="Q264" s="14">
        <f t="shared" si="60"/>
        <v>9.5610106295716847E-3</v>
      </c>
      <c r="R264" s="14">
        <f t="shared" si="61"/>
        <v>1.4683800388151151</v>
      </c>
      <c r="S264" s="15">
        <f t="shared" si="62"/>
        <v>153.58000275342187</v>
      </c>
      <c r="T264">
        <f t="shared" si="63"/>
        <v>6.2727624069839172E-2</v>
      </c>
      <c r="U264">
        <f t="shared" si="64"/>
        <v>7.2628465685510806</v>
      </c>
      <c r="V264">
        <f t="shared" si="65"/>
        <v>1.2025411618951494</v>
      </c>
    </row>
    <row r="265" spans="1:22">
      <c r="A265" s="2" t="s">
        <v>546</v>
      </c>
      <c r="B265" s="2" t="s">
        <v>547</v>
      </c>
      <c r="C265" s="3"/>
      <c r="D265" s="4"/>
      <c r="E265" s="5"/>
      <c r="F265" s="6"/>
      <c r="G265" s="7"/>
      <c r="H265" s="8">
        <v>2</v>
      </c>
      <c r="I265" s="3">
        <v>2</v>
      </c>
      <c r="J265" s="9">
        <f t="shared" si="53"/>
        <v>1.0765939053382322E-2</v>
      </c>
      <c r="K265" s="9">
        <f t="shared" si="54"/>
        <v>9.1917924493486371E-3</v>
      </c>
      <c r="L265" s="9">
        <f t="shared" si="55"/>
        <v>9.6688664596273292E-3</v>
      </c>
      <c r="M265" s="9">
        <f t="shared" si="56"/>
        <v>8.617444555928451E-3</v>
      </c>
      <c r="N265" s="11">
        <f t="shared" si="57"/>
        <v>1.0462048977191583E-2</v>
      </c>
      <c r="O265" s="11">
        <f t="shared" si="58"/>
        <v>2.10534799613104</v>
      </c>
      <c r="P265" s="11">
        <f t="shared" si="59"/>
        <v>2.2893300713371136</v>
      </c>
      <c r="Q265" s="14">
        <f t="shared" si="60"/>
        <v>9.5610106295716847E-3</v>
      </c>
      <c r="R265" s="14">
        <f t="shared" si="61"/>
        <v>1.4683800388151151</v>
      </c>
      <c r="S265" s="15">
        <f t="shared" si="62"/>
        <v>153.58000275342187</v>
      </c>
      <c r="T265">
        <f t="shared" si="63"/>
        <v>6.2727624069839172E-2</v>
      </c>
      <c r="U265">
        <f t="shared" si="64"/>
        <v>7.2628465685510806</v>
      </c>
      <c r="V265">
        <f t="shared" si="65"/>
        <v>1.2025411618951494</v>
      </c>
    </row>
    <row r="266" spans="1:22">
      <c r="A266" s="2" t="s">
        <v>548</v>
      </c>
      <c r="B266" s="2" t="s">
        <v>549</v>
      </c>
      <c r="C266" s="3"/>
      <c r="D266" s="4"/>
      <c r="E266" s="5"/>
      <c r="F266" s="6"/>
      <c r="G266" s="7"/>
      <c r="H266" s="8">
        <v>2</v>
      </c>
      <c r="I266" s="3">
        <v>2</v>
      </c>
      <c r="J266" s="9">
        <f t="shared" si="53"/>
        <v>1.0765939053382322E-2</v>
      </c>
      <c r="K266" s="9">
        <f t="shared" si="54"/>
        <v>9.1917924493486371E-3</v>
      </c>
      <c r="L266" s="9">
        <f t="shared" si="55"/>
        <v>9.6688664596273292E-3</v>
      </c>
      <c r="M266" s="9">
        <f t="shared" si="56"/>
        <v>8.617444555928451E-3</v>
      </c>
      <c r="N266" s="11">
        <f t="shared" si="57"/>
        <v>1.0462048977191583E-2</v>
      </c>
      <c r="O266" s="11">
        <f t="shared" si="58"/>
        <v>2.10534799613104</v>
      </c>
      <c r="P266" s="11">
        <f t="shared" si="59"/>
        <v>2.2893300713371136</v>
      </c>
      <c r="Q266" s="14">
        <f t="shared" si="60"/>
        <v>9.5610106295716847E-3</v>
      </c>
      <c r="R266" s="14">
        <f t="shared" si="61"/>
        <v>1.4683800388151151</v>
      </c>
      <c r="S266" s="15">
        <f t="shared" si="62"/>
        <v>153.58000275342187</v>
      </c>
      <c r="T266">
        <f t="shared" si="63"/>
        <v>6.2727624069839172E-2</v>
      </c>
      <c r="U266">
        <f t="shared" si="64"/>
        <v>7.2628465685510806</v>
      </c>
      <c r="V266">
        <f t="shared" si="65"/>
        <v>1.2025411618951494</v>
      </c>
    </row>
    <row r="267" spans="1:22">
      <c r="A267" s="2" t="s">
        <v>550</v>
      </c>
      <c r="B267" s="2" t="s">
        <v>551</v>
      </c>
      <c r="C267" s="3"/>
      <c r="D267" s="4"/>
      <c r="E267" s="5"/>
      <c r="F267" s="6"/>
      <c r="G267" s="7">
        <v>2</v>
      </c>
      <c r="H267" s="8">
        <v>2</v>
      </c>
      <c r="I267" s="3"/>
      <c r="J267" s="9">
        <f t="shared" si="53"/>
        <v>1.0765939053382322E-2</v>
      </c>
      <c r="K267" s="9">
        <f t="shared" si="54"/>
        <v>9.1917924493486371E-3</v>
      </c>
      <c r="L267" s="9">
        <f t="shared" si="55"/>
        <v>9.6688664596273292E-3</v>
      </c>
      <c r="M267" s="9">
        <f t="shared" si="56"/>
        <v>8.617444555928451E-3</v>
      </c>
      <c r="N267" s="11">
        <f t="shared" si="57"/>
        <v>2.1028718444155081</v>
      </c>
      <c r="O267" s="11">
        <f t="shared" si="58"/>
        <v>2.10534799613104</v>
      </c>
      <c r="P267" s="11">
        <f t="shared" si="59"/>
        <v>1.1389701847448327E-2</v>
      </c>
      <c r="Q267" s="14">
        <f t="shared" si="60"/>
        <v>9.5610106295716847E-3</v>
      </c>
      <c r="R267" s="14">
        <f t="shared" si="61"/>
        <v>1.406536514131332</v>
      </c>
      <c r="S267" s="15">
        <f t="shared" si="62"/>
        <v>147.11169860861688</v>
      </c>
      <c r="T267">
        <f t="shared" si="63"/>
        <v>6.2111336619955729E-2</v>
      </c>
      <c r="U267">
        <f t="shared" si="64"/>
        <v>7.2007681668470891</v>
      </c>
      <c r="V267">
        <f t="shared" si="65"/>
        <v>1.2068291247485698</v>
      </c>
    </row>
    <row r="268" spans="1:22">
      <c r="A268" s="2" t="s">
        <v>552</v>
      </c>
      <c r="B268" s="2" t="s">
        <v>553</v>
      </c>
      <c r="C268" s="3"/>
      <c r="D268" s="4"/>
      <c r="E268" s="5"/>
      <c r="F268" s="6"/>
      <c r="G268" s="7"/>
      <c r="H268" s="8">
        <v>1</v>
      </c>
      <c r="I268" s="3">
        <v>1</v>
      </c>
      <c r="J268" s="9">
        <f t="shared" si="53"/>
        <v>1.0765939053382322E-2</v>
      </c>
      <c r="K268" s="9">
        <f t="shared" si="54"/>
        <v>9.1917924493486371E-3</v>
      </c>
      <c r="L268" s="9">
        <f t="shared" si="55"/>
        <v>9.6688664596273292E-3</v>
      </c>
      <c r="M268" s="9">
        <f t="shared" si="56"/>
        <v>8.617444555928451E-3</v>
      </c>
      <c r="N268" s="11">
        <f t="shared" si="57"/>
        <v>1.0462048977191583E-2</v>
      </c>
      <c r="O268" s="11">
        <f t="shared" si="58"/>
        <v>1.0579111821354978</v>
      </c>
      <c r="P268" s="11">
        <f t="shared" si="59"/>
        <v>1.1503598865922811</v>
      </c>
      <c r="Q268" s="14">
        <f t="shared" si="60"/>
        <v>9.5610106295716847E-3</v>
      </c>
      <c r="R268" s="14">
        <f t="shared" si="61"/>
        <v>0.73957770590165683</v>
      </c>
      <c r="S268" s="15">
        <f t="shared" si="62"/>
        <v>77.353507338877264</v>
      </c>
      <c r="T268">
        <f t="shared" si="63"/>
        <v>6.2618231060648261E-2</v>
      </c>
      <c r="U268">
        <f t="shared" si="64"/>
        <v>6.2733948022783936</v>
      </c>
      <c r="V268">
        <f t="shared" si="65"/>
        <v>1.2032992051868521</v>
      </c>
    </row>
    <row r="269" spans="1:22">
      <c r="A269" s="2" t="s">
        <v>554</v>
      </c>
      <c r="B269" s="2" t="s">
        <v>555</v>
      </c>
      <c r="C269" s="3"/>
      <c r="D269" s="4"/>
      <c r="E269" s="5"/>
      <c r="F269" s="6"/>
      <c r="G269" s="7"/>
      <c r="H269" s="8">
        <v>1</v>
      </c>
      <c r="I269" s="3">
        <v>1</v>
      </c>
      <c r="J269" s="9">
        <f t="shared" si="53"/>
        <v>1.0765939053382322E-2</v>
      </c>
      <c r="K269" s="9">
        <f t="shared" si="54"/>
        <v>9.1917924493486371E-3</v>
      </c>
      <c r="L269" s="9">
        <f t="shared" si="55"/>
        <v>9.6688664596273292E-3</v>
      </c>
      <c r="M269" s="9">
        <f t="shared" si="56"/>
        <v>8.617444555928451E-3</v>
      </c>
      <c r="N269" s="11">
        <f t="shared" si="57"/>
        <v>1.0462048977191583E-2</v>
      </c>
      <c r="O269" s="11">
        <f t="shared" si="58"/>
        <v>1.0579111821354978</v>
      </c>
      <c r="P269" s="11">
        <f t="shared" si="59"/>
        <v>1.1503598865922811</v>
      </c>
      <c r="Q269" s="14">
        <f t="shared" si="60"/>
        <v>9.5610106295716847E-3</v>
      </c>
      <c r="R269" s="14">
        <f t="shared" si="61"/>
        <v>0.73957770590165683</v>
      </c>
      <c r="S269" s="15">
        <f t="shared" si="62"/>
        <v>77.353507338877264</v>
      </c>
      <c r="T269">
        <f t="shared" si="63"/>
        <v>6.2618231060648261E-2</v>
      </c>
      <c r="U269">
        <f t="shared" si="64"/>
        <v>6.2733948022783936</v>
      </c>
      <c r="V269">
        <f t="shared" si="65"/>
        <v>1.2032992051868521</v>
      </c>
    </row>
    <row r="270" spans="1:22">
      <c r="A270" s="2" t="s">
        <v>556</v>
      </c>
      <c r="B270" s="2" t="s">
        <v>557</v>
      </c>
      <c r="C270" s="3"/>
      <c r="D270" s="4"/>
      <c r="E270" s="5"/>
      <c r="F270" s="6"/>
      <c r="G270" s="7"/>
      <c r="H270" s="8">
        <v>1</v>
      </c>
      <c r="I270" s="3">
        <v>1</v>
      </c>
      <c r="J270" s="9">
        <f t="shared" si="53"/>
        <v>1.0765939053382322E-2</v>
      </c>
      <c r="K270" s="9">
        <f t="shared" si="54"/>
        <v>9.1917924493486371E-3</v>
      </c>
      <c r="L270" s="9">
        <f t="shared" si="55"/>
        <v>9.6688664596273292E-3</v>
      </c>
      <c r="M270" s="9">
        <f t="shared" si="56"/>
        <v>8.617444555928451E-3</v>
      </c>
      <c r="N270" s="11">
        <f t="shared" si="57"/>
        <v>1.0462048977191583E-2</v>
      </c>
      <c r="O270" s="11">
        <f t="shared" si="58"/>
        <v>1.0579111821354978</v>
      </c>
      <c r="P270" s="11">
        <f t="shared" si="59"/>
        <v>1.1503598865922811</v>
      </c>
      <c r="Q270" s="14">
        <f t="shared" si="60"/>
        <v>9.5610106295716847E-3</v>
      </c>
      <c r="R270" s="14">
        <f t="shared" si="61"/>
        <v>0.73957770590165683</v>
      </c>
      <c r="S270" s="15">
        <f t="shared" si="62"/>
        <v>77.353507338877264</v>
      </c>
      <c r="T270">
        <f t="shared" si="63"/>
        <v>6.2618231060648261E-2</v>
      </c>
      <c r="U270">
        <f t="shared" si="64"/>
        <v>6.2733948022783936</v>
      </c>
      <c r="V270">
        <f t="shared" si="65"/>
        <v>1.2032992051868521</v>
      </c>
    </row>
    <row r="271" spans="1:22">
      <c r="A271" s="2" t="s">
        <v>558</v>
      </c>
      <c r="B271" s="2" t="s">
        <v>559</v>
      </c>
      <c r="C271" s="3"/>
      <c r="D271" s="4"/>
      <c r="E271" s="5"/>
      <c r="F271" s="6"/>
      <c r="G271" s="7"/>
      <c r="H271" s="8">
        <v>1</v>
      </c>
      <c r="I271" s="3">
        <v>1</v>
      </c>
      <c r="J271" s="9">
        <f t="shared" si="53"/>
        <v>1.0765939053382322E-2</v>
      </c>
      <c r="K271" s="9">
        <f t="shared" si="54"/>
        <v>9.1917924493486371E-3</v>
      </c>
      <c r="L271" s="9">
        <f t="shared" si="55"/>
        <v>9.6688664596273292E-3</v>
      </c>
      <c r="M271" s="9">
        <f t="shared" si="56"/>
        <v>8.617444555928451E-3</v>
      </c>
      <c r="N271" s="11">
        <f t="shared" si="57"/>
        <v>1.0462048977191583E-2</v>
      </c>
      <c r="O271" s="11">
        <f t="shared" si="58"/>
        <v>1.0579111821354978</v>
      </c>
      <c r="P271" s="11">
        <f t="shared" si="59"/>
        <v>1.1503598865922811</v>
      </c>
      <c r="Q271" s="14">
        <f t="shared" si="60"/>
        <v>9.5610106295716847E-3</v>
      </c>
      <c r="R271" s="14">
        <f t="shared" si="61"/>
        <v>0.73957770590165683</v>
      </c>
      <c r="S271" s="15">
        <f t="shared" si="62"/>
        <v>77.353507338877264</v>
      </c>
      <c r="T271">
        <f t="shared" si="63"/>
        <v>6.2618231060648261E-2</v>
      </c>
      <c r="U271">
        <f t="shared" si="64"/>
        <v>6.2733948022783936</v>
      </c>
      <c r="V271">
        <f t="shared" si="65"/>
        <v>1.2032992051868521</v>
      </c>
    </row>
    <row r="272" spans="1:22">
      <c r="A272" s="2" t="s">
        <v>560</v>
      </c>
      <c r="B272" s="2" t="s">
        <v>561</v>
      </c>
      <c r="C272" s="3"/>
      <c r="D272" s="4"/>
      <c r="E272" s="5"/>
      <c r="F272" s="6"/>
      <c r="G272" s="7"/>
      <c r="H272" s="8">
        <v>1</v>
      </c>
      <c r="I272" s="3">
        <v>1</v>
      </c>
      <c r="J272" s="9">
        <f t="shared" si="53"/>
        <v>1.0765939053382322E-2</v>
      </c>
      <c r="K272" s="9">
        <f t="shared" si="54"/>
        <v>9.1917924493486371E-3</v>
      </c>
      <c r="L272" s="9">
        <f t="shared" si="55"/>
        <v>9.6688664596273292E-3</v>
      </c>
      <c r="M272" s="9">
        <f t="shared" si="56"/>
        <v>8.617444555928451E-3</v>
      </c>
      <c r="N272" s="11">
        <f t="shared" si="57"/>
        <v>1.0462048977191583E-2</v>
      </c>
      <c r="O272" s="11">
        <f t="shared" si="58"/>
        <v>1.0579111821354978</v>
      </c>
      <c r="P272" s="11">
        <f t="shared" si="59"/>
        <v>1.1503598865922811</v>
      </c>
      <c r="Q272" s="14">
        <f t="shared" si="60"/>
        <v>9.5610106295716847E-3</v>
      </c>
      <c r="R272" s="14">
        <f t="shared" si="61"/>
        <v>0.73957770590165683</v>
      </c>
      <c r="S272" s="15">
        <f t="shared" si="62"/>
        <v>77.353507338877264</v>
      </c>
      <c r="T272">
        <f t="shared" si="63"/>
        <v>6.2618231060648261E-2</v>
      </c>
      <c r="U272">
        <f t="shared" si="64"/>
        <v>6.2733948022783936</v>
      </c>
      <c r="V272">
        <f t="shared" si="65"/>
        <v>1.2032992051868521</v>
      </c>
    </row>
    <row r="273" spans="1:22">
      <c r="A273" s="2" t="s">
        <v>562</v>
      </c>
      <c r="B273" s="2" t="s">
        <v>563</v>
      </c>
      <c r="C273" s="3"/>
      <c r="D273" s="4"/>
      <c r="E273" s="5"/>
      <c r="F273" s="6"/>
      <c r="G273" s="7"/>
      <c r="H273" s="8">
        <v>1</v>
      </c>
      <c r="I273" s="3">
        <v>1</v>
      </c>
      <c r="J273" s="9">
        <f t="shared" si="53"/>
        <v>1.0765939053382322E-2</v>
      </c>
      <c r="K273" s="9">
        <f t="shared" si="54"/>
        <v>9.1917924493486371E-3</v>
      </c>
      <c r="L273" s="9">
        <f t="shared" si="55"/>
        <v>9.6688664596273292E-3</v>
      </c>
      <c r="M273" s="9">
        <f t="shared" si="56"/>
        <v>8.617444555928451E-3</v>
      </c>
      <c r="N273" s="11">
        <f t="shared" si="57"/>
        <v>1.0462048977191583E-2</v>
      </c>
      <c r="O273" s="11">
        <f t="shared" si="58"/>
        <v>1.0579111821354978</v>
      </c>
      <c r="P273" s="11">
        <f t="shared" si="59"/>
        <v>1.1503598865922811</v>
      </c>
      <c r="Q273" s="14">
        <f t="shared" si="60"/>
        <v>9.5610106295716847E-3</v>
      </c>
      <c r="R273" s="14">
        <f t="shared" si="61"/>
        <v>0.73957770590165683</v>
      </c>
      <c r="S273" s="15">
        <f t="shared" si="62"/>
        <v>77.353507338877264</v>
      </c>
      <c r="T273">
        <f t="shared" si="63"/>
        <v>6.2618231060648261E-2</v>
      </c>
      <c r="U273">
        <f t="shared" si="64"/>
        <v>6.2733948022783936</v>
      </c>
      <c r="V273">
        <f t="shared" si="65"/>
        <v>1.2032992051868521</v>
      </c>
    </row>
    <row r="274" spans="1:22">
      <c r="A274" s="2" t="s">
        <v>564</v>
      </c>
      <c r="B274" s="2" t="s">
        <v>565</v>
      </c>
      <c r="C274" s="3"/>
      <c r="D274" s="4"/>
      <c r="E274" s="5"/>
      <c r="F274" s="6"/>
      <c r="G274" s="7"/>
      <c r="H274" s="8">
        <v>1</v>
      </c>
      <c r="I274" s="3">
        <v>1</v>
      </c>
      <c r="J274" s="9">
        <f t="shared" si="53"/>
        <v>1.0765939053382322E-2</v>
      </c>
      <c r="K274" s="9">
        <f t="shared" si="54"/>
        <v>9.1917924493486371E-3</v>
      </c>
      <c r="L274" s="9">
        <f t="shared" si="55"/>
        <v>9.6688664596273292E-3</v>
      </c>
      <c r="M274" s="9">
        <f t="shared" si="56"/>
        <v>8.617444555928451E-3</v>
      </c>
      <c r="N274" s="11">
        <f t="shared" si="57"/>
        <v>1.0462048977191583E-2</v>
      </c>
      <c r="O274" s="11">
        <f t="shared" si="58"/>
        <v>1.0579111821354978</v>
      </c>
      <c r="P274" s="11">
        <f t="shared" si="59"/>
        <v>1.1503598865922811</v>
      </c>
      <c r="Q274" s="14">
        <f t="shared" si="60"/>
        <v>9.5610106295716847E-3</v>
      </c>
      <c r="R274" s="14">
        <f t="shared" si="61"/>
        <v>0.73957770590165683</v>
      </c>
      <c r="S274" s="15">
        <f t="shared" si="62"/>
        <v>77.353507338877264</v>
      </c>
      <c r="T274">
        <f t="shared" si="63"/>
        <v>6.2618231060648261E-2</v>
      </c>
      <c r="U274">
        <f t="shared" si="64"/>
        <v>6.2733948022783936</v>
      </c>
      <c r="V274">
        <f t="shared" si="65"/>
        <v>1.2032992051868521</v>
      </c>
    </row>
    <row r="275" spans="1:22">
      <c r="A275" s="2" t="s">
        <v>566</v>
      </c>
      <c r="B275" s="2" t="s">
        <v>567</v>
      </c>
      <c r="C275" s="3"/>
      <c r="D275" s="4"/>
      <c r="E275" s="5"/>
      <c r="F275" s="6"/>
      <c r="G275" s="7"/>
      <c r="H275" s="8">
        <v>1</v>
      </c>
      <c r="I275" s="3">
        <v>1</v>
      </c>
      <c r="J275" s="9">
        <f t="shared" si="53"/>
        <v>1.0765939053382322E-2</v>
      </c>
      <c r="K275" s="9">
        <f t="shared" si="54"/>
        <v>9.1917924493486371E-3</v>
      </c>
      <c r="L275" s="9">
        <f t="shared" si="55"/>
        <v>9.6688664596273292E-3</v>
      </c>
      <c r="M275" s="9">
        <f t="shared" si="56"/>
        <v>8.617444555928451E-3</v>
      </c>
      <c r="N275" s="11">
        <f t="shared" si="57"/>
        <v>1.0462048977191583E-2</v>
      </c>
      <c r="O275" s="11">
        <f t="shared" si="58"/>
        <v>1.0579111821354978</v>
      </c>
      <c r="P275" s="11">
        <f t="shared" si="59"/>
        <v>1.1503598865922811</v>
      </c>
      <c r="Q275" s="14">
        <f t="shared" si="60"/>
        <v>9.5610106295716847E-3</v>
      </c>
      <c r="R275" s="14">
        <f t="shared" si="61"/>
        <v>0.73957770590165683</v>
      </c>
      <c r="S275" s="15">
        <f t="shared" si="62"/>
        <v>77.353507338877264</v>
      </c>
      <c r="T275">
        <f t="shared" si="63"/>
        <v>6.2618231060648261E-2</v>
      </c>
      <c r="U275">
        <f t="shared" si="64"/>
        <v>6.2733948022783936</v>
      </c>
      <c r="V275">
        <f t="shared" si="65"/>
        <v>1.2032992051868521</v>
      </c>
    </row>
    <row r="276" spans="1:22">
      <c r="A276" s="2" t="s">
        <v>568</v>
      </c>
      <c r="B276" s="2" t="s">
        <v>569</v>
      </c>
      <c r="C276" s="3"/>
      <c r="D276" s="4"/>
      <c r="E276" s="5"/>
      <c r="F276" s="6"/>
      <c r="G276" s="7"/>
      <c r="H276" s="8">
        <v>1</v>
      </c>
      <c r="I276" s="3">
        <v>1</v>
      </c>
      <c r="J276" s="9">
        <f t="shared" si="53"/>
        <v>1.0765939053382322E-2</v>
      </c>
      <c r="K276" s="9">
        <f t="shared" si="54"/>
        <v>9.1917924493486371E-3</v>
      </c>
      <c r="L276" s="9">
        <f t="shared" si="55"/>
        <v>9.6688664596273292E-3</v>
      </c>
      <c r="M276" s="9">
        <f t="shared" si="56"/>
        <v>8.617444555928451E-3</v>
      </c>
      <c r="N276" s="11">
        <f t="shared" si="57"/>
        <v>1.0462048977191583E-2</v>
      </c>
      <c r="O276" s="11">
        <f t="shared" si="58"/>
        <v>1.0579111821354978</v>
      </c>
      <c r="P276" s="11">
        <f t="shared" si="59"/>
        <v>1.1503598865922811</v>
      </c>
      <c r="Q276" s="14">
        <f t="shared" si="60"/>
        <v>9.5610106295716847E-3</v>
      </c>
      <c r="R276" s="14">
        <f t="shared" si="61"/>
        <v>0.73957770590165683</v>
      </c>
      <c r="S276" s="15">
        <f t="shared" si="62"/>
        <v>77.353507338877264</v>
      </c>
      <c r="T276">
        <f t="shared" si="63"/>
        <v>6.2618231060648261E-2</v>
      </c>
      <c r="U276">
        <f t="shared" si="64"/>
        <v>6.2733948022783936</v>
      </c>
      <c r="V276">
        <f t="shared" si="65"/>
        <v>1.2032992051868521</v>
      </c>
    </row>
    <row r="277" spans="1:22">
      <c r="A277" s="2" t="s">
        <v>570</v>
      </c>
      <c r="B277" s="2" t="s">
        <v>571</v>
      </c>
      <c r="C277" s="3"/>
      <c r="D277" s="4"/>
      <c r="E277" s="5"/>
      <c r="F277" s="6"/>
      <c r="G277" s="7"/>
      <c r="H277" s="8">
        <v>1</v>
      </c>
      <c r="I277" s="3">
        <v>1</v>
      </c>
      <c r="J277" s="9">
        <f t="shared" si="53"/>
        <v>1.0765939053382322E-2</v>
      </c>
      <c r="K277" s="9">
        <f t="shared" si="54"/>
        <v>9.1917924493486371E-3</v>
      </c>
      <c r="L277" s="9">
        <f t="shared" si="55"/>
        <v>9.6688664596273292E-3</v>
      </c>
      <c r="M277" s="9">
        <f t="shared" si="56"/>
        <v>8.617444555928451E-3</v>
      </c>
      <c r="N277" s="11">
        <f t="shared" si="57"/>
        <v>1.0462048977191583E-2</v>
      </c>
      <c r="O277" s="11">
        <f t="shared" si="58"/>
        <v>1.0579111821354978</v>
      </c>
      <c r="P277" s="11">
        <f t="shared" si="59"/>
        <v>1.1503598865922811</v>
      </c>
      <c r="Q277" s="14">
        <f t="shared" si="60"/>
        <v>9.5610106295716847E-3</v>
      </c>
      <c r="R277" s="14">
        <f t="shared" si="61"/>
        <v>0.73957770590165683</v>
      </c>
      <c r="S277" s="15">
        <f t="shared" si="62"/>
        <v>77.353507338877264</v>
      </c>
      <c r="T277">
        <f t="shared" si="63"/>
        <v>6.2618231060648261E-2</v>
      </c>
      <c r="U277">
        <f t="shared" si="64"/>
        <v>6.2733948022783936</v>
      </c>
      <c r="V277">
        <f t="shared" si="65"/>
        <v>1.2032992051868521</v>
      </c>
    </row>
    <row r="278" spans="1:22">
      <c r="A278" s="2" t="s">
        <v>572</v>
      </c>
      <c r="B278" s="2" t="s">
        <v>573</v>
      </c>
      <c r="C278" s="3"/>
      <c r="D278" s="4"/>
      <c r="E278" s="5"/>
      <c r="F278" s="6"/>
      <c r="G278" s="7"/>
      <c r="H278" s="8">
        <v>1</v>
      </c>
      <c r="I278" s="3">
        <v>1</v>
      </c>
      <c r="J278" s="9">
        <f t="shared" si="53"/>
        <v>1.0765939053382322E-2</v>
      </c>
      <c r="K278" s="9">
        <f t="shared" si="54"/>
        <v>9.1917924493486371E-3</v>
      </c>
      <c r="L278" s="9">
        <f t="shared" si="55"/>
        <v>9.6688664596273292E-3</v>
      </c>
      <c r="M278" s="9">
        <f t="shared" si="56"/>
        <v>8.617444555928451E-3</v>
      </c>
      <c r="N278" s="11">
        <f t="shared" si="57"/>
        <v>1.0462048977191583E-2</v>
      </c>
      <c r="O278" s="11">
        <f t="shared" si="58"/>
        <v>1.0579111821354978</v>
      </c>
      <c r="P278" s="11">
        <f t="shared" si="59"/>
        <v>1.1503598865922811</v>
      </c>
      <c r="Q278" s="14">
        <f t="shared" si="60"/>
        <v>9.5610106295716847E-3</v>
      </c>
      <c r="R278" s="14">
        <f t="shared" si="61"/>
        <v>0.73957770590165683</v>
      </c>
      <c r="S278" s="15">
        <f t="shared" si="62"/>
        <v>77.353507338877264</v>
      </c>
      <c r="T278">
        <f t="shared" si="63"/>
        <v>6.2618231060648261E-2</v>
      </c>
      <c r="U278">
        <f t="shared" si="64"/>
        <v>6.2733948022783936</v>
      </c>
      <c r="V278">
        <f t="shared" si="65"/>
        <v>1.2032992051868521</v>
      </c>
    </row>
    <row r="279" spans="1:22">
      <c r="A279" s="2" t="s">
        <v>574</v>
      </c>
      <c r="B279" s="2" t="s">
        <v>575</v>
      </c>
      <c r="C279" s="3"/>
      <c r="D279" s="4"/>
      <c r="E279" s="5"/>
      <c r="F279" s="6"/>
      <c r="G279" s="7"/>
      <c r="H279" s="8">
        <v>1</v>
      </c>
      <c r="I279" s="3">
        <v>1</v>
      </c>
      <c r="J279" s="9">
        <f t="shared" si="53"/>
        <v>1.0765939053382322E-2</v>
      </c>
      <c r="K279" s="9">
        <f t="shared" si="54"/>
        <v>9.1917924493486371E-3</v>
      </c>
      <c r="L279" s="9">
        <f t="shared" si="55"/>
        <v>9.6688664596273292E-3</v>
      </c>
      <c r="M279" s="9">
        <f t="shared" si="56"/>
        <v>8.617444555928451E-3</v>
      </c>
      <c r="N279" s="11">
        <f t="shared" si="57"/>
        <v>1.0462048977191583E-2</v>
      </c>
      <c r="O279" s="11">
        <f t="shared" si="58"/>
        <v>1.0579111821354978</v>
      </c>
      <c r="P279" s="11">
        <f t="shared" si="59"/>
        <v>1.1503598865922811</v>
      </c>
      <c r="Q279" s="14">
        <f t="shared" si="60"/>
        <v>9.5610106295716847E-3</v>
      </c>
      <c r="R279" s="14">
        <f t="shared" si="61"/>
        <v>0.73957770590165683</v>
      </c>
      <c r="S279" s="15">
        <f t="shared" si="62"/>
        <v>77.353507338877264</v>
      </c>
      <c r="T279">
        <f t="shared" si="63"/>
        <v>6.2618231060648261E-2</v>
      </c>
      <c r="U279">
        <f t="shared" si="64"/>
        <v>6.2733948022783936</v>
      </c>
      <c r="V279">
        <f t="shared" si="65"/>
        <v>1.2032992051868521</v>
      </c>
    </row>
    <row r="280" spans="1:22">
      <c r="A280" s="2" t="s">
        <v>576</v>
      </c>
      <c r="B280" s="2" t="s">
        <v>577</v>
      </c>
      <c r="C280" s="3"/>
      <c r="D280" s="4"/>
      <c r="E280" s="5"/>
      <c r="F280" s="6"/>
      <c r="G280" s="7"/>
      <c r="H280" s="8">
        <v>1</v>
      </c>
      <c r="I280" s="3">
        <v>1</v>
      </c>
      <c r="J280" s="9">
        <f t="shared" si="53"/>
        <v>1.0765939053382322E-2</v>
      </c>
      <c r="K280" s="9">
        <f t="shared" si="54"/>
        <v>9.1917924493486371E-3</v>
      </c>
      <c r="L280" s="9">
        <f t="shared" si="55"/>
        <v>9.6688664596273292E-3</v>
      </c>
      <c r="M280" s="9">
        <f t="shared" si="56"/>
        <v>8.617444555928451E-3</v>
      </c>
      <c r="N280" s="11">
        <f t="shared" si="57"/>
        <v>1.0462048977191583E-2</v>
      </c>
      <c r="O280" s="11">
        <f t="shared" si="58"/>
        <v>1.0579111821354978</v>
      </c>
      <c r="P280" s="11">
        <f t="shared" si="59"/>
        <v>1.1503598865922811</v>
      </c>
      <c r="Q280" s="14">
        <f t="shared" si="60"/>
        <v>9.5610106295716847E-3</v>
      </c>
      <c r="R280" s="14">
        <f t="shared" si="61"/>
        <v>0.73957770590165683</v>
      </c>
      <c r="S280" s="15">
        <f t="shared" si="62"/>
        <v>77.353507338877264</v>
      </c>
      <c r="T280">
        <f t="shared" si="63"/>
        <v>6.2618231060648261E-2</v>
      </c>
      <c r="U280">
        <f t="shared" si="64"/>
        <v>6.2733948022783936</v>
      </c>
      <c r="V280">
        <f t="shared" si="65"/>
        <v>1.2032992051868521</v>
      </c>
    </row>
    <row r="281" spans="1:22">
      <c r="A281" s="2" t="s">
        <v>578</v>
      </c>
      <c r="B281" s="2" t="s">
        <v>579</v>
      </c>
      <c r="C281" s="3"/>
      <c r="D281" s="4"/>
      <c r="E281" s="5"/>
      <c r="F281" s="6"/>
      <c r="G281" s="7"/>
      <c r="H281" s="8">
        <v>1</v>
      </c>
      <c r="I281" s="3">
        <v>1</v>
      </c>
      <c r="J281" s="9">
        <f t="shared" si="53"/>
        <v>1.0765939053382322E-2</v>
      </c>
      <c r="K281" s="9">
        <f t="shared" si="54"/>
        <v>9.1917924493486371E-3</v>
      </c>
      <c r="L281" s="9">
        <f t="shared" si="55"/>
        <v>9.6688664596273292E-3</v>
      </c>
      <c r="M281" s="9">
        <f t="shared" si="56"/>
        <v>8.617444555928451E-3</v>
      </c>
      <c r="N281" s="11">
        <f t="shared" si="57"/>
        <v>1.0462048977191583E-2</v>
      </c>
      <c r="O281" s="11">
        <f t="shared" si="58"/>
        <v>1.0579111821354978</v>
      </c>
      <c r="P281" s="11">
        <f t="shared" si="59"/>
        <v>1.1503598865922811</v>
      </c>
      <c r="Q281" s="14">
        <f t="shared" si="60"/>
        <v>9.5610106295716847E-3</v>
      </c>
      <c r="R281" s="14">
        <f t="shared" si="61"/>
        <v>0.73957770590165683</v>
      </c>
      <c r="S281" s="15">
        <f t="shared" si="62"/>
        <v>77.353507338877264</v>
      </c>
      <c r="T281">
        <f t="shared" si="63"/>
        <v>6.2618231060648261E-2</v>
      </c>
      <c r="U281">
        <f t="shared" si="64"/>
        <v>6.2733948022783936</v>
      </c>
      <c r="V281">
        <f t="shared" si="65"/>
        <v>1.2032992051868521</v>
      </c>
    </row>
    <row r="282" spans="1:22">
      <c r="A282" s="2" t="s">
        <v>580</v>
      </c>
      <c r="B282" s="2" t="s">
        <v>581</v>
      </c>
      <c r="C282" s="3"/>
      <c r="D282" s="4"/>
      <c r="E282" s="5"/>
      <c r="F282" s="6"/>
      <c r="G282" s="7"/>
      <c r="H282" s="8">
        <v>1</v>
      </c>
      <c r="I282" s="3">
        <v>1</v>
      </c>
      <c r="J282" s="9">
        <f t="shared" si="53"/>
        <v>1.0765939053382322E-2</v>
      </c>
      <c r="K282" s="9">
        <f t="shared" si="54"/>
        <v>9.1917924493486371E-3</v>
      </c>
      <c r="L282" s="9">
        <f t="shared" si="55"/>
        <v>9.6688664596273292E-3</v>
      </c>
      <c r="M282" s="9">
        <f t="shared" si="56"/>
        <v>8.617444555928451E-3</v>
      </c>
      <c r="N282" s="11">
        <f t="shared" si="57"/>
        <v>1.0462048977191583E-2</v>
      </c>
      <c r="O282" s="11">
        <f t="shared" si="58"/>
        <v>1.0579111821354978</v>
      </c>
      <c r="P282" s="11">
        <f t="shared" si="59"/>
        <v>1.1503598865922811</v>
      </c>
      <c r="Q282" s="14">
        <f t="shared" si="60"/>
        <v>9.5610106295716847E-3</v>
      </c>
      <c r="R282" s="14">
        <f t="shared" si="61"/>
        <v>0.73957770590165683</v>
      </c>
      <c r="S282" s="15">
        <f t="shared" si="62"/>
        <v>77.353507338877264</v>
      </c>
      <c r="T282">
        <f t="shared" si="63"/>
        <v>6.2618231060648261E-2</v>
      </c>
      <c r="U282">
        <f t="shared" si="64"/>
        <v>6.2733948022783936</v>
      </c>
      <c r="V282">
        <f t="shared" si="65"/>
        <v>1.2032992051868521</v>
      </c>
    </row>
    <row r="283" spans="1:22">
      <c r="A283" s="2" t="s">
        <v>582</v>
      </c>
      <c r="B283" s="2" t="s">
        <v>583</v>
      </c>
      <c r="C283" s="3"/>
      <c r="D283" s="4"/>
      <c r="E283" s="5"/>
      <c r="F283" s="6"/>
      <c r="G283" s="7"/>
      <c r="H283" s="8">
        <v>1</v>
      </c>
      <c r="I283" s="3">
        <v>1</v>
      </c>
      <c r="J283" s="9">
        <f t="shared" si="53"/>
        <v>1.0765939053382322E-2</v>
      </c>
      <c r="K283" s="9">
        <f t="shared" si="54"/>
        <v>9.1917924493486371E-3</v>
      </c>
      <c r="L283" s="9">
        <f t="shared" si="55"/>
        <v>9.6688664596273292E-3</v>
      </c>
      <c r="M283" s="9">
        <f t="shared" si="56"/>
        <v>8.617444555928451E-3</v>
      </c>
      <c r="N283" s="11">
        <f t="shared" si="57"/>
        <v>1.0462048977191583E-2</v>
      </c>
      <c r="O283" s="11">
        <f t="shared" si="58"/>
        <v>1.0579111821354978</v>
      </c>
      <c r="P283" s="11">
        <f t="shared" si="59"/>
        <v>1.1503598865922811</v>
      </c>
      <c r="Q283" s="14">
        <f t="shared" si="60"/>
        <v>9.5610106295716847E-3</v>
      </c>
      <c r="R283" s="14">
        <f t="shared" si="61"/>
        <v>0.73957770590165683</v>
      </c>
      <c r="S283" s="15">
        <f t="shared" si="62"/>
        <v>77.353507338877264</v>
      </c>
      <c r="T283">
        <f t="shared" si="63"/>
        <v>6.2618231060648261E-2</v>
      </c>
      <c r="U283">
        <f t="shared" si="64"/>
        <v>6.2733948022783936</v>
      </c>
      <c r="V283">
        <f t="shared" si="65"/>
        <v>1.2032992051868521</v>
      </c>
    </row>
    <row r="284" spans="1:22">
      <c r="A284" s="2" t="s">
        <v>584</v>
      </c>
      <c r="B284" s="2" t="s">
        <v>585</v>
      </c>
      <c r="C284" s="3"/>
      <c r="D284" s="4"/>
      <c r="E284" s="5"/>
      <c r="F284" s="6"/>
      <c r="G284" s="7"/>
      <c r="H284" s="8">
        <v>1</v>
      </c>
      <c r="I284" s="3">
        <v>1</v>
      </c>
      <c r="J284" s="9">
        <f t="shared" si="53"/>
        <v>1.0765939053382322E-2</v>
      </c>
      <c r="K284" s="9">
        <f t="shared" si="54"/>
        <v>9.1917924493486371E-3</v>
      </c>
      <c r="L284" s="9">
        <f t="shared" si="55"/>
        <v>9.6688664596273292E-3</v>
      </c>
      <c r="M284" s="9">
        <f t="shared" si="56"/>
        <v>8.617444555928451E-3</v>
      </c>
      <c r="N284" s="11">
        <f t="shared" si="57"/>
        <v>1.0462048977191583E-2</v>
      </c>
      <c r="O284" s="11">
        <f t="shared" si="58"/>
        <v>1.0579111821354978</v>
      </c>
      <c r="P284" s="11">
        <f t="shared" si="59"/>
        <v>1.1503598865922811</v>
      </c>
      <c r="Q284" s="14">
        <f t="shared" si="60"/>
        <v>9.5610106295716847E-3</v>
      </c>
      <c r="R284" s="14">
        <f t="shared" si="61"/>
        <v>0.73957770590165683</v>
      </c>
      <c r="S284" s="15">
        <f t="shared" si="62"/>
        <v>77.353507338877264</v>
      </c>
      <c r="T284">
        <f t="shared" si="63"/>
        <v>6.2618231060648261E-2</v>
      </c>
      <c r="U284">
        <f t="shared" si="64"/>
        <v>6.2733948022783936</v>
      </c>
      <c r="V284">
        <f t="shared" si="65"/>
        <v>1.2032992051868521</v>
      </c>
    </row>
    <row r="285" spans="1:22">
      <c r="A285" s="2" t="s">
        <v>586</v>
      </c>
      <c r="B285" s="2" t="s">
        <v>587</v>
      </c>
      <c r="C285" s="3"/>
      <c r="D285" s="4"/>
      <c r="E285" s="5"/>
      <c r="F285" s="6"/>
      <c r="G285" s="7"/>
      <c r="H285" s="8">
        <v>1</v>
      </c>
      <c r="I285" s="3">
        <v>1</v>
      </c>
      <c r="J285" s="9">
        <f t="shared" si="53"/>
        <v>1.0765939053382322E-2</v>
      </c>
      <c r="K285" s="9">
        <f t="shared" si="54"/>
        <v>9.1917924493486371E-3</v>
      </c>
      <c r="L285" s="9">
        <f t="shared" si="55"/>
        <v>9.6688664596273292E-3</v>
      </c>
      <c r="M285" s="9">
        <f t="shared" si="56"/>
        <v>8.617444555928451E-3</v>
      </c>
      <c r="N285" s="11">
        <f t="shared" si="57"/>
        <v>1.0462048977191583E-2</v>
      </c>
      <c r="O285" s="11">
        <f t="shared" si="58"/>
        <v>1.0579111821354978</v>
      </c>
      <c r="P285" s="11">
        <f t="shared" si="59"/>
        <v>1.1503598865922811</v>
      </c>
      <c r="Q285" s="14">
        <f t="shared" si="60"/>
        <v>9.5610106295716847E-3</v>
      </c>
      <c r="R285" s="14">
        <f t="shared" si="61"/>
        <v>0.73957770590165683</v>
      </c>
      <c r="S285" s="15">
        <f t="shared" si="62"/>
        <v>77.353507338877264</v>
      </c>
      <c r="T285">
        <f t="shared" si="63"/>
        <v>6.2618231060648261E-2</v>
      </c>
      <c r="U285">
        <f t="shared" si="64"/>
        <v>6.2733948022783936</v>
      </c>
      <c r="V285">
        <f t="shared" si="65"/>
        <v>1.2032992051868521</v>
      </c>
    </row>
    <row r="286" spans="1:22">
      <c r="A286" s="2" t="s">
        <v>588</v>
      </c>
      <c r="B286" s="2" t="s">
        <v>589</v>
      </c>
      <c r="C286" s="3"/>
      <c r="D286" s="4"/>
      <c r="E286" s="5"/>
      <c r="F286" s="6"/>
      <c r="G286" s="7"/>
      <c r="H286" s="8">
        <v>1</v>
      </c>
      <c r="I286" s="3">
        <v>1</v>
      </c>
      <c r="J286" s="9">
        <f t="shared" si="53"/>
        <v>1.0765939053382322E-2</v>
      </c>
      <c r="K286" s="9">
        <f t="shared" si="54"/>
        <v>9.1917924493486371E-3</v>
      </c>
      <c r="L286" s="9">
        <f t="shared" si="55"/>
        <v>9.6688664596273292E-3</v>
      </c>
      <c r="M286" s="9">
        <f t="shared" si="56"/>
        <v>8.617444555928451E-3</v>
      </c>
      <c r="N286" s="11">
        <f t="shared" si="57"/>
        <v>1.0462048977191583E-2</v>
      </c>
      <c r="O286" s="11">
        <f t="shared" si="58"/>
        <v>1.0579111821354978</v>
      </c>
      <c r="P286" s="11">
        <f t="shared" si="59"/>
        <v>1.1503598865922811</v>
      </c>
      <c r="Q286" s="14">
        <f t="shared" si="60"/>
        <v>9.5610106295716847E-3</v>
      </c>
      <c r="R286" s="14">
        <f t="shared" si="61"/>
        <v>0.73957770590165683</v>
      </c>
      <c r="S286" s="15">
        <f t="shared" si="62"/>
        <v>77.353507338877264</v>
      </c>
      <c r="T286">
        <f t="shared" si="63"/>
        <v>6.2618231060648261E-2</v>
      </c>
      <c r="U286">
        <f t="shared" si="64"/>
        <v>6.2733948022783936</v>
      </c>
      <c r="V286">
        <f t="shared" si="65"/>
        <v>1.2032992051868521</v>
      </c>
    </row>
    <row r="287" spans="1:22">
      <c r="A287" s="2" t="s">
        <v>590</v>
      </c>
      <c r="B287" s="2" t="s">
        <v>591</v>
      </c>
      <c r="C287" s="3"/>
      <c r="D287" s="4"/>
      <c r="E287" s="5"/>
      <c r="F287" s="6"/>
      <c r="G287" s="7"/>
      <c r="H287" s="8">
        <v>1</v>
      </c>
      <c r="I287" s="3">
        <v>1</v>
      </c>
      <c r="J287" s="9">
        <f t="shared" si="53"/>
        <v>1.0765939053382322E-2</v>
      </c>
      <c r="K287" s="9">
        <f t="shared" si="54"/>
        <v>9.1917924493486371E-3</v>
      </c>
      <c r="L287" s="9">
        <f t="shared" si="55"/>
        <v>9.6688664596273292E-3</v>
      </c>
      <c r="M287" s="9">
        <f t="shared" si="56"/>
        <v>8.617444555928451E-3</v>
      </c>
      <c r="N287" s="11">
        <f t="shared" si="57"/>
        <v>1.0462048977191583E-2</v>
      </c>
      <c r="O287" s="11">
        <f t="shared" si="58"/>
        <v>1.0579111821354978</v>
      </c>
      <c r="P287" s="11">
        <f t="shared" si="59"/>
        <v>1.1503598865922811</v>
      </c>
      <c r="Q287" s="14">
        <f t="shared" si="60"/>
        <v>9.5610106295716847E-3</v>
      </c>
      <c r="R287" s="14">
        <f t="shared" si="61"/>
        <v>0.73957770590165683</v>
      </c>
      <c r="S287" s="15">
        <f t="shared" si="62"/>
        <v>77.353507338877264</v>
      </c>
      <c r="T287">
        <f t="shared" si="63"/>
        <v>6.2618231060648261E-2</v>
      </c>
      <c r="U287">
        <f t="shared" si="64"/>
        <v>6.2733948022783936</v>
      </c>
      <c r="V287">
        <f t="shared" si="65"/>
        <v>1.2032992051868521</v>
      </c>
    </row>
    <row r="288" spans="1:22">
      <c r="A288" s="2" t="s">
        <v>592</v>
      </c>
      <c r="B288" s="2" t="s">
        <v>593</v>
      </c>
      <c r="C288" s="3"/>
      <c r="D288" s="4"/>
      <c r="E288" s="5"/>
      <c r="F288" s="6"/>
      <c r="G288" s="7"/>
      <c r="H288" s="8">
        <v>1</v>
      </c>
      <c r="I288" s="3">
        <v>1</v>
      </c>
      <c r="J288" s="9">
        <f t="shared" si="53"/>
        <v>1.0765939053382322E-2</v>
      </c>
      <c r="K288" s="9">
        <f t="shared" si="54"/>
        <v>9.1917924493486371E-3</v>
      </c>
      <c r="L288" s="9">
        <f t="shared" si="55"/>
        <v>9.6688664596273292E-3</v>
      </c>
      <c r="M288" s="9">
        <f t="shared" si="56"/>
        <v>8.617444555928451E-3</v>
      </c>
      <c r="N288" s="11">
        <f t="shared" si="57"/>
        <v>1.0462048977191583E-2</v>
      </c>
      <c r="O288" s="11">
        <f t="shared" si="58"/>
        <v>1.0579111821354978</v>
      </c>
      <c r="P288" s="11">
        <f t="shared" si="59"/>
        <v>1.1503598865922811</v>
      </c>
      <c r="Q288" s="14">
        <f t="shared" si="60"/>
        <v>9.5610106295716847E-3</v>
      </c>
      <c r="R288" s="14">
        <f t="shared" si="61"/>
        <v>0.73957770590165683</v>
      </c>
      <c r="S288" s="15">
        <f t="shared" si="62"/>
        <v>77.353507338877264</v>
      </c>
      <c r="T288">
        <f t="shared" si="63"/>
        <v>6.2618231060648261E-2</v>
      </c>
      <c r="U288">
        <f t="shared" si="64"/>
        <v>6.2733948022783936</v>
      </c>
      <c r="V288">
        <f t="shared" si="65"/>
        <v>1.2032992051868521</v>
      </c>
    </row>
    <row r="289" spans="1:22">
      <c r="A289" s="2" t="s">
        <v>594</v>
      </c>
      <c r="B289" s="2" t="s">
        <v>595</v>
      </c>
      <c r="C289" s="3"/>
      <c r="D289" s="4"/>
      <c r="E289" s="5"/>
      <c r="F289" s="6"/>
      <c r="G289" s="7"/>
      <c r="H289" s="8">
        <v>1</v>
      </c>
      <c r="I289" s="3">
        <v>1</v>
      </c>
      <c r="J289" s="9">
        <f t="shared" si="53"/>
        <v>1.0765939053382322E-2</v>
      </c>
      <c r="K289" s="9">
        <f t="shared" si="54"/>
        <v>9.1917924493486371E-3</v>
      </c>
      <c r="L289" s="9">
        <f t="shared" si="55"/>
        <v>9.6688664596273292E-3</v>
      </c>
      <c r="M289" s="9">
        <f t="shared" si="56"/>
        <v>8.617444555928451E-3</v>
      </c>
      <c r="N289" s="11">
        <f t="shared" si="57"/>
        <v>1.0462048977191583E-2</v>
      </c>
      <c r="O289" s="11">
        <f t="shared" si="58"/>
        <v>1.0579111821354978</v>
      </c>
      <c r="P289" s="11">
        <f t="shared" si="59"/>
        <v>1.1503598865922811</v>
      </c>
      <c r="Q289" s="14">
        <f t="shared" si="60"/>
        <v>9.5610106295716847E-3</v>
      </c>
      <c r="R289" s="14">
        <f t="shared" si="61"/>
        <v>0.73957770590165683</v>
      </c>
      <c r="S289" s="15">
        <f t="shared" si="62"/>
        <v>77.353507338877264</v>
      </c>
      <c r="T289">
        <f t="shared" si="63"/>
        <v>6.2618231060648261E-2</v>
      </c>
      <c r="U289">
        <f t="shared" si="64"/>
        <v>6.2733948022783936</v>
      </c>
      <c r="V289">
        <f t="shared" si="65"/>
        <v>1.2032992051868521</v>
      </c>
    </row>
    <row r="290" spans="1:22">
      <c r="A290" s="2" t="s">
        <v>596</v>
      </c>
      <c r="B290" s="2" t="s">
        <v>597</v>
      </c>
      <c r="C290" s="3"/>
      <c r="D290" s="4"/>
      <c r="E290" s="5"/>
      <c r="F290" s="6"/>
      <c r="G290" s="7"/>
      <c r="H290" s="8">
        <v>1</v>
      </c>
      <c r="I290" s="3">
        <v>1</v>
      </c>
      <c r="J290" s="9">
        <f t="shared" si="53"/>
        <v>1.0765939053382322E-2</v>
      </c>
      <c r="K290" s="9">
        <f t="shared" si="54"/>
        <v>9.1917924493486371E-3</v>
      </c>
      <c r="L290" s="9">
        <f t="shared" si="55"/>
        <v>9.6688664596273292E-3</v>
      </c>
      <c r="M290" s="9">
        <f t="shared" si="56"/>
        <v>8.617444555928451E-3</v>
      </c>
      <c r="N290" s="11">
        <f t="shared" si="57"/>
        <v>1.0462048977191583E-2</v>
      </c>
      <c r="O290" s="11">
        <f t="shared" si="58"/>
        <v>1.0579111821354978</v>
      </c>
      <c r="P290" s="11">
        <f t="shared" si="59"/>
        <v>1.1503598865922811</v>
      </c>
      <c r="Q290" s="14">
        <f t="shared" si="60"/>
        <v>9.5610106295716847E-3</v>
      </c>
      <c r="R290" s="14">
        <f t="shared" si="61"/>
        <v>0.73957770590165683</v>
      </c>
      <c r="S290" s="15">
        <f t="shared" si="62"/>
        <v>77.353507338877264</v>
      </c>
      <c r="T290">
        <f t="shared" si="63"/>
        <v>6.2618231060648261E-2</v>
      </c>
      <c r="U290">
        <f t="shared" si="64"/>
        <v>6.2733948022783936</v>
      </c>
      <c r="V290">
        <f t="shared" si="65"/>
        <v>1.2032992051868521</v>
      </c>
    </row>
    <row r="291" spans="1:22">
      <c r="A291" s="2" t="s">
        <v>598</v>
      </c>
      <c r="B291" s="2" t="s">
        <v>599</v>
      </c>
      <c r="C291" s="3"/>
      <c r="D291" s="4"/>
      <c r="E291" s="5"/>
      <c r="F291" s="6"/>
      <c r="G291" s="7"/>
      <c r="H291" s="8">
        <v>1</v>
      </c>
      <c r="I291" s="3">
        <v>1</v>
      </c>
      <c r="J291" s="9">
        <f t="shared" si="53"/>
        <v>1.0765939053382322E-2</v>
      </c>
      <c r="K291" s="9">
        <f t="shared" si="54"/>
        <v>9.1917924493486371E-3</v>
      </c>
      <c r="L291" s="9">
        <f t="shared" si="55"/>
        <v>9.6688664596273292E-3</v>
      </c>
      <c r="M291" s="9">
        <f t="shared" si="56"/>
        <v>8.617444555928451E-3</v>
      </c>
      <c r="N291" s="11">
        <f t="shared" si="57"/>
        <v>1.0462048977191583E-2</v>
      </c>
      <c r="O291" s="11">
        <f t="shared" si="58"/>
        <v>1.0579111821354978</v>
      </c>
      <c r="P291" s="11">
        <f t="shared" si="59"/>
        <v>1.1503598865922811</v>
      </c>
      <c r="Q291" s="14">
        <f t="shared" si="60"/>
        <v>9.5610106295716847E-3</v>
      </c>
      <c r="R291" s="14">
        <f t="shared" si="61"/>
        <v>0.73957770590165683</v>
      </c>
      <c r="S291" s="15">
        <f t="shared" si="62"/>
        <v>77.353507338877264</v>
      </c>
      <c r="T291">
        <f t="shared" si="63"/>
        <v>6.2618231060648261E-2</v>
      </c>
      <c r="U291">
        <f t="shared" si="64"/>
        <v>6.2733948022783936</v>
      </c>
      <c r="V291">
        <f t="shared" si="65"/>
        <v>1.2032992051868521</v>
      </c>
    </row>
    <row r="292" spans="1:22">
      <c r="A292" s="2" t="s">
        <v>600</v>
      </c>
      <c r="B292" s="2" t="s">
        <v>601</v>
      </c>
      <c r="C292" s="3"/>
      <c r="D292" s="4"/>
      <c r="E292" s="5"/>
      <c r="F292" s="6"/>
      <c r="G292" s="7"/>
      <c r="H292" s="8">
        <v>1</v>
      </c>
      <c r="I292" s="3">
        <v>1</v>
      </c>
      <c r="J292" s="9">
        <f t="shared" si="53"/>
        <v>1.0765939053382322E-2</v>
      </c>
      <c r="K292" s="9">
        <f t="shared" si="54"/>
        <v>9.1917924493486371E-3</v>
      </c>
      <c r="L292" s="9">
        <f t="shared" si="55"/>
        <v>9.6688664596273292E-3</v>
      </c>
      <c r="M292" s="9">
        <f t="shared" si="56"/>
        <v>8.617444555928451E-3</v>
      </c>
      <c r="N292" s="11">
        <f t="shared" si="57"/>
        <v>1.0462048977191583E-2</v>
      </c>
      <c r="O292" s="11">
        <f t="shared" si="58"/>
        <v>1.0579111821354978</v>
      </c>
      <c r="P292" s="11">
        <f t="shared" si="59"/>
        <v>1.1503598865922811</v>
      </c>
      <c r="Q292" s="14">
        <f t="shared" si="60"/>
        <v>9.5610106295716847E-3</v>
      </c>
      <c r="R292" s="14">
        <f t="shared" si="61"/>
        <v>0.73957770590165683</v>
      </c>
      <c r="S292" s="15">
        <f t="shared" si="62"/>
        <v>77.353507338877264</v>
      </c>
      <c r="T292">
        <f t="shared" si="63"/>
        <v>6.2618231060648261E-2</v>
      </c>
      <c r="U292">
        <f t="shared" si="64"/>
        <v>6.2733948022783936</v>
      </c>
      <c r="V292">
        <f t="shared" si="65"/>
        <v>1.2032992051868521</v>
      </c>
    </row>
    <row r="293" spans="1:22">
      <c r="A293" s="2" t="s">
        <v>602</v>
      </c>
      <c r="B293" s="2" t="s">
        <v>603</v>
      </c>
      <c r="C293" s="3"/>
      <c r="D293" s="4"/>
      <c r="E293" s="5"/>
      <c r="F293" s="6"/>
      <c r="G293" s="7"/>
      <c r="H293" s="8">
        <v>1</v>
      </c>
      <c r="I293" s="3">
        <v>1</v>
      </c>
      <c r="J293" s="9">
        <f t="shared" si="53"/>
        <v>1.0765939053382322E-2</v>
      </c>
      <c r="K293" s="9">
        <f t="shared" si="54"/>
        <v>9.1917924493486371E-3</v>
      </c>
      <c r="L293" s="9">
        <f t="shared" si="55"/>
        <v>9.6688664596273292E-3</v>
      </c>
      <c r="M293" s="9">
        <f t="shared" si="56"/>
        <v>8.617444555928451E-3</v>
      </c>
      <c r="N293" s="11">
        <f t="shared" si="57"/>
        <v>1.0462048977191583E-2</v>
      </c>
      <c r="O293" s="11">
        <f t="shared" si="58"/>
        <v>1.0579111821354978</v>
      </c>
      <c r="P293" s="11">
        <f t="shared" si="59"/>
        <v>1.1503598865922811</v>
      </c>
      <c r="Q293" s="14">
        <f t="shared" si="60"/>
        <v>9.5610106295716847E-3</v>
      </c>
      <c r="R293" s="14">
        <f t="shared" si="61"/>
        <v>0.73957770590165683</v>
      </c>
      <c r="S293" s="15">
        <f t="shared" si="62"/>
        <v>77.353507338877264</v>
      </c>
      <c r="T293">
        <f t="shared" si="63"/>
        <v>6.2618231060648261E-2</v>
      </c>
      <c r="U293">
        <f t="shared" si="64"/>
        <v>6.2733948022783936</v>
      </c>
      <c r="V293">
        <f t="shared" si="65"/>
        <v>1.2032992051868521</v>
      </c>
    </row>
    <row r="294" spans="1:22">
      <c r="A294" s="2" t="s">
        <v>604</v>
      </c>
      <c r="B294" s="2" t="s">
        <v>605</v>
      </c>
      <c r="C294" s="3"/>
      <c r="D294" s="4"/>
      <c r="E294" s="5"/>
      <c r="F294" s="6"/>
      <c r="G294" s="7"/>
      <c r="H294" s="8">
        <v>1</v>
      </c>
      <c r="I294" s="3">
        <v>1</v>
      </c>
      <c r="J294" s="9">
        <f t="shared" si="53"/>
        <v>1.0765939053382322E-2</v>
      </c>
      <c r="K294" s="9">
        <f t="shared" si="54"/>
        <v>9.1917924493486371E-3</v>
      </c>
      <c r="L294" s="9">
        <f t="shared" si="55"/>
        <v>9.6688664596273292E-3</v>
      </c>
      <c r="M294" s="9">
        <f t="shared" si="56"/>
        <v>8.617444555928451E-3</v>
      </c>
      <c r="N294" s="11">
        <f t="shared" si="57"/>
        <v>1.0462048977191583E-2</v>
      </c>
      <c r="O294" s="11">
        <f t="shared" si="58"/>
        <v>1.0579111821354978</v>
      </c>
      <c r="P294" s="11">
        <f t="shared" si="59"/>
        <v>1.1503598865922811</v>
      </c>
      <c r="Q294" s="14">
        <f t="shared" si="60"/>
        <v>9.5610106295716847E-3</v>
      </c>
      <c r="R294" s="14">
        <f t="shared" si="61"/>
        <v>0.73957770590165683</v>
      </c>
      <c r="S294" s="15">
        <f t="shared" si="62"/>
        <v>77.353507338877264</v>
      </c>
      <c r="T294">
        <f t="shared" si="63"/>
        <v>6.2618231060648261E-2</v>
      </c>
      <c r="U294">
        <f t="shared" si="64"/>
        <v>6.2733948022783936</v>
      </c>
      <c r="V294">
        <f t="shared" si="65"/>
        <v>1.2032992051868521</v>
      </c>
    </row>
    <row r="295" spans="1:22">
      <c r="A295" s="2" t="s">
        <v>606</v>
      </c>
      <c r="B295" s="2" t="s">
        <v>607</v>
      </c>
      <c r="C295" s="3"/>
      <c r="D295" s="4"/>
      <c r="E295" s="5"/>
      <c r="F295" s="6"/>
      <c r="G295" s="7"/>
      <c r="H295" s="8">
        <v>1</v>
      </c>
      <c r="I295" s="3">
        <v>1</v>
      </c>
      <c r="J295" s="9">
        <f t="shared" si="53"/>
        <v>1.0765939053382322E-2</v>
      </c>
      <c r="K295" s="9">
        <f t="shared" si="54"/>
        <v>9.1917924493486371E-3</v>
      </c>
      <c r="L295" s="9">
        <f t="shared" si="55"/>
        <v>9.6688664596273292E-3</v>
      </c>
      <c r="M295" s="9">
        <f t="shared" si="56"/>
        <v>8.617444555928451E-3</v>
      </c>
      <c r="N295" s="11">
        <f t="shared" si="57"/>
        <v>1.0462048977191583E-2</v>
      </c>
      <c r="O295" s="11">
        <f t="shared" si="58"/>
        <v>1.0579111821354978</v>
      </c>
      <c r="P295" s="11">
        <f t="shared" si="59"/>
        <v>1.1503598865922811</v>
      </c>
      <c r="Q295" s="14">
        <f t="shared" si="60"/>
        <v>9.5610106295716847E-3</v>
      </c>
      <c r="R295" s="14">
        <f t="shared" si="61"/>
        <v>0.73957770590165683</v>
      </c>
      <c r="S295" s="15">
        <f t="shared" si="62"/>
        <v>77.353507338877264</v>
      </c>
      <c r="T295">
        <f t="shared" si="63"/>
        <v>6.2618231060648261E-2</v>
      </c>
      <c r="U295">
        <f t="shared" si="64"/>
        <v>6.2733948022783936</v>
      </c>
      <c r="V295">
        <f t="shared" si="65"/>
        <v>1.2032992051868521</v>
      </c>
    </row>
    <row r="296" spans="1:22">
      <c r="A296" s="2" t="s">
        <v>608</v>
      </c>
      <c r="B296" s="2" t="s">
        <v>609</v>
      </c>
      <c r="C296" s="3"/>
      <c r="D296" s="4"/>
      <c r="E296" s="5"/>
      <c r="F296" s="6"/>
      <c r="G296" s="7"/>
      <c r="H296" s="8">
        <v>1</v>
      </c>
      <c r="I296" s="3">
        <v>1</v>
      </c>
      <c r="J296" s="9">
        <f t="shared" si="53"/>
        <v>1.0765939053382322E-2</v>
      </c>
      <c r="K296" s="9">
        <f t="shared" si="54"/>
        <v>9.1917924493486371E-3</v>
      </c>
      <c r="L296" s="9">
        <f t="shared" si="55"/>
        <v>9.6688664596273292E-3</v>
      </c>
      <c r="M296" s="9">
        <f t="shared" si="56"/>
        <v>8.617444555928451E-3</v>
      </c>
      <c r="N296" s="11">
        <f t="shared" si="57"/>
        <v>1.0462048977191583E-2</v>
      </c>
      <c r="O296" s="11">
        <f t="shared" si="58"/>
        <v>1.0579111821354978</v>
      </c>
      <c r="P296" s="11">
        <f t="shared" si="59"/>
        <v>1.1503598865922811</v>
      </c>
      <c r="Q296" s="14">
        <f t="shared" si="60"/>
        <v>9.5610106295716847E-3</v>
      </c>
      <c r="R296" s="14">
        <f t="shared" si="61"/>
        <v>0.73957770590165683</v>
      </c>
      <c r="S296" s="15">
        <f t="shared" si="62"/>
        <v>77.353507338877264</v>
      </c>
      <c r="T296">
        <f t="shared" si="63"/>
        <v>6.2618231060648261E-2</v>
      </c>
      <c r="U296">
        <f t="shared" si="64"/>
        <v>6.2733948022783936</v>
      </c>
      <c r="V296">
        <f t="shared" si="65"/>
        <v>1.2032992051868521</v>
      </c>
    </row>
    <row r="297" spans="1:22">
      <c r="A297" s="2" t="s">
        <v>610</v>
      </c>
      <c r="B297" s="2" t="s">
        <v>611</v>
      </c>
      <c r="C297" s="3"/>
      <c r="D297" s="4"/>
      <c r="E297" s="5"/>
      <c r="F297" s="6"/>
      <c r="G297" s="7"/>
      <c r="H297" s="8">
        <v>1</v>
      </c>
      <c r="I297" s="3">
        <v>1</v>
      </c>
      <c r="J297" s="9">
        <f t="shared" si="53"/>
        <v>1.0765939053382322E-2</v>
      </c>
      <c r="K297" s="9">
        <f t="shared" si="54"/>
        <v>9.1917924493486371E-3</v>
      </c>
      <c r="L297" s="9">
        <f t="shared" si="55"/>
        <v>9.6688664596273292E-3</v>
      </c>
      <c r="M297" s="9">
        <f t="shared" si="56"/>
        <v>8.617444555928451E-3</v>
      </c>
      <c r="N297" s="11">
        <f t="shared" si="57"/>
        <v>1.0462048977191583E-2</v>
      </c>
      <c r="O297" s="11">
        <f t="shared" si="58"/>
        <v>1.0579111821354978</v>
      </c>
      <c r="P297" s="11">
        <f t="shared" si="59"/>
        <v>1.1503598865922811</v>
      </c>
      <c r="Q297" s="14">
        <f t="shared" si="60"/>
        <v>9.5610106295716847E-3</v>
      </c>
      <c r="R297" s="14">
        <f t="shared" si="61"/>
        <v>0.73957770590165683</v>
      </c>
      <c r="S297" s="15">
        <f t="shared" si="62"/>
        <v>77.353507338877264</v>
      </c>
      <c r="T297">
        <f t="shared" si="63"/>
        <v>6.2618231060648261E-2</v>
      </c>
      <c r="U297">
        <f t="shared" si="64"/>
        <v>6.2733948022783936</v>
      </c>
      <c r="V297">
        <f t="shared" si="65"/>
        <v>1.2032992051868521</v>
      </c>
    </row>
    <row r="298" spans="1:22">
      <c r="A298" s="2" t="s">
        <v>612</v>
      </c>
      <c r="B298" s="2" t="s">
        <v>613</v>
      </c>
      <c r="C298" s="3"/>
      <c r="D298" s="4"/>
      <c r="E298" s="5"/>
      <c r="F298" s="6"/>
      <c r="G298" s="7"/>
      <c r="H298" s="8">
        <v>1</v>
      </c>
      <c r="I298" s="3">
        <v>1</v>
      </c>
      <c r="J298" s="9">
        <f t="shared" si="53"/>
        <v>1.0765939053382322E-2</v>
      </c>
      <c r="K298" s="9">
        <f t="shared" si="54"/>
        <v>9.1917924493486371E-3</v>
      </c>
      <c r="L298" s="9">
        <f t="shared" si="55"/>
        <v>9.6688664596273292E-3</v>
      </c>
      <c r="M298" s="9">
        <f t="shared" si="56"/>
        <v>8.617444555928451E-3</v>
      </c>
      <c r="N298" s="11">
        <f t="shared" si="57"/>
        <v>1.0462048977191583E-2</v>
      </c>
      <c r="O298" s="11">
        <f t="shared" si="58"/>
        <v>1.0579111821354978</v>
      </c>
      <c r="P298" s="11">
        <f t="shared" si="59"/>
        <v>1.1503598865922811</v>
      </c>
      <c r="Q298" s="14">
        <f t="shared" si="60"/>
        <v>9.5610106295716847E-3</v>
      </c>
      <c r="R298" s="14">
        <f t="shared" si="61"/>
        <v>0.73957770590165683</v>
      </c>
      <c r="S298" s="15">
        <f t="shared" si="62"/>
        <v>77.353507338877264</v>
      </c>
      <c r="T298">
        <f t="shared" si="63"/>
        <v>6.2618231060648261E-2</v>
      </c>
      <c r="U298">
        <f t="shared" si="64"/>
        <v>6.2733948022783936</v>
      </c>
      <c r="V298">
        <f t="shared" si="65"/>
        <v>1.2032992051868521</v>
      </c>
    </row>
    <row r="299" spans="1:22">
      <c r="A299" s="2" t="s">
        <v>614</v>
      </c>
      <c r="B299" s="2" t="s">
        <v>615</v>
      </c>
      <c r="C299" s="3"/>
      <c r="D299" s="4"/>
      <c r="E299" s="5"/>
      <c r="F299" s="6"/>
      <c r="G299" s="7"/>
      <c r="H299" s="8">
        <v>1</v>
      </c>
      <c r="I299" s="3">
        <v>1</v>
      </c>
      <c r="J299" s="9">
        <f t="shared" si="53"/>
        <v>1.0765939053382322E-2</v>
      </c>
      <c r="K299" s="9">
        <f t="shared" si="54"/>
        <v>9.1917924493486371E-3</v>
      </c>
      <c r="L299" s="9">
        <f t="shared" si="55"/>
        <v>9.6688664596273292E-3</v>
      </c>
      <c r="M299" s="9">
        <f t="shared" si="56"/>
        <v>8.617444555928451E-3</v>
      </c>
      <c r="N299" s="11">
        <f t="shared" si="57"/>
        <v>1.0462048977191583E-2</v>
      </c>
      <c r="O299" s="11">
        <f t="shared" si="58"/>
        <v>1.0579111821354978</v>
      </c>
      <c r="P299" s="11">
        <f t="shared" si="59"/>
        <v>1.1503598865922811</v>
      </c>
      <c r="Q299" s="14">
        <f t="shared" si="60"/>
        <v>9.5610106295716847E-3</v>
      </c>
      <c r="R299" s="14">
        <f t="shared" si="61"/>
        <v>0.73957770590165683</v>
      </c>
      <c r="S299" s="15">
        <f t="shared" si="62"/>
        <v>77.353507338877264</v>
      </c>
      <c r="T299">
        <f t="shared" si="63"/>
        <v>6.2618231060648261E-2</v>
      </c>
      <c r="U299">
        <f t="shared" si="64"/>
        <v>6.2733948022783936</v>
      </c>
      <c r="V299">
        <f t="shared" si="65"/>
        <v>1.2032992051868521</v>
      </c>
    </row>
    <row r="300" spans="1:22">
      <c r="A300" s="2" t="s">
        <v>616</v>
      </c>
      <c r="B300" s="2" t="s">
        <v>617</v>
      </c>
      <c r="C300" s="3"/>
      <c r="D300" s="4"/>
      <c r="E300" s="5"/>
      <c r="F300" s="6"/>
      <c r="G300" s="7"/>
      <c r="H300" s="8">
        <v>1</v>
      </c>
      <c r="I300" s="3">
        <v>1</v>
      </c>
      <c r="J300" s="9">
        <f t="shared" si="53"/>
        <v>1.0765939053382322E-2</v>
      </c>
      <c r="K300" s="9">
        <f t="shared" si="54"/>
        <v>9.1917924493486371E-3</v>
      </c>
      <c r="L300" s="9">
        <f t="shared" si="55"/>
        <v>9.6688664596273292E-3</v>
      </c>
      <c r="M300" s="9">
        <f t="shared" si="56"/>
        <v>8.617444555928451E-3</v>
      </c>
      <c r="N300" s="11">
        <f t="shared" si="57"/>
        <v>1.0462048977191583E-2</v>
      </c>
      <c r="O300" s="11">
        <f t="shared" si="58"/>
        <v>1.0579111821354978</v>
      </c>
      <c r="P300" s="11">
        <f t="shared" si="59"/>
        <v>1.1503598865922811</v>
      </c>
      <c r="Q300" s="14">
        <f t="shared" si="60"/>
        <v>9.5610106295716847E-3</v>
      </c>
      <c r="R300" s="14">
        <f t="shared" si="61"/>
        <v>0.73957770590165683</v>
      </c>
      <c r="S300" s="15">
        <f t="shared" si="62"/>
        <v>77.353507338877264</v>
      </c>
      <c r="T300">
        <f t="shared" si="63"/>
        <v>6.2618231060648261E-2</v>
      </c>
      <c r="U300">
        <f t="shared" si="64"/>
        <v>6.2733948022783936</v>
      </c>
      <c r="V300">
        <f t="shared" si="65"/>
        <v>1.2032992051868521</v>
      </c>
    </row>
    <row r="301" spans="1:22">
      <c r="A301" s="2" t="s">
        <v>618</v>
      </c>
      <c r="B301" s="2" t="s">
        <v>619</v>
      </c>
      <c r="C301" s="3"/>
      <c r="D301" s="4"/>
      <c r="E301" s="5"/>
      <c r="F301" s="6"/>
      <c r="G301" s="7"/>
      <c r="H301" s="8">
        <v>1</v>
      </c>
      <c r="I301" s="3">
        <v>1</v>
      </c>
      <c r="J301" s="9">
        <f t="shared" si="53"/>
        <v>1.0765939053382322E-2</v>
      </c>
      <c r="K301" s="9">
        <f t="shared" si="54"/>
        <v>9.1917924493486371E-3</v>
      </c>
      <c r="L301" s="9">
        <f t="shared" si="55"/>
        <v>9.6688664596273292E-3</v>
      </c>
      <c r="M301" s="9">
        <f t="shared" si="56"/>
        <v>8.617444555928451E-3</v>
      </c>
      <c r="N301" s="11">
        <f t="shared" si="57"/>
        <v>1.0462048977191583E-2</v>
      </c>
      <c r="O301" s="11">
        <f t="shared" si="58"/>
        <v>1.0579111821354978</v>
      </c>
      <c r="P301" s="11">
        <f t="shared" si="59"/>
        <v>1.1503598865922811</v>
      </c>
      <c r="Q301" s="14">
        <f t="shared" si="60"/>
        <v>9.5610106295716847E-3</v>
      </c>
      <c r="R301" s="14">
        <f t="shared" si="61"/>
        <v>0.73957770590165683</v>
      </c>
      <c r="S301" s="15">
        <f t="shared" si="62"/>
        <v>77.353507338877264</v>
      </c>
      <c r="T301">
        <f t="shared" si="63"/>
        <v>6.2618231060648261E-2</v>
      </c>
      <c r="U301">
        <f t="shared" si="64"/>
        <v>6.2733948022783936</v>
      </c>
      <c r="V301">
        <f t="shared" si="65"/>
        <v>1.2032992051868521</v>
      </c>
    </row>
    <row r="302" spans="1:22">
      <c r="A302" s="2" t="s">
        <v>620</v>
      </c>
      <c r="B302" s="2" t="s">
        <v>621</v>
      </c>
      <c r="C302" s="3"/>
      <c r="D302" s="4"/>
      <c r="E302" s="5"/>
      <c r="F302" s="6"/>
      <c r="G302" s="7"/>
      <c r="H302" s="8">
        <v>1</v>
      </c>
      <c r="I302" s="3">
        <v>1</v>
      </c>
      <c r="J302" s="9">
        <f t="shared" si="53"/>
        <v>1.0765939053382322E-2</v>
      </c>
      <c r="K302" s="9">
        <f t="shared" si="54"/>
        <v>9.1917924493486371E-3</v>
      </c>
      <c r="L302" s="9">
        <f t="shared" si="55"/>
        <v>9.6688664596273292E-3</v>
      </c>
      <c r="M302" s="9">
        <f t="shared" si="56"/>
        <v>8.617444555928451E-3</v>
      </c>
      <c r="N302" s="11">
        <f t="shared" si="57"/>
        <v>1.0462048977191583E-2</v>
      </c>
      <c r="O302" s="11">
        <f t="shared" si="58"/>
        <v>1.0579111821354978</v>
      </c>
      <c r="P302" s="11">
        <f t="shared" si="59"/>
        <v>1.1503598865922811</v>
      </c>
      <c r="Q302" s="14">
        <f t="shared" si="60"/>
        <v>9.5610106295716847E-3</v>
      </c>
      <c r="R302" s="14">
        <f t="shared" si="61"/>
        <v>0.73957770590165683</v>
      </c>
      <c r="S302" s="15">
        <f t="shared" si="62"/>
        <v>77.353507338877264</v>
      </c>
      <c r="T302">
        <f t="shared" si="63"/>
        <v>6.2618231060648261E-2</v>
      </c>
      <c r="U302">
        <f t="shared" si="64"/>
        <v>6.2733948022783936</v>
      </c>
      <c r="V302">
        <f t="shared" si="65"/>
        <v>1.2032992051868521</v>
      </c>
    </row>
  </sheetData>
  <sortState xmlns:xlrd2="http://schemas.microsoft.com/office/spreadsheetml/2017/richdata2" ref="A3:T302">
    <sortCondition ref="T3:T30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Thermo Scientific</dc:creator>
  <cp:keywords/>
  <dc:description/>
  <cp:lastModifiedBy>Samah Ibrahim</cp:lastModifiedBy>
  <cp:revision/>
  <dcterms:created xsi:type="dcterms:W3CDTF">2019-09-04T14:44:51Z</dcterms:created>
  <dcterms:modified xsi:type="dcterms:W3CDTF">2021-11-28T02:41:10Z</dcterms:modified>
  <cp:category/>
  <cp:contentStatus/>
</cp:coreProperties>
</file>