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è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<sst xmlns="http://schemas.openxmlformats.org/spreadsheetml/2006/main" count="62" uniqueCount="46">
  <si>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Classe :</t>
  </si>
  <si>
    <t xml:space="preserve">1 STI2D B</t>
  </si>
  <si>
    <t xml:space="preserve">Enseignement:</t>
  </si>
  <si>
    <t xml:space="preserve">I2D</t>
  </si>
  <si>
    <t xml:space="preserve">Groupe :</t>
  </si>
  <si>
    <t xml:space="preserve">Séquence N°1 : Présentation d’un système</t>
  </si>
  <si>
    <t xml:space="preserve">Activité:</t>
  </si>
  <si>
    <t xml:space="preserve">Présentation oral d'un système</t>
  </si>
  <si>
    <t xml:space="preserve">Niveau</t>
  </si>
  <si>
    <t xml:space="preserve">Compétence évaluée</t>
  </si>
  <si>
    <t xml:space="preserve">Critères d'évaluation</t>
  </si>
  <si>
    <t xml:space="preserve">1/3</t>
  </si>
  <si>
    <t xml:space="preserve">2/3</t>
  </si>
  <si>
    <t xml:space="preserve">3/3</t>
  </si>
  <si>
    <t xml:space="preserve">SUJET</t>
  </si>
  <si>
    <t xml:space="preserve">Poids de la compétence</t>
  </si>
  <si>
    <t xml:space="preserve">L'élève est capable de :</t>
  </si>
  <si>
    <t xml:space="preserve">Théorique</t>
  </si>
  <si>
    <t xml:space="preserve">Réel</t>
  </si>
  <si>
    <t xml:space="preserve">Présenter le système</t>
  </si>
  <si>
    <t xml:space="preserve">x</t>
  </si>
  <si>
    <t xml:space="preserve">Présenter le diagramme des exigences</t>
  </si>
  <si>
    <t xml:space="preserve">Présenter le diagramme des cas d’utilisation</t>
  </si>
  <si>
    <t xml:space="preserve">Faire des réponses et des conclusions pertinentes</t>
  </si>
  <si>
    <t xml:space="preserve">Présenter un compte rendu de qualité</t>
  </si>
  <si>
    <t xml:space="preserve">COMPORTEMENT</t>
  </si>
  <si>
    <t xml:space="preserve">L'élève est capable d’être :</t>
  </si>
  <si>
    <t xml:space="preserve">Sérieux pendant la phase de recherche et de conception</t>
  </si>
  <si>
    <t xml:space="preserve">Autonome </t>
  </si>
  <si>
    <t xml:space="preserve">Investie</t>
  </si>
  <si>
    <t xml:space="preserve">ORAL</t>
  </si>
  <si>
    <t xml:space="preserve">Faire une présentation structurée</t>
  </si>
  <si>
    <t xml:space="preserve">Parler à haute et intelligible voix</t>
  </si>
  <si>
    <t xml:space="preserve">Faire un diaporama animé</t>
  </si>
  <si>
    <t xml:space="preserve">Gérer sa posture et sa gestuelle</t>
  </si>
  <si>
    <t xml:space="preserve">Gérer le temps qui lui est impartie (10 min)</t>
  </si>
  <si>
    <t xml:space="preserve">Indicateurs d'évaluation</t>
  </si>
  <si>
    <t xml:space="preserve">Totaux</t>
  </si>
  <si>
    <t xml:space="preserve">Taux d'atteinte en %</t>
  </si>
  <si>
    <t xml:space="preserve">Nom :</t>
  </si>
  <si>
    <t xml:space="preserve">0:Pas bon</t>
  </si>
  <si>
    <t xml:space="preserve">Compétence</t>
  </si>
  <si>
    <t xml:space="preserve">1/3: Moyennement bon</t>
  </si>
  <si>
    <t xml:space="preserve">2/3: Bon</t>
  </si>
  <si>
    <t xml:space="preserve">3/3: Très bon</t>
  </si>
  <si>
    <t xml:space="preserve">Note éventuelle 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</si>
</sst>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</font>
    <font>
      <b val="true"/>
      <sz val="20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92CDDC"/>
        <bgColor rgb="FFB4C7DC"/>
      </patternFill>
    </fill>
    <fill>
      <patternFill patternType="solid">
        <fgColor rgb="FFDAEEF3"/>
        <bgColor rgb="FFCCFFFF"/>
      </patternFill>
    </fill>
    <fill>
      <patternFill patternType="solid">
        <fgColor rgb="FF538DD5"/>
        <bgColor rgb="FF729FCF"/>
      </patternFill>
    </fill>
    <fill>
      <patternFill patternType="solid">
        <fgColor rgb="FFC5D9F1"/>
        <bgColor rgb="FFB4C7DC"/>
      </patternFill>
    </fill>
    <fill>
      <patternFill patternType="solid">
        <fgColor rgb="FFFABF8F"/>
        <bgColor rgb="FFFFC7CE"/>
      </patternFill>
    </fill>
    <fill>
      <patternFill patternType="solid">
        <fgColor rgb="FFFDE9D9"/>
        <bgColor rgb="FFFFFFFF"/>
      </patternFill>
    </fill>
    <fill>
      <patternFill patternType="solid">
        <fgColor rgb="FF729FCF"/>
        <bgColor rgb="FF538DD5"/>
      </patternFill>
    </fill>
    <fill>
      <patternFill patternType="solid">
        <fgColor rgb="FFB4C7DC"/>
        <bgColor rgb="FFC5D9F1"/>
      </patternFill>
    </fill>
    <fill>
      <patternFill patternType="solid">
        <fgColor rgb="FFFFCC00"/>
        <bgColor rgb="FFFFC000"/>
      </patternFill>
    </fill>
    <fill>
      <patternFill patternType="solid">
        <fgColor rgb="FFF5E041"/>
        <bgColor rgb="FFFFCC00"/>
      </patternFill>
    </fill>
    <fill>
      <patternFill patternType="solid">
        <fgColor rgb="FFFFFF00"/>
        <bgColor rgb="FFF5E041"/>
      </patternFill>
    </fill>
    <fill>
      <patternFill patternType="solid">
        <fgColor rgb="FFFFFF99"/>
        <bgColor rgb="FFFDE9D9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DE9D9"/>
      <rgbColor rgb="FFDAEEF3"/>
      <rgbColor rgb="FF660066"/>
      <rgbColor rgb="FFFF8080"/>
      <rgbColor rgb="FF0066CC"/>
      <rgbColor rgb="FFC5D9F1"/>
      <rgbColor rgb="FF000080"/>
      <rgbColor rgb="FFFF00FF"/>
      <rgbColor rgb="FFF5E041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C7CE"/>
      <rgbColor rgb="FFCC99FF"/>
      <rgbColor rgb="FFFABF8F"/>
      <rgbColor rgb="FF538DD5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E4" activeCellId="0" sqref="E4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57"/>
    <col collapsed="false" customWidth="true" hidden="false" outlineLevel="0" max="6" min="3" style="0" width="11.43"/>
    <col collapsed="false" customWidth="true" hidden="false" outlineLevel="0" max="7" min="7" style="0" width="46.71"/>
    <col collapsed="false" customWidth="true" hidden="false" outlineLevel="0" max="11" min="8" style="0" width="11.43"/>
    <col collapsed="false" customWidth="true" hidden="false" outlineLevel="0" max="12" min="12" style="0" width="16.34"/>
    <col collapsed="false" customWidth="true" hidden="false" outlineLevel="0" max="13" min="13" style="0" width="15.14"/>
    <col collapsed="false" customWidth="true" hidden="false" outlineLevel="0" max="14" min="14" style="0" width="11.43"/>
    <col collapsed="false" customWidth="true" hidden="false" outlineLevel="0" max="15" min="15" style="0" width="20"/>
    <col collapsed="false" customWidth="true" hidden="false" outlineLevel="0" max="26" min="16" style="0" width="10.71"/>
  </cols>
  <sheetData>
    <row r="1" customFormat="false" ht="21.75" hidden="false" customHeight="false" outlineLevel="0" collapsed="false">
      <c r="A1" s="1" t="s">
        <v>0</v>
      </c>
      <c r="B1" s="2" t="s">
        <v>1</v>
      </c>
      <c r="D1" s="3" t="s">
        <v>2</v>
      </c>
      <c r="E1" s="3"/>
      <c r="F1" s="4" t="s">
        <v>3</v>
      </c>
      <c r="G1" s="4"/>
      <c r="H1" s="4"/>
      <c r="I1" s="4"/>
    </row>
    <row r="2" customFormat="false" ht="21.75" hidden="false" customHeight="false" outlineLevel="0" collapsed="false">
      <c r="A2" s="1" t="s">
        <v>4</v>
      </c>
      <c r="B2" s="2"/>
      <c r="D2" s="5" t="s">
        <v>5</v>
      </c>
      <c r="E2" s="5"/>
      <c r="F2" s="5"/>
      <c r="G2" s="5"/>
      <c r="H2" s="5"/>
      <c r="I2" s="5"/>
    </row>
    <row r="3" customFormat="false" ht="21.75" hidden="false" customHeight="false" outlineLevel="0" collapsed="false">
      <c r="D3" s="6" t="s">
        <v>6</v>
      </c>
      <c r="E3" s="7" t="s">
        <v>7</v>
      </c>
      <c r="F3" s="7"/>
      <c r="G3" s="7"/>
      <c r="H3" s="7"/>
      <c r="I3" s="7"/>
    </row>
    <row r="5" customFormat="false" ht="15" hidden="false" customHeight="false" outlineLevel="0" collapsed="false">
      <c r="H5" s="8" t="s">
        <v>8</v>
      </c>
      <c r="I5" s="8"/>
      <c r="J5" s="8"/>
      <c r="K5" s="8"/>
    </row>
    <row r="6" customFormat="false" ht="15.75" hidden="false" customHeight="false" outlineLevel="0" collapsed="false">
      <c r="A6" s="8" t="s">
        <v>9</v>
      </c>
      <c r="B6" s="8"/>
      <c r="C6" s="8" t="s">
        <v>10</v>
      </c>
      <c r="D6" s="8"/>
      <c r="E6" s="8"/>
      <c r="F6" s="8"/>
      <c r="G6" s="8"/>
      <c r="H6" s="9" t="n">
        <v>0</v>
      </c>
      <c r="I6" s="10" t="s">
        <v>11</v>
      </c>
      <c r="J6" s="10" t="s">
        <v>12</v>
      </c>
      <c r="K6" s="11" t="s">
        <v>13</v>
      </c>
    </row>
    <row r="7" customFormat="false" ht="15" hidden="false" customHeight="true" outlineLevel="0" collapsed="false">
      <c r="A7" s="12" t="s">
        <v>14</v>
      </c>
      <c r="B7" s="12"/>
      <c r="C7" s="12"/>
      <c r="D7" s="12"/>
      <c r="E7" s="12"/>
      <c r="F7" s="12"/>
      <c r="G7" s="12"/>
      <c r="H7" s="13"/>
      <c r="I7" s="13"/>
      <c r="J7" s="13"/>
      <c r="K7" s="13"/>
      <c r="M7" s="14" t="s">
        <v>15</v>
      </c>
      <c r="N7" s="14"/>
    </row>
    <row r="8" customFormat="false" ht="15" hidden="false" customHeight="true" outlineLevel="0" collapsed="false">
      <c r="A8" s="15"/>
      <c r="B8" s="15"/>
      <c r="C8" s="16" t="s">
        <v>16</v>
      </c>
      <c r="D8" s="16"/>
      <c r="E8" s="16"/>
      <c r="F8" s="16"/>
      <c r="G8" s="16"/>
      <c r="H8" s="13"/>
      <c r="I8" s="13"/>
      <c r="J8" s="13"/>
      <c r="K8" s="13"/>
      <c r="M8" s="17" t="s">
        <v>17</v>
      </c>
      <c r="N8" s="17" t="s">
        <v>18</v>
      </c>
    </row>
    <row r="9" customFormat="false" ht="15" hidden="false" customHeight="true" outlineLevel="0" collapsed="false">
      <c r="A9" s="15"/>
      <c r="B9" s="15"/>
      <c r="C9" s="18" t="s">
        <v>19</v>
      </c>
      <c r="D9" s="18"/>
      <c r="E9" s="18"/>
      <c r="F9" s="18"/>
      <c r="G9" s="18"/>
      <c r="H9" s="19" t="s">
        <v>20</v>
      </c>
      <c r="I9" s="20"/>
      <c r="J9" s="20"/>
      <c r="K9" s="21"/>
      <c r="M9" s="17" t="n">
        <v>3</v>
      </c>
      <c r="N9" s="17" t="str">
        <f aca="false">IF(H9="x","0",IF(I9="x","1",IF(J9="x","2",IF(K9="x","3",""))))</f>
        <v>0</v>
      </c>
    </row>
    <row r="10" customFormat="false" ht="15" hidden="false" customHeight="true" outlineLevel="0" collapsed="false">
      <c r="A10" s="15"/>
      <c r="B10" s="15"/>
      <c r="C10" s="18" t="s">
        <v>21</v>
      </c>
      <c r="D10" s="18"/>
      <c r="E10" s="18"/>
      <c r="F10" s="18"/>
      <c r="G10" s="18"/>
      <c r="H10" s="19" t="s">
        <v>20</v>
      </c>
      <c r="I10" s="20"/>
      <c r="J10" s="20"/>
      <c r="K10" s="21"/>
      <c r="M10" s="17" t="n">
        <v>3</v>
      </c>
      <c r="N10" s="17" t="str">
        <f aca="false">IF(H10="x","0",IF(I10="x","1",IF(J10="x","2",IF(K10="x","3",""))))</f>
        <v>0</v>
      </c>
    </row>
    <row r="11" customFormat="false" ht="15" hidden="false" customHeight="true" outlineLevel="0" collapsed="false">
      <c r="A11" s="15"/>
      <c r="B11" s="15"/>
      <c r="C11" s="22" t="s">
        <v>22</v>
      </c>
      <c r="D11" s="22"/>
      <c r="E11" s="22"/>
      <c r="F11" s="22"/>
      <c r="G11" s="22"/>
      <c r="H11" s="19" t="s">
        <v>20</v>
      </c>
      <c r="I11" s="20"/>
      <c r="J11" s="20"/>
      <c r="K11" s="21"/>
      <c r="M11" s="17" t="n">
        <v>3</v>
      </c>
      <c r="N11" s="17" t="str">
        <f aca="false">IF(H11="x","0",IF(I11="x","1",IF(J11="x","2",IF(K11="x","3",""))))</f>
        <v>0</v>
      </c>
    </row>
    <row r="12" customFormat="false" ht="15" hidden="false" customHeight="true" outlineLevel="0" collapsed="false">
      <c r="A12" s="15"/>
      <c r="B12" s="15"/>
      <c r="C12" s="22" t="s">
        <v>23</v>
      </c>
      <c r="D12" s="22"/>
      <c r="E12" s="22"/>
      <c r="F12" s="22"/>
      <c r="G12" s="22"/>
      <c r="H12" s="19" t="s">
        <v>20</v>
      </c>
      <c r="I12" s="20"/>
      <c r="J12" s="20"/>
      <c r="K12" s="21"/>
      <c r="M12" s="17" t="n">
        <v>3</v>
      </c>
      <c r="N12" s="17" t="str">
        <f aca="false">IF(H12="x","0",IF(I12="x","1",IF(J12="x","2",IF(K12="x","3",""))))</f>
        <v>0</v>
      </c>
    </row>
    <row r="13" customFormat="false" ht="15" hidden="false" customHeight="true" outlineLevel="0" collapsed="false">
      <c r="A13" s="15"/>
      <c r="B13" s="15"/>
      <c r="C13" s="23" t="s">
        <v>24</v>
      </c>
      <c r="D13" s="23"/>
      <c r="E13" s="23"/>
      <c r="F13" s="23"/>
      <c r="G13" s="23"/>
      <c r="H13" s="24" t="s">
        <v>20</v>
      </c>
      <c r="I13" s="25"/>
      <c r="J13" s="25"/>
      <c r="K13" s="26"/>
      <c r="M13" s="17" t="n">
        <v>3</v>
      </c>
      <c r="N13" s="17" t="str">
        <f aca="false">IF(H13="x","0",IF(I13="x","1",IF(J13="x","2",IF(K13="x","3",""))))</f>
        <v>0</v>
      </c>
    </row>
    <row r="14" customFormat="false" ht="15" hidden="false" customHeight="true" outlineLevel="0" collapsed="false">
      <c r="A14" s="27" t="s">
        <v>25</v>
      </c>
      <c r="B14" s="27"/>
      <c r="C14" s="27"/>
      <c r="D14" s="27"/>
      <c r="E14" s="27"/>
      <c r="F14" s="27"/>
      <c r="G14" s="27"/>
      <c r="H14" s="13"/>
      <c r="I14" s="13"/>
      <c r="J14" s="13"/>
      <c r="K14" s="13"/>
      <c r="M14" s="17"/>
      <c r="N14" s="17" t="str">
        <f aca="false">IF(H14="x","0",IF(I14="x","1",IF(J14="x","2",IF(K14="x","3",""))))</f>
        <v/>
      </c>
    </row>
    <row r="15" customFormat="false" ht="15" hidden="false" customHeight="true" outlineLevel="0" collapsed="false">
      <c r="A15" s="28"/>
      <c r="B15" s="28"/>
      <c r="C15" s="29" t="s">
        <v>26</v>
      </c>
      <c r="D15" s="29"/>
      <c r="E15" s="29"/>
      <c r="F15" s="29"/>
      <c r="G15" s="29"/>
      <c r="H15" s="13"/>
      <c r="I15" s="13"/>
      <c r="J15" s="13"/>
      <c r="K15" s="13"/>
      <c r="M15" s="17"/>
      <c r="N15" s="17" t="str">
        <f aca="false">IF(H15="x","0",IF(I15="x","1",IF(J15="x","2",IF(K15="x","3",""))))</f>
        <v/>
      </c>
    </row>
    <row r="16" customFormat="false" ht="15" hidden="false" customHeight="true" outlineLevel="0" collapsed="false">
      <c r="A16" s="28"/>
      <c r="B16" s="28"/>
      <c r="C16" s="30" t="s">
        <v>27</v>
      </c>
      <c r="D16" s="30"/>
      <c r="E16" s="30"/>
      <c r="F16" s="30"/>
      <c r="G16" s="30"/>
      <c r="H16" s="31" t="s">
        <v>20</v>
      </c>
      <c r="I16" s="20"/>
      <c r="J16" s="20"/>
      <c r="K16" s="21"/>
      <c r="M16" s="17" t="n">
        <v>3</v>
      </c>
      <c r="N16" s="17" t="str">
        <f aca="false">IF(H16="x","0",IF(I16="x","1",IF(J16="x","2",IF(K16="x","3",""))))</f>
        <v>0</v>
      </c>
    </row>
    <row r="17" customFormat="false" ht="15" hidden="false" customHeight="true" outlineLevel="0" collapsed="false">
      <c r="A17" s="28"/>
      <c r="B17" s="28"/>
      <c r="C17" s="30" t="s">
        <v>28</v>
      </c>
      <c r="D17" s="30"/>
      <c r="E17" s="30"/>
      <c r="F17" s="30"/>
      <c r="G17" s="30"/>
      <c r="H17" s="31" t="s">
        <v>20</v>
      </c>
      <c r="I17" s="20"/>
      <c r="J17" s="20"/>
      <c r="K17" s="21"/>
      <c r="M17" s="17" t="n">
        <v>3</v>
      </c>
      <c r="N17" s="17" t="str">
        <f aca="false">IF(H17="x","0",IF(I17="x","1",IF(J17="x","2",IF(K17="x","3",""))))</f>
        <v>0</v>
      </c>
    </row>
    <row r="18" customFormat="false" ht="15" hidden="false" customHeight="true" outlineLevel="0" collapsed="false">
      <c r="A18" s="28"/>
      <c r="B18" s="28"/>
      <c r="C18" s="30" t="s">
        <v>29</v>
      </c>
      <c r="D18" s="30"/>
      <c r="E18" s="30"/>
      <c r="F18" s="30"/>
      <c r="G18" s="30"/>
      <c r="H18" s="31" t="s">
        <v>20</v>
      </c>
      <c r="I18" s="20"/>
      <c r="J18" s="20"/>
      <c r="K18" s="21"/>
      <c r="M18" s="17" t="n">
        <v>3</v>
      </c>
      <c r="N18" s="17" t="str">
        <f aca="false">IF(H18="x","0",IF(I18="x","1",IF(J18="x","2",IF(K18="x","3",""))))</f>
        <v>0</v>
      </c>
    </row>
    <row r="19" customFormat="false" ht="15" hidden="false" customHeight="true" outlineLevel="0" collapsed="false">
      <c r="A19" s="32" t="s">
        <v>30</v>
      </c>
      <c r="B19" s="32"/>
      <c r="C19" s="32"/>
      <c r="D19" s="32"/>
      <c r="E19" s="32"/>
      <c r="F19" s="32"/>
      <c r="G19" s="32"/>
      <c r="H19" s="33"/>
      <c r="I19" s="33"/>
      <c r="J19" s="33"/>
      <c r="K19" s="33"/>
      <c r="L19" s="34"/>
      <c r="M19" s="17"/>
      <c r="N19" s="17" t="str">
        <f aca="false">IF(H19="x","0",IF(I19="x","1",IF(J19="x","2",IF(K19="x","3",""))))</f>
        <v/>
      </c>
      <c r="O19" s="34"/>
      <c r="P19" s="34"/>
    </row>
    <row r="20" customFormat="false" ht="15" hidden="false" customHeight="true" outlineLevel="0" collapsed="false">
      <c r="A20" s="35"/>
      <c r="B20" s="35"/>
      <c r="C20" s="36" t="s">
        <v>16</v>
      </c>
      <c r="D20" s="36"/>
      <c r="E20" s="36"/>
      <c r="F20" s="36"/>
      <c r="G20" s="36"/>
      <c r="H20" s="33"/>
      <c r="I20" s="33"/>
      <c r="J20" s="33"/>
      <c r="K20" s="33"/>
      <c r="L20" s="34"/>
      <c r="M20" s="17"/>
      <c r="N20" s="17" t="str">
        <f aca="false">IF(H20="x","0",IF(I20="x","1",IF(J20="x","2",IF(K20="x","3",""))))</f>
        <v/>
      </c>
      <c r="O20" s="34"/>
      <c r="P20" s="34"/>
    </row>
    <row r="21" s="34" customFormat="true" ht="15" hidden="false" customHeight="true" outlineLevel="0" collapsed="false">
      <c r="A21" s="35"/>
      <c r="B21" s="35"/>
      <c r="C21" s="37" t="s">
        <v>31</v>
      </c>
      <c r="D21" s="37"/>
      <c r="E21" s="37"/>
      <c r="F21" s="37"/>
      <c r="G21" s="37"/>
      <c r="H21" s="19" t="s">
        <v>20</v>
      </c>
      <c r="I21" s="20"/>
      <c r="J21" s="20"/>
      <c r="K21" s="21"/>
      <c r="M21" s="17" t="n">
        <v>3</v>
      </c>
      <c r="N21" s="17" t="str">
        <f aca="false">IF(H21="x","0",IF(I21="x","1",IF(J21="x","2",IF(K21="x","3",""))))</f>
        <v>0</v>
      </c>
    </row>
    <row r="22" s="34" customFormat="true" ht="15" hidden="false" customHeight="true" outlineLevel="0" collapsed="false">
      <c r="A22" s="35"/>
      <c r="B22" s="35"/>
      <c r="C22" s="37" t="s">
        <v>32</v>
      </c>
      <c r="D22" s="37"/>
      <c r="E22" s="37"/>
      <c r="F22" s="37"/>
      <c r="G22" s="37"/>
      <c r="H22" s="19" t="s">
        <v>20</v>
      </c>
      <c r="I22" s="20"/>
      <c r="J22" s="20"/>
      <c r="K22" s="21"/>
      <c r="M22" s="17" t="n">
        <v>3</v>
      </c>
      <c r="N22" s="17" t="str">
        <f aca="false">IF(H22="x","0",IF(I22="x","1",IF(J22="x","2",IF(K22="x","3",""))))</f>
        <v>0</v>
      </c>
    </row>
    <row r="23" s="34" customFormat="true" ht="15" hidden="false" customHeight="true" outlineLevel="0" collapsed="false">
      <c r="A23" s="35"/>
      <c r="B23" s="35"/>
      <c r="C23" s="37" t="s">
        <v>33</v>
      </c>
      <c r="D23" s="37"/>
      <c r="E23" s="37"/>
      <c r="F23" s="37"/>
      <c r="G23" s="37"/>
      <c r="H23" s="38" t="s">
        <v>20</v>
      </c>
      <c r="I23" s="39"/>
      <c r="J23" s="39"/>
      <c r="K23" s="40"/>
      <c r="M23" s="17" t="n">
        <v>3</v>
      </c>
      <c r="N23" s="17" t="str">
        <f aca="false">IF(H23="x","0",IF(I23="x","1",IF(J23="x","2",IF(K23="x","3",""))))</f>
        <v>0</v>
      </c>
    </row>
    <row r="24" s="34" customFormat="true" ht="15" hidden="false" customHeight="true" outlineLevel="0" collapsed="false">
      <c r="A24" s="35"/>
      <c r="B24" s="35"/>
      <c r="C24" s="37" t="s">
        <v>34</v>
      </c>
      <c r="D24" s="37"/>
      <c r="E24" s="37"/>
      <c r="F24" s="37"/>
      <c r="G24" s="37"/>
      <c r="H24" s="38" t="s">
        <v>20</v>
      </c>
      <c r="I24" s="39"/>
      <c r="J24" s="39"/>
      <c r="K24" s="40"/>
      <c r="M24" s="17" t="n">
        <v>3</v>
      </c>
      <c r="N24" s="17" t="str">
        <f aca="false">IF(H24="x","0",IF(I24="x","1",IF(J24="x","2",IF(K24="x","3",""))))</f>
        <v>0</v>
      </c>
    </row>
    <row r="25" s="34" customFormat="true" ht="15" hidden="false" customHeight="true" outlineLevel="0" collapsed="false">
      <c r="A25" s="35"/>
      <c r="B25" s="35"/>
      <c r="C25" s="41" t="s">
        <v>35</v>
      </c>
      <c r="D25" s="41"/>
      <c r="E25" s="41"/>
      <c r="F25" s="41"/>
      <c r="G25" s="41"/>
      <c r="H25" s="42" t="s">
        <v>20</v>
      </c>
      <c r="I25" s="25"/>
      <c r="J25" s="25"/>
      <c r="K25" s="26"/>
      <c r="M25" s="17" t="n">
        <v>3</v>
      </c>
      <c r="N25" s="17" t="str">
        <f aca="false">IF(H25="x","0",IF(I25="x","1",IF(J25="x","2",IF(K25="x","3",""))))</f>
        <v>0</v>
      </c>
    </row>
    <row r="26" s="34" customFormat="true" ht="1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="34" customFormat="true" ht="15.75" hidden="false" customHeight="false" outlineLevel="0" collapsed="false">
      <c r="A27" s="0"/>
      <c r="B27" s="0"/>
      <c r="C27" s="0"/>
      <c r="D27" s="0"/>
      <c r="E27" s="0"/>
      <c r="F27" s="8" t="s">
        <v>36</v>
      </c>
      <c r="G27" s="8"/>
      <c r="H27" s="0"/>
      <c r="I27" s="0"/>
      <c r="J27" s="0"/>
      <c r="K27" s="0"/>
      <c r="L27" s="43" t="s">
        <v>37</v>
      </c>
      <c r="M27" s="17"/>
      <c r="N27" s="17"/>
      <c r="O27" s="43" t="s">
        <v>38</v>
      </c>
      <c r="P27" s="0"/>
    </row>
    <row r="28" customFormat="false" ht="15.75" hidden="false" customHeight="true" outlineLevel="0" collapsed="false">
      <c r="A28" s="44" t="s">
        <v>39</v>
      </c>
      <c r="B28" s="45"/>
      <c r="C28" s="45"/>
      <c r="D28" s="45"/>
      <c r="F28" s="46" t="s">
        <v>40</v>
      </c>
      <c r="G28" s="46"/>
      <c r="L28" s="47" t="s">
        <v>41</v>
      </c>
      <c r="M28" s="47"/>
      <c r="N28" s="47"/>
      <c r="O28" s="47"/>
    </row>
    <row r="29" customFormat="false" ht="15.75" hidden="false" customHeight="true" outlineLevel="0" collapsed="false">
      <c r="B29" s="48"/>
      <c r="C29" s="48"/>
      <c r="D29" s="48"/>
      <c r="F29" s="49" t="s">
        <v>42</v>
      </c>
      <c r="G29" s="49"/>
      <c r="L29" s="47" t="s">
        <v>14</v>
      </c>
      <c r="M29" s="47" t="n">
        <f aca="false">SUM(M9:M13)</f>
        <v>15</v>
      </c>
      <c r="N29" s="47" t="n">
        <f aca="false">N9+N10+N11+N13</f>
        <v>0</v>
      </c>
      <c r="O29" s="50" t="n">
        <f aca="false">N29*100/M29</f>
        <v>0</v>
      </c>
    </row>
    <row r="30" customFormat="false" ht="15.75" hidden="false" customHeight="true" outlineLevel="0" collapsed="false">
      <c r="B30" s="48"/>
      <c r="C30" s="48"/>
      <c r="D30" s="48"/>
      <c r="F30" s="49" t="s">
        <v>43</v>
      </c>
      <c r="G30" s="49"/>
      <c r="L30" s="47" t="s">
        <v>25</v>
      </c>
      <c r="M30" s="47" t="n">
        <f aca="false">SUM(M16:M18)</f>
        <v>9</v>
      </c>
      <c r="N30" s="47" t="n">
        <f aca="false">N16+N17+N18</f>
        <v>0</v>
      </c>
      <c r="O30" s="50"/>
    </row>
    <row r="31" customFormat="false" ht="15.75" hidden="false" customHeight="true" outlineLevel="0" collapsed="false">
      <c r="B31" s="51"/>
      <c r="C31" s="51"/>
      <c r="D31" s="51"/>
      <c r="F31" s="52" t="s">
        <v>44</v>
      </c>
      <c r="G31" s="52"/>
      <c r="I31" s="34"/>
      <c r="J31" s="34"/>
      <c r="K31" s="34"/>
      <c r="L31" s="47" t="s">
        <v>30</v>
      </c>
      <c r="M31" s="47" t="n">
        <f aca="false">SUM(M21:M25)</f>
        <v>15</v>
      </c>
      <c r="N31" s="47" t="n">
        <f aca="false">N21+N22+N23+N24+N25</f>
        <v>0</v>
      </c>
      <c r="O31" s="50" t="n">
        <f aca="false">N31*100/M31</f>
        <v>0</v>
      </c>
      <c r="P31" s="34"/>
    </row>
    <row r="32" customFormat="false" ht="15.75" hidden="false" customHeight="true" outlineLevel="0" collapsed="false">
      <c r="M32" s="43" t="n">
        <f aca="false">M29+M31</f>
        <v>30</v>
      </c>
      <c r="N32" s="43" t="n">
        <f aca="false">N29+N31</f>
        <v>0</v>
      </c>
      <c r="P32" s="34"/>
    </row>
    <row r="33" customFormat="false" ht="15.75" hidden="false" customHeight="true" outlineLevel="0" collapsed="false">
      <c r="I33" s="53" t="s">
        <v>45</v>
      </c>
      <c r="J33" s="53"/>
      <c r="K33" s="54" t="n">
        <f aca="false">N32*20/M32</f>
        <v>0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4">
    <mergeCell ref="D1:E1"/>
    <mergeCell ref="F1:I1"/>
    <mergeCell ref="D2:I2"/>
    <mergeCell ref="E3:I3"/>
    <mergeCell ref="H5:K5"/>
    <mergeCell ref="A6:B6"/>
    <mergeCell ref="C6:G6"/>
    <mergeCell ref="A7:G7"/>
    <mergeCell ref="H7:K8"/>
    <mergeCell ref="M7:N7"/>
    <mergeCell ref="A8:B13"/>
    <mergeCell ref="C8:G8"/>
    <mergeCell ref="C9:G9"/>
    <mergeCell ref="C10:G10"/>
    <mergeCell ref="C11:G11"/>
    <mergeCell ref="C12:G12"/>
    <mergeCell ref="C13:G13"/>
    <mergeCell ref="A14:G14"/>
    <mergeCell ref="H14:K15"/>
    <mergeCell ref="A15:B18"/>
    <mergeCell ref="C15:G15"/>
    <mergeCell ref="C16:G16"/>
    <mergeCell ref="C17:G17"/>
    <mergeCell ref="C18:G18"/>
    <mergeCell ref="A19:G19"/>
    <mergeCell ref="H19:K20"/>
    <mergeCell ref="A20:B25"/>
    <mergeCell ref="C20:G20"/>
    <mergeCell ref="C21:G21"/>
    <mergeCell ref="C22:G22"/>
    <mergeCell ref="C23:G23"/>
    <mergeCell ref="C24:G24"/>
    <mergeCell ref="C25:G25"/>
    <mergeCell ref="F27:G27"/>
    <mergeCell ref="B28:D28"/>
    <mergeCell ref="F28:G28"/>
    <mergeCell ref="M28:O28"/>
    <mergeCell ref="B29:D29"/>
    <mergeCell ref="F29:G29"/>
    <mergeCell ref="B30:D30"/>
    <mergeCell ref="F30:G30"/>
    <mergeCell ref="B31:D31"/>
    <mergeCell ref="F31:G31"/>
    <mergeCell ref="I33:J33"/>
  </mergeCells>
  <conditionalFormatting sqref="O29:O31">
    <cfRule type="cellIs" priority="2" operator="between" aboveAverage="0" equalAverage="0" bottom="0" percent="0" rank="0" text="" dxfId="0">
      <formula>0</formula>
      <formula>40</formula>
    </cfRule>
  </conditionalFormatting>
  <conditionalFormatting sqref="O29:O31">
    <cfRule type="cellIs" priority="3" operator="between" aboveAverage="0" equalAverage="0" bottom="0" percent="0" rank="0" text="" dxfId="1">
      <formula>40</formula>
      <formula>60</formula>
    </cfRule>
  </conditionalFormatting>
  <conditionalFormatting sqref="O29:O31">
    <cfRule type="cellIs" priority="4" operator="between" aboveAverage="0" equalAverage="0" bottom="0" percent="0" rank="0" text="" dxfId="2">
      <formula>60</formula>
      <formula>100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2022-11-23T03:34:35Z</dcterms:created>
  <dc:creator>Christopher CHAMAND</dc:creator>
  <dc:description/>
  <dc:language>fr-RE</dc:language>
  <cp:lastModifiedBy/>
  <dcterms:modified xsi:type="dcterms:W3CDTF">2023-09-08T11:46:21Z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