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wevans1\Dropbox\covid19\excess_mortality\revised\data\"/>
    </mc:Choice>
  </mc:AlternateContent>
  <xr:revisionPtr revIDLastSave="0" documentId="13_ncr:1_{3E296454-3F01-4CF7-BC74-50151B73C64F}" xr6:coauthVersionLast="36" xr6:coauthVersionMax="36" xr10:uidLastSave="{00000000-0000-0000-0000-000000000000}"/>
  <bookViews>
    <workbookView xWindow="0" yWindow="0" windowWidth="25200" windowHeight="11250" activeTab="1" xr2:uid="{00000000-000D-0000-FFFF-FFFF00000000}"/>
  </bookViews>
  <sheets>
    <sheet name="Chart2" sheetId="3" r:id="rId1"/>
    <sheet name="deaths_by_single_age_2019" sheetId="1" r:id="rId2"/>
  </sheets>
  <calcPr calcId="191029"/>
</workbook>
</file>

<file path=xl/calcChain.xml><?xml version="1.0" encoding="utf-8"?>
<calcChain xmlns="http://schemas.openxmlformats.org/spreadsheetml/2006/main"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1" i="1" s="1"/>
  <c r="I10" i="1"/>
  <c r="I9" i="1"/>
  <c r="I8" i="1"/>
  <c r="I7" i="1"/>
  <c r="I6" i="1"/>
  <c r="I5" i="1"/>
  <c r="I4" i="1"/>
  <c r="H89" i="1"/>
  <c r="H88" i="1"/>
  <c r="H87" i="1"/>
  <c r="H86" i="1"/>
  <c r="H85" i="1"/>
  <c r="H84" i="1"/>
  <c r="H83" i="1"/>
  <c r="J83" i="1" s="1"/>
  <c r="H82" i="1"/>
  <c r="J82" i="1" s="1"/>
  <c r="H81" i="1"/>
  <c r="J81" i="1" s="1"/>
  <c r="H80" i="1"/>
  <c r="H79" i="1"/>
  <c r="H78" i="1"/>
  <c r="H77" i="1"/>
  <c r="H76" i="1"/>
  <c r="H75" i="1"/>
  <c r="J75" i="1" s="1"/>
  <c r="H74" i="1"/>
  <c r="J74" i="1" s="1"/>
  <c r="H73" i="1"/>
  <c r="J73" i="1" s="1"/>
  <c r="H72" i="1"/>
  <c r="H71" i="1"/>
  <c r="H70" i="1"/>
  <c r="H69" i="1"/>
  <c r="H68" i="1"/>
  <c r="H67" i="1"/>
  <c r="J67" i="1" s="1"/>
  <c r="H66" i="1"/>
  <c r="J66" i="1" s="1"/>
  <c r="H65" i="1"/>
  <c r="J65" i="1" s="1"/>
  <c r="H64" i="1"/>
  <c r="H63" i="1"/>
  <c r="H62" i="1"/>
  <c r="H61" i="1"/>
  <c r="H60" i="1"/>
  <c r="H59" i="1"/>
  <c r="J59" i="1" s="1"/>
  <c r="H58" i="1"/>
  <c r="J58" i="1" s="1"/>
  <c r="H57" i="1"/>
  <c r="J57" i="1" s="1"/>
  <c r="H56" i="1"/>
  <c r="H55" i="1"/>
  <c r="H54" i="1"/>
  <c r="H53" i="1"/>
  <c r="H52" i="1"/>
  <c r="H51" i="1"/>
  <c r="J51" i="1" s="1"/>
  <c r="H50" i="1"/>
  <c r="J50" i="1" s="1"/>
  <c r="H49" i="1"/>
  <c r="J49" i="1" s="1"/>
  <c r="H48" i="1"/>
  <c r="H47" i="1"/>
  <c r="H46" i="1"/>
  <c r="H45" i="1"/>
  <c r="H44" i="1"/>
  <c r="H43" i="1"/>
  <c r="J43" i="1" s="1"/>
  <c r="H42" i="1"/>
  <c r="J42" i="1" s="1"/>
  <c r="H41" i="1"/>
  <c r="J41" i="1" s="1"/>
  <c r="H40" i="1"/>
  <c r="H39" i="1"/>
  <c r="H38" i="1"/>
  <c r="H37" i="1"/>
  <c r="H36" i="1"/>
  <c r="H35" i="1"/>
  <c r="J35" i="1" s="1"/>
  <c r="H34" i="1"/>
  <c r="J34" i="1" s="1"/>
  <c r="H33" i="1"/>
  <c r="J33" i="1" s="1"/>
  <c r="H32" i="1"/>
  <c r="H31" i="1"/>
  <c r="H30" i="1"/>
  <c r="J30" i="1" s="1"/>
  <c r="H29" i="1"/>
  <c r="H28" i="1"/>
  <c r="H27" i="1"/>
  <c r="J27" i="1" s="1"/>
  <c r="H26" i="1"/>
  <c r="J26" i="1" s="1"/>
  <c r="H25" i="1"/>
  <c r="J25" i="1" s="1"/>
  <c r="H24" i="1"/>
  <c r="H23" i="1"/>
  <c r="H22" i="1"/>
  <c r="J22" i="1" s="1"/>
  <c r="H21" i="1"/>
  <c r="H20" i="1"/>
  <c r="H19" i="1"/>
  <c r="J19" i="1" s="1"/>
  <c r="H18" i="1"/>
  <c r="J18" i="1" s="1"/>
  <c r="H17" i="1"/>
  <c r="J17" i="1" s="1"/>
  <c r="H16" i="1"/>
  <c r="H15" i="1"/>
  <c r="H14" i="1"/>
  <c r="J14" i="1" s="1"/>
  <c r="H13" i="1"/>
  <c r="H12" i="1"/>
  <c r="H11" i="1"/>
  <c r="J11" i="1" s="1"/>
  <c r="H10" i="1"/>
  <c r="J10" i="1" s="1"/>
  <c r="H9" i="1"/>
  <c r="J9" i="1" s="1"/>
  <c r="H8" i="1"/>
  <c r="H7" i="1"/>
  <c r="H6" i="1"/>
  <c r="J6" i="1" s="1"/>
  <c r="H5" i="1"/>
  <c r="H91" i="1" s="1"/>
  <c r="H4" i="1"/>
  <c r="K43" i="1" l="1"/>
  <c r="K28" i="1"/>
  <c r="K60" i="1"/>
  <c r="K68" i="1"/>
  <c r="K76" i="1"/>
  <c r="K84" i="1"/>
  <c r="K59" i="1"/>
  <c r="K4" i="1"/>
  <c r="K13" i="1"/>
  <c r="K29" i="1"/>
  <c r="K37" i="1"/>
  <c r="K45" i="1"/>
  <c r="K53" i="1"/>
  <c r="K69" i="1"/>
  <c r="K77" i="1"/>
  <c r="K85" i="1"/>
  <c r="K88" i="1"/>
  <c r="K87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47" i="1"/>
  <c r="K7" i="1"/>
  <c r="K72" i="1"/>
  <c r="K56" i="1"/>
  <c r="K48" i="1"/>
  <c r="K32" i="1"/>
  <c r="K8" i="1"/>
  <c r="K63" i="1"/>
  <c r="K55" i="1"/>
  <c r="K23" i="1"/>
  <c r="K15" i="1"/>
  <c r="K80" i="1"/>
  <c r="K64" i="1"/>
  <c r="K40" i="1"/>
  <c r="K24" i="1"/>
  <c r="K16" i="1"/>
  <c r="K79" i="1"/>
  <c r="K71" i="1"/>
  <c r="K39" i="1"/>
  <c r="K31" i="1"/>
  <c r="K35" i="1"/>
  <c r="K83" i="1"/>
  <c r="K20" i="1"/>
  <c r="K44" i="1"/>
  <c r="K5" i="1"/>
  <c r="K21" i="1"/>
  <c r="K61" i="1"/>
  <c r="J88" i="1"/>
  <c r="J77" i="1"/>
  <c r="J13" i="1"/>
  <c r="J5" i="1"/>
  <c r="J80" i="1"/>
  <c r="J76" i="1"/>
  <c r="J68" i="1"/>
  <c r="J60" i="1"/>
  <c r="J52" i="1"/>
  <c r="J44" i="1"/>
  <c r="J36" i="1"/>
  <c r="J28" i="1"/>
  <c r="J20" i="1"/>
  <c r="J12" i="1"/>
  <c r="J4" i="1"/>
  <c r="J85" i="1"/>
  <c r="J69" i="1"/>
  <c r="J61" i="1"/>
  <c r="J53" i="1"/>
  <c r="J45" i="1"/>
  <c r="J37" i="1"/>
  <c r="J29" i="1"/>
  <c r="J21" i="1"/>
  <c r="J84" i="1"/>
  <c r="J72" i="1"/>
  <c r="J64" i="1"/>
  <c r="J56" i="1"/>
  <c r="J48" i="1"/>
  <c r="J40" i="1"/>
  <c r="J32" i="1"/>
  <c r="J24" i="1"/>
  <c r="J16" i="1"/>
  <c r="J8" i="1"/>
  <c r="K27" i="1"/>
  <c r="K67" i="1"/>
  <c r="K36" i="1"/>
  <c r="J38" i="1"/>
  <c r="J46" i="1"/>
  <c r="J54" i="1"/>
  <c r="J62" i="1"/>
  <c r="J70" i="1"/>
  <c r="J78" i="1"/>
  <c r="J86" i="1"/>
  <c r="K19" i="1"/>
  <c r="K51" i="1"/>
  <c r="K75" i="1"/>
  <c r="K12" i="1"/>
  <c r="K52" i="1"/>
  <c r="J7" i="1"/>
  <c r="J15" i="1"/>
  <c r="J23" i="1"/>
  <c r="J31" i="1"/>
  <c r="J39" i="1"/>
  <c r="J47" i="1"/>
  <c r="J55" i="1"/>
  <c r="J63" i="1"/>
  <c r="J71" i="1"/>
  <c r="J79" i="1"/>
  <c r="J87" i="1"/>
  <c r="K9" i="1"/>
  <c r="K17" i="1"/>
  <c r="K25" i="1"/>
  <c r="K33" i="1"/>
  <c r="K41" i="1"/>
  <c r="K49" i="1"/>
  <c r="K57" i="1"/>
  <c r="K65" i="1"/>
  <c r="K73" i="1"/>
  <c r="K81" i="1"/>
  <c r="K11" i="1"/>
</calcChain>
</file>

<file path=xl/sharedStrings.xml><?xml version="1.0" encoding="utf-8"?>
<sst xmlns="http://schemas.openxmlformats.org/spreadsheetml/2006/main" count="12" uniqueCount="10">
  <si>
    <t>age</t>
  </si>
  <si>
    <t>deaths</t>
  </si>
  <si>
    <t>Male</t>
  </si>
  <si>
    <t>Female</t>
  </si>
  <si>
    <t>total</t>
  </si>
  <si>
    <t xml:space="preserve">covid </t>
  </si>
  <si>
    <t>2019 deaths</t>
  </si>
  <si>
    <t>covid deaths through 2/22/2021</t>
  </si>
  <si>
    <t>covid</t>
  </si>
  <si>
    <t>This column from CDC Wonder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</si>
</sst>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Percent of Deaths by Age, All Cause Deaths 2019 and </a:t>
            </a:r>
          </a:p>
          <a:p>
            <a:pPr>
              <a:defRPr/>
            </a:pPr>
            <a:r>
              <a:rPr lang="en-US"/>
              <a:t>COVID Deaths Through 2/22/2021, for Ages 0-84</a:t>
            </a:r>
          </a:p>
        </c:rich>
      </c:tx>
      <c:layout>
        <c:manualLayout>
          <c:xMode val="edge"/>
          <c:yMode val="edge"/>
          <c:x val="0.18157070027158442"/>
          <c:y val="2.62184887828221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deaths_by_single_age_2019!$A$4:$A$88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deaths_by_single_age_2019!$J$4:$J$88</c:f>
              <c:numCache>
                <c:formatCode>0.00%</c:formatCode>
                <c:ptCount val="85"/>
                <c:pt idx="0">
                  <c:v>7.3827445417235698E-3</c:v>
                </c:pt>
                <c:pt idx="1">
                  <c:v>5.2015512903305487E-4</c:v>
                </c:pt>
                <c:pt idx="2">
                  <c:v>3.2324429999611826E-4</c:v>
                </c:pt>
                <c:pt idx="3">
                  <c:v>2.5054962117603051E-4</c:v>
                </c:pt>
                <c:pt idx="4">
                  <c:v>2.0326279126393462E-4</c:v>
                </c:pt>
                <c:pt idx="5">
                  <c:v>1.8914731964838361E-4</c:v>
                </c:pt>
                <c:pt idx="6">
                  <c:v>1.7291452729049992E-4</c:v>
                </c:pt>
                <c:pt idx="7">
                  <c:v>1.549173009806724E-4</c:v>
                </c:pt>
                <c:pt idx="8">
                  <c:v>1.5350575381911728E-4</c:v>
                </c:pt>
                <c:pt idx="9">
                  <c:v>1.5279998023833973E-4</c:v>
                </c:pt>
                <c:pt idx="10">
                  <c:v>1.6938565938661218E-4</c:v>
                </c:pt>
                <c:pt idx="11">
                  <c:v>1.8914731964838361E-4</c:v>
                </c:pt>
                <c:pt idx="12">
                  <c:v>2.1208496102365399E-4</c:v>
                </c:pt>
                <c:pt idx="13">
                  <c:v>2.4243322499708868E-4</c:v>
                </c:pt>
                <c:pt idx="14">
                  <c:v>3.0348263973434681E-4</c:v>
                </c:pt>
                <c:pt idx="15">
                  <c:v>4.012322806720376E-4</c:v>
                </c:pt>
                <c:pt idx="16">
                  <c:v>5.2403688372733141E-4</c:v>
                </c:pt>
                <c:pt idx="17">
                  <c:v>6.6554448667323037E-4</c:v>
                </c:pt>
                <c:pt idx="18">
                  <c:v>9.6408671134213435E-4</c:v>
                </c:pt>
                <c:pt idx="19">
                  <c:v>1.0650123333933242E-3</c:v>
                </c:pt>
                <c:pt idx="20">
                  <c:v>1.1691139365580128E-3</c:v>
                </c:pt>
                <c:pt idx="21">
                  <c:v>1.3483804260755107E-3</c:v>
                </c:pt>
                <c:pt idx="22">
                  <c:v>1.3699065202892259E-3</c:v>
                </c:pt>
                <c:pt idx="23">
                  <c:v>1.4630686329518627E-3</c:v>
                </c:pt>
                <c:pt idx="24">
                  <c:v>1.5354104249815617E-3</c:v>
                </c:pt>
                <c:pt idx="25">
                  <c:v>1.6769180279274606E-3</c:v>
                </c:pt>
                <c:pt idx="26">
                  <c:v>1.7947822159173116E-3</c:v>
                </c:pt>
                <c:pt idx="27">
                  <c:v>1.8995895926627779E-3</c:v>
                </c:pt>
                <c:pt idx="28">
                  <c:v>2.0315692522681799E-3</c:v>
                </c:pt>
                <c:pt idx="29">
                  <c:v>2.1141447612191533E-3</c:v>
                </c:pt>
                <c:pt idx="30">
                  <c:v>2.1818990249737984E-3</c:v>
                </c:pt>
                <c:pt idx="31">
                  <c:v>2.1967202701701268E-3</c:v>
                </c:pt>
                <c:pt idx="32">
                  <c:v>2.2101299682049003E-3</c:v>
                </c:pt>
                <c:pt idx="33">
                  <c:v>2.3583424201681857E-3</c:v>
                </c:pt>
                <c:pt idx="34">
                  <c:v>2.4190389481150553E-3</c:v>
                </c:pt>
                <c:pt idx="35">
                  <c:v>2.4695017591406499E-3</c:v>
                </c:pt>
                <c:pt idx="36">
                  <c:v>2.5852486263881684E-3</c:v>
                </c:pt>
                <c:pt idx="37">
                  <c:v>2.7144051916704603E-3</c:v>
                </c:pt>
                <c:pt idx="38">
                  <c:v>2.8855552850090161E-3</c:v>
                </c:pt>
                <c:pt idx="39">
                  <c:v>2.9801289448332081E-3</c:v>
                </c:pt>
                <c:pt idx="40">
                  <c:v>3.0485889821686304E-3</c:v>
                </c:pt>
                <c:pt idx="41">
                  <c:v>2.9840106995274846E-3</c:v>
                </c:pt>
                <c:pt idx="42">
                  <c:v>3.1022277743077242E-3</c:v>
                </c:pt>
                <c:pt idx="43">
                  <c:v>3.1505732645909865E-3</c:v>
                </c:pt>
                <c:pt idx="44">
                  <c:v>3.3644226595665842E-3</c:v>
                </c:pt>
                <c:pt idx="45">
                  <c:v>3.5888586582538454E-3</c:v>
                </c:pt>
                <c:pt idx="46">
                  <c:v>3.9516262787735066E-3</c:v>
                </c:pt>
                <c:pt idx="47">
                  <c:v>4.4389629363004056E-3</c:v>
                </c:pt>
                <c:pt idx="48">
                  <c:v>5.0762764797425341E-3</c:v>
                </c:pt>
                <c:pt idx="49">
                  <c:v>5.4369267795198626E-3</c:v>
                </c:pt>
                <c:pt idx="50">
                  <c:v>5.6994745515691111E-3</c:v>
                </c:pt>
                <c:pt idx="51">
                  <c:v>6.0689470211061592E-3</c:v>
                </c:pt>
                <c:pt idx="52">
                  <c:v>6.6300370178243116E-3</c:v>
                </c:pt>
                <c:pt idx="53">
                  <c:v>7.2669976744760513E-3</c:v>
                </c:pt>
                <c:pt idx="54">
                  <c:v>8.4424635732610626E-3</c:v>
                </c:pt>
                <c:pt idx="55">
                  <c:v>9.4548957748864584E-3</c:v>
                </c:pt>
                <c:pt idx="56">
                  <c:v>1.0221718770401268E-2</c:v>
                </c:pt>
                <c:pt idx="57">
                  <c:v>1.1171690010127851E-2</c:v>
                </c:pt>
                <c:pt idx="58">
                  <c:v>1.2120602589483267E-2</c:v>
                </c:pt>
                <c:pt idx="59">
                  <c:v>1.2947063452573781E-2</c:v>
                </c:pt>
                <c:pt idx="60">
                  <c:v>1.3653189920141719E-2</c:v>
                </c:pt>
                <c:pt idx="61">
                  <c:v>1.4652565310522732E-2</c:v>
                </c:pt>
                <c:pt idx="62">
                  <c:v>1.5518196607346397E-2</c:v>
                </c:pt>
                <c:pt idx="63">
                  <c:v>1.6007297698825241E-2</c:v>
                </c:pt>
                <c:pt idx="64">
                  <c:v>1.6563094393687562E-2</c:v>
                </c:pt>
                <c:pt idx="65">
                  <c:v>1.6994674938333034E-2</c:v>
                </c:pt>
                <c:pt idx="66">
                  <c:v>1.7489069331667707E-2</c:v>
                </c:pt>
                <c:pt idx="67">
                  <c:v>1.7898065121728299E-2</c:v>
                </c:pt>
                <c:pt idx="68">
                  <c:v>1.8424925099778739E-2</c:v>
                </c:pt>
                <c:pt idx="69">
                  <c:v>1.8971899624881342E-2</c:v>
                </c:pt>
                <c:pt idx="70">
                  <c:v>2.0235587221263545E-2</c:v>
                </c:pt>
                <c:pt idx="71">
                  <c:v>2.1665837382709253E-2</c:v>
                </c:pt>
                <c:pt idx="72">
                  <c:v>2.368929023879849E-2</c:v>
                </c:pt>
                <c:pt idx="73">
                  <c:v>2.0062672693973046E-2</c:v>
                </c:pt>
                <c:pt idx="74">
                  <c:v>2.0617410728464201E-2</c:v>
                </c:pt>
                <c:pt idx="75">
                  <c:v>2.2283742152679999E-2</c:v>
                </c:pt>
                <c:pt idx="76">
                  <c:v>2.4355893385842889E-2</c:v>
                </c:pt>
                <c:pt idx="77">
                  <c:v>2.3253122165877965E-2</c:v>
                </c:pt>
                <c:pt idx="78">
                  <c:v>2.2981399337278607E-2</c:v>
                </c:pt>
                <c:pt idx="79">
                  <c:v>2.3399570183889308E-2</c:v>
                </c:pt>
                <c:pt idx="80">
                  <c:v>2.411945923628241E-2</c:v>
                </c:pt>
                <c:pt idx="81">
                  <c:v>2.4921218024045705E-2</c:v>
                </c:pt>
                <c:pt idx="82">
                  <c:v>2.509872007961126E-2</c:v>
                </c:pt>
                <c:pt idx="83">
                  <c:v>2.5945648376544322E-2</c:v>
                </c:pt>
                <c:pt idx="84">
                  <c:v>2.6436866788765497E-2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B-49D3-825F-959E59C31ACA}"/>
            </c:ext>
          </c:extLst>
        </c:ser>
        <c:ser>
          <c:idx val="1"/>
          <c:order val="1"/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deaths_by_single_age_2019!$A$4:$A$88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deaths_by_single_age_2019!$K$4:$K$88</c:f>
              <c:numCache>
                <c:formatCode>0.00%</c:formatCode>
                <c:ptCount val="85"/>
                <c:pt idx="0">
                  <c:v>9.594739524143563E-5</c:v>
                </c:pt>
                <c:pt idx="1">
                  <c:v>2.3453807725684264E-5</c:v>
                </c:pt>
                <c:pt idx="2">
                  <c:v>8.5286573547942775E-6</c:v>
                </c:pt>
                <c:pt idx="3">
                  <c:v>1.0660821693492847E-5</c:v>
                </c:pt>
                <c:pt idx="4">
                  <c:v>8.5286573547942775E-6</c:v>
                </c:pt>
                <c:pt idx="5">
                  <c:v>1.4925150370889987E-5</c:v>
                </c:pt>
                <c:pt idx="6">
                  <c:v>1.0660821693492847E-5</c:v>
                </c:pt>
                <c:pt idx="7">
                  <c:v>1.4925150370889987E-5</c:v>
                </c:pt>
                <c:pt idx="8">
                  <c:v>1.0660821693492847E-5</c:v>
                </c:pt>
                <c:pt idx="9">
                  <c:v>1.4925150370889987E-5</c:v>
                </c:pt>
                <c:pt idx="10">
                  <c:v>8.5286573547942775E-6</c:v>
                </c:pt>
                <c:pt idx="11">
                  <c:v>1.7057314709588555E-5</c:v>
                </c:pt>
                <c:pt idx="12">
                  <c:v>2.7718136403081404E-5</c:v>
                </c:pt>
                <c:pt idx="13">
                  <c:v>1.9189479048287125E-5</c:v>
                </c:pt>
                <c:pt idx="14">
                  <c:v>1.7057314709588555E-5</c:v>
                </c:pt>
                <c:pt idx="15">
                  <c:v>3.411462941917711E-5</c:v>
                </c:pt>
                <c:pt idx="16">
                  <c:v>2.9850300741779974E-5</c:v>
                </c:pt>
                <c:pt idx="17">
                  <c:v>5.7568437144861374E-5</c:v>
                </c:pt>
                <c:pt idx="18">
                  <c:v>8.5286573547942778E-5</c:v>
                </c:pt>
                <c:pt idx="19">
                  <c:v>1.4498717503150273E-4</c:v>
                </c:pt>
                <c:pt idx="20">
                  <c:v>1.4498717503150273E-4</c:v>
                </c:pt>
                <c:pt idx="21">
                  <c:v>1.7910180445067985E-4</c:v>
                </c:pt>
                <c:pt idx="22">
                  <c:v>2.1961292688595267E-4</c:v>
                </c:pt>
                <c:pt idx="23">
                  <c:v>2.4306673461163694E-4</c:v>
                </c:pt>
                <c:pt idx="24">
                  <c:v>2.7931352836951259E-4</c:v>
                </c:pt>
                <c:pt idx="25">
                  <c:v>3.1556032212738829E-4</c:v>
                </c:pt>
                <c:pt idx="26">
                  <c:v>3.6673226625615394E-4</c:v>
                </c:pt>
                <c:pt idx="27">
                  <c:v>4.8400130488457529E-4</c:v>
                </c:pt>
                <c:pt idx="28">
                  <c:v>4.5841533282019246E-4</c:v>
                </c:pt>
                <c:pt idx="29">
                  <c:v>5.9274168615820234E-4</c:v>
                </c:pt>
                <c:pt idx="30">
                  <c:v>7.0148206743182934E-4</c:v>
                </c:pt>
                <c:pt idx="31">
                  <c:v>7.9103296965716934E-4</c:v>
                </c:pt>
                <c:pt idx="32">
                  <c:v>8.0169379135066211E-4</c:v>
                </c:pt>
                <c:pt idx="33">
                  <c:v>8.8271603622120775E-4</c:v>
                </c:pt>
                <c:pt idx="34">
                  <c:v>9.5734178807565769E-4</c:v>
                </c:pt>
                <c:pt idx="35">
                  <c:v>1.0468926903009976E-3</c:v>
                </c:pt>
                <c:pt idx="36">
                  <c:v>1.1151219491393519E-3</c:v>
                </c:pt>
                <c:pt idx="37">
                  <c:v>1.2665056171869502E-3</c:v>
                </c:pt>
                <c:pt idx="38">
                  <c:v>1.456268243331123E-3</c:v>
                </c:pt>
                <c:pt idx="39">
                  <c:v>1.52023317349208E-3</c:v>
                </c:pt>
                <c:pt idx="40">
                  <c:v>1.6140484043948172E-3</c:v>
                </c:pt>
                <c:pt idx="41">
                  <c:v>2.0276882861023394E-3</c:v>
                </c:pt>
                <c:pt idx="42">
                  <c:v>2.0468777651506268E-3</c:v>
                </c:pt>
                <c:pt idx="43">
                  <c:v>2.1918649401821296E-3</c:v>
                </c:pt>
                <c:pt idx="44">
                  <c:v>2.4733106328903407E-3</c:v>
                </c:pt>
                <c:pt idx="45">
                  <c:v>2.8165890914208101E-3</c:v>
                </c:pt>
                <c:pt idx="46">
                  <c:v>3.0063517175649831E-3</c:v>
                </c:pt>
                <c:pt idx="47">
                  <c:v>3.39866995588552E-3</c:v>
                </c:pt>
                <c:pt idx="48">
                  <c:v>3.9935438063824205E-3</c:v>
                </c:pt>
                <c:pt idx="49">
                  <c:v>4.577756835185829E-3</c:v>
                </c:pt>
                <c:pt idx="50">
                  <c:v>5.0447008253608153E-3</c:v>
                </c:pt>
                <c:pt idx="51">
                  <c:v>5.2152739724567014E-3</c:v>
                </c:pt>
                <c:pt idx="52">
                  <c:v>5.5329664589227881E-3</c:v>
                </c:pt>
                <c:pt idx="53">
                  <c:v>5.9274168615820232E-3</c:v>
                </c:pt>
                <c:pt idx="54">
                  <c:v>6.697128187852207E-3</c:v>
                </c:pt>
                <c:pt idx="55">
                  <c:v>7.398610255284036E-3</c:v>
                </c:pt>
                <c:pt idx="56">
                  <c:v>8.5968866136326323E-3</c:v>
                </c:pt>
                <c:pt idx="57">
                  <c:v>9.0425089604206331E-3</c:v>
                </c:pt>
                <c:pt idx="58">
                  <c:v>9.7887664789651323E-3</c:v>
                </c:pt>
                <c:pt idx="59">
                  <c:v>1.1473176306537002E-2</c:v>
                </c:pt>
                <c:pt idx="60">
                  <c:v>1.2189583524339721E-2</c:v>
                </c:pt>
                <c:pt idx="61">
                  <c:v>1.3125603669028395E-2</c:v>
                </c:pt>
                <c:pt idx="62">
                  <c:v>1.4609590048762599E-2</c:v>
                </c:pt>
                <c:pt idx="63">
                  <c:v>1.5466720112919424E-2</c:v>
                </c:pt>
                <c:pt idx="64">
                  <c:v>1.5976307389868383E-2</c:v>
                </c:pt>
                <c:pt idx="65">
                  <c:v>1.730677793721629E-2</c:v>
                </c:pt>
                <c:pt idx="66">
                  <c:v>1.7999731347293324E-2</c:v>
                </c:pt>
                <c:pt idx="67">
                  <c:v>1.8556226239693649E-2</c:v>
                </c:pt>
                <c:pt idx="68">
                  <c:v>1.9579665122268965E-2</c:v>
                </c:pt>
                <c:pt idx="69">
                  <c:v>2.0609500497860374E-2</c:v>
                </c:pt>
                <c:pt idx="70">
                  <c:v>2.1901592087111708E-2</c:v>
                </c:pt>
                <c:pt idx="71">
                  <c:v>2.289304850460654E-2</c:v>
                </c:pt>
                <c:pt idx="72">
                  <c:v>2.4882357832612306E-2</c:v>
                </c:pt>
                <c:pt idx="73">
                  <c:v>2.6596617960925956E-2</c:v>
                </c:pt>
                <c:pt idx="74">
                  <c:v>2.5176596511352709E-2</c:v>
                </c:pt>
                <c:pt idx="75">
                  <c:v>2.4428206828469513E-2</c:v>
                </c:pt>
                <c:pt idx="76">
                  <c:v>2.6249075173718089E-2</c:v>
                </c:pt>
                <c:pt idx="77">
                  <c:v>2.8869505145978632E-2</c:v>
                </c:pt>
                <c:pt idx="78">
                  <c:v>2.8457997428609806E-2</c:v>
                </c:pt>
                <c:pt idx="79">
                  <c:v>2.747293750413107E-2</c:v>
                </c:pt>
                <c:pt idx="80">
                  <c:v>2.8033696725208793E-2</c:v>
                </c:pt>
                <c:pt idx="81">
                  <c:v>2.7929220672612564E-2</c:v>
                </c:pt>
                <c:pt idx="82">
                  <c:v>2.8982509855929657E-2</c:v>
                </c:pt>
                <c:pt idx="83">
                  <c:v>2.916800815339643E-2</c:v>
                </c:pt>
                <c:pt idx="84">
                  <c:v>2.9182933303767322E-2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B-49D3-825F-959E59C3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977519"/>
        <c:axId val="1798975023"/>
      </c:lineChart>
      <c:catAx>
        <c:axId val="179897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8975023"/>
        <c:crosses val="autoZero"/>
        <c:auto val="1"/>
        <c:lblAlgn val="ctr"/>
        <c:lblOffset val="100"/>
        <c:tickLblSkip val="10"/>
        <c:noMultiLvlLbl val="0"/>
      </c:catAx>
      <c:valAx>
        <c:axId val="1798975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8977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0.75407</cdr:x>
      <cdr:y>0.68768</cdr:y>
    </cdr:from>
    <cdr:to>
      <cdr:x>0.85943</cdr:x>
      <cdr:y>0.83289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44028" y="43303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COVID-19</a:t>
          </a:r>
        </a:p>
        <a:p xmlns:a="http://schemas.openxmlformats.org/drawingml/2006/main"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deaths</a:t>
          </a:r>
        </a:p>
      </cdr:txBody>
    </cdr:sp>
  </cdr:relSizeAnchor>
  <cdr:relSizeAnchor xmlns:cdr="http://schemas.openxmlformats.org/drawingml/2006/chartDrawing">
    <cdr:from>
      <cdr:x>0.72866</cdr:x>
      <cdr:y>0.60644</cdr:y>
    </cdr:from>
    <cdr:to>
      <cdr:x>0.77541</cdr:x>
      <cdr:y>0.67647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22E7F6A5-2CEF-4B9E-89CE-4FE433B5D38B}"/>
            </a:ext>
          </a:extLst>
        </cdr:cNvPr>
        <cdr:cNvCxnSpPr/>
      </cdr:nvCxnSpPr>
      <cdr:spPr>
        <a:xfrm xmlns:a="http://schemas.openxmlformats.org/drawingml/2006/main" flipH="1" flipV="1">
          <a:off x="6323542" y="3818819"/>
          <a:ext cx="405694" cy="440973"/>
        </a:xfrm>
        <a:prstGeom xmlns:a="http://schemas.openxmlformats.org/drawingml/2006/main" prst="straightConnector1">
          <a:avLst/>
        </a:prstGeom>
        <a:ln xmlns:a="http://schemas.openxmlformats.org/drawingml/2006/main" w="508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0.56504</cdr:x>
      <cdr:y>0.42437</cdr:y>
    </cdr:from>
    <cdr:to>
      <cdr:x>0.67041</cdr:x>
      <cdr:y>0.56958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03611" y="267229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2019 deaths</a:t>
          </a:r>
        </a:p>
      </cdr:txBody>
    </cdr:sp>
  </cdr:relSizeAnchor>
  <cdr:relSizeAnchor xmlns:cdr="http://schemas.openxmlformats.org/drawingml/2006/chartDrawing">
    <cdr:from>
      <cdr:x>0.67581</cdr:x>
      <cdr:y>0.46779</cdr:y>
    </cdr:from>
    <cdr:to>
      <cdr:x>0.70732</cdr:x>
      <cdr:y>0.56583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ADC533C-54A8-44C3-901C-70CCC2E28D7C}"/>
            </a:ext>
          </a:extLst>
        </cdr:cNvPr>
        <cdr:cNvCxnSpPr/>
      </cdr:nvCxnSpPr>
      <cdr:spPr>
        <a:xfrm xmlns:a="http://schemas.openxmlformats.org/drawingml/2006/main">
          <a:off x="5864931" y="2945694"/>
          <a:ext cx="273402" cy="617362"/>
        </a:xfrm>
        <a:prstGeom xmlns:a="http://schemas.openxmlformats.org/drawingml/2006/main" prst="straightConnector1">
          <a:avLst/>
        </a:prstGeom>
        <a:ln xmlns:a="http://schemas.openxmlformats.org/drawingml/2006/main" w="508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Overflow="clip" wrap="none" rtlCol="0"/>
      <a:lstStyle>
        <a:defPPr>
          <a:defRPr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abSelected="1" workbookViewId="0">
      <selection activeCell="L2" sqref="L2"/>
    </sheetView>
  </sheetViews>
  <sheetFormatPr defaultRowHeight="15" x14ac:dyDescent="0.25"/>
  <cols>
    <col min="11" max="11" width="12" bestFit="1" customWidth="1"/>
  </cols>
  <sheetData>
    <row r="1" spans="1:11" x14ac:dyDescent="0.25">
      <c r="C1" s="2" t="s">
        <v>7</v>
      </c>
      <c r="D1" s="2"/>
      <c r="E1" s="2"/>
      <c r="F1" s="2"/>
      <c r="H1" t="s">
        <v>9</v>
      </c>
    </row>
    <row r="2" spans="1:11" x14ac:dyDescent="0.25">
      <c r="A2" s="2" t="s">
        <v>6</v>
      </c>
      <c r="B2" s="2"/>
      <c r="C2" t="s">
        <v>2</v>
      </c>
      <c r="E2" t="s">
        <v>3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4</v>
      </c>
      <c r="F3" t="s">
        <v>5</v>
      </c>
      <c r="H3">
        <v>2019</v>
      </c>
      <c r="I3" t="s">
        <v>8</v>
      </c>
    </row>
    <row r="4" spans="1:11" x14ac:dyDescent="0.25">
      <c r="A4">
        <v>0</v>
      </c>
      <c r="B4">
        <v>20921</v>
      </c>
      <c r="C4">
        <v>11090</v>
      </c>
      <c r="D4">
        <v>30</v>
      </c>
      <c r="E4">
        <v>8911</v>
      </c>
      <c r="F4">
        <v>15</v>
      </c>
      <c r="H4">
        <f>+B4</f>
        <v>20921</v>
      </c>
      <c r="I4">
        <f>+D4+F4</f>
        <v>45</v>
      </c>
      <c r="J4" s="1">
        <f>+H4/$H$91</f>
        <v>7.3827445417235698E-3</v>
      </c>
      <c r="K4" s="1">
        <f>+I4/$I$91</f>
        <v>9.594739524143563E-5</v>
      </c>
    </row>
    <row r="5" spans="1:11" x14ac:dyDescent="0.25">
      <c r="A5">
        <v>1</v>
      </c>
      <c r="B5">
        <v>1474</v>
      </c>
      <c r="C5">
        <v>792</v>
      </c>
      <c r="D5">
        <v>7</v>
      </c>
      <c r="E5">
        <v>604</v>
      </c>
      <c r="F5">
        <v>4</v>
      </c>
      <c r="H5">
        <f t="shared" ref="H5:H68" si="0">+B5</f>
        <v>1474</v>
      </c>
      <c r="I5">
        <f t="shared" ref="I5:I68" si="1">+D5+F5</f>
        <v>11</v>
      </c>
      <c r="J5" s="1">
        <f t="shared" ref="J5:J68" si="2">+H5/$H$91</f>
        <v>5.2015512903305487E-4</v>
      </c>
      <c r="K5" s="1">
        <f t="shared" ref="K5:K68" si="3">+I5/$I$91</f>
        <v>2.3453807725684264E-5</v>
      </c>
    </row>
    <row r="6" spans="1:11" x14ac:dyDescent="0.25">
      <c r="A6">
        <v>2</v>
      </c>
      <c r="B6">
        <v>916</v>
      </c>
      <c r="C6">
        <v>529</v>
      </c>
      <c r="D6">
        <v>3</v>
      </c>
      <c r="E6">
        <v>392</v>
      </c>
      <c r="F6">
        <v>1</v>
      </c>
      <c r="H6">
        <f t="shared" si="0"/>
        <v>916</v>
      </c>
      <c r="I6">
        <f t="shared" si="1"/>
        <v>4</v>
      </c>
      <c r="J6" s="1">
        <f t="shared" si="2"/>
        <v>3.2324429999611826E-4</v>
      </c>
      <c r="K6" s="1">
        <f t="shared" si="3"/>
        <v>8.5286573547942775E-6</v>
      </c>
    </row>
    <row r="7" spans="1:11" x14ac:dyDescent="0.25">
      <c r="A7">
        <v>3</v>
      </c>
      <c r="B7">
        <v>710</v>
      </c>
      <c r="C7">
        <v>426</v>
      </c>
      <c r="D7">
        <v>2</v>
      </c>
      <c r="E7">
        <v>315</v>
      </c>
      <c r="F7">
        <v>3</v>
      </c>
      <c r="H7">
        <f t="shared" si="0"/>
        <v>710</v>
      </c>
      <c r="I7">
        <f t="shared" si="1"/>
        <v>5</v>
      </c>
      <c r="J7" s="1">
        <f t="shared" si="2"/>
        <v>2.5054962117603051E-4</v>
      </c>
      <c r="K7" s="1">
        <f t="shared" si="3"/>
        <v>1.0660821693492847E-5</v>
      </c>
    </row>
    <row r="8" spans="1:11" x14ac:dyDescent="0.25">
      <c r="A8">
        <v>4</v>
      </c>
      <c r="B8">
        <v>576</v>
      </c>
      <c r="C8">
        <v>329</v>
      </c>
      <c r="D8">
        <v>3</v>
      </c>
      <c r="E8">
        <v>244</v>
      </c>
      <c r="F8">
        <v>1</v>
      </c>
      <c r="H8">
        <f t="shared" si="0"/>
        <v>576</v>
      </c>
      <c r="I8">
        <f t="shared" si="1"/>
        <v>4</v>
      </c>
      <c r="J8" s="1">
        <f t="shared" si="2"/>
        <v>2.0326279126393462E-4</v>
      </c>
      <c r="K8" s="1">
        <f t="shared" si="3"/>
        <v>8.5286573547942775E-6</v>
      </c>
    </row>
    <row r="9" spans="1:11" x14ac:dyDescent="0.25">
      <c r="A9">
        <v>5</v>
      </c>
      <c r="B9">
        <v>536</v>
      </c>
      <c r="C9">
        <v>317</v>
      </c>
      <c r="D9">
        <v>5</v>
      </c>
      <c r="E9">
        <v>221</v>
      </c>
      <c r="F9">
        <v>2</v>
      </c>
      <c r="H9">
        <f t="shared" si="0"/>
        <v>536</v>
      </c>
      <c r="I9">
        <f t="shared" si="1"/>
        <v>7</v>
      </c>
      <c r="J9" s="1">
        <f t="shared" si="2"/>
        <v>1.8914731964838361E-4</v>
      </c>
      <c r="K9" s="1">
        <f t="shared" si="3"/>
        <v>1.4925150370889987E-5</v>
      </c>
    </row>
    <row r="10" spans="1:11" x14ac:dyDescent="0.25">
      <c r="A10">
        <v>6</v>
      </c>
      <c r="B10">
        <v>490</v>
      </c>
      <c r="C10">
        <v>256</v>
      </c>
      <c r="D10">
        <v>1</v>
      </c>
      <c r="E10">
        <v>210</v>
      </c>
      <c r="F10">
        <v>4</v>
      </c>
      <c r="H10">
        <f t="shared" si="0"/>
        <v>490</v>
      </c>
      <c r="I10">
        <f t="shared" si="1"/>
        <v>5</v>
      </c>
      <c r="J10" s="1">
        <f t="shared" si="2"/>
        <v>1.7291452729049992E-4</v>
      </c>
      <c r="K10" s="1">
        <f t="shared" si="3"/>
        <v>1.0660821693492847E-5</v>
      </c>
    </row>
    <row r="11" spans="1:11" x14ac:dyDescent="0.25">
      <c r="A11">
        <v>7</v>
      </c>
      <c r="B11">
        <v>439</v>
      </c>
      <c r="C11">
        <v>250</v>
      </c>
      <c r="D11">
        <v>4</v>
      </c>
      <c r="E11">
        <v>208</v>
      </c>
      <c r="F11">
        <v>3</v>
      </c>
      <c r="H11">
        <f t="shared" si="0"/>
        <v>439</v>
      </c>
      <c r="I11">
        <f t="shared" si="1"/>
        <v>7</v>
      </c>
      <c r="J11" s="1">
        <f t="shared" si="2"/>
        <v>1.549173009806724E-4</v>
      </c>
      <c r="K11" s="1">
        <f t="shared" si="3"/>
        <v>1.4925150370889987E-5</v>
      </c>
    </row>
    <row r="12" spans="1:11" x14ac:dyDescent="0.25">
      <c r="A12">
        <v>8</v>
      </c>
      <c r="B12">
        <v>435</v>
      </c>
      <c r="C12">
        <v>222</v>
      </c>
      <c r="D12">
        <v>4</v>
      </c>
      <c r="E12">
        <v>194</v>
      </c>
      <c r="F12">
        <v>1</v>
      </c>
      <c r="H12">
        <f t="shared" si="0"/>
        <v>435</v>
      </c>
      <c r="I12">
        <f t="shared" si="1"/>
        <v>5</v>
      </c>
      <c r="J12" s="1">
        <f t="shared" si="2"/>
        <v>1.5350575381911728E-4</v>
      </c>
      <c r="K12" s="1">
        <f t="shared" si="3"/>
        <v>1.0660821693492847E-5</v>
      </c>
    </row>
    <row r="13" spans="1:11" x14ac:dyDescent="0.25">
      <c r="A13">
        <v>9</v>
      </c>
      <c r="B13">
        <v>433</v>
      </c>
      <c r="C13">
        <v>245</v>
      </c>
      <c r="D13">
        <v>4</v>
      </c>
      <c r="E13">
        <v>173</v>
      </c>
      <c r="F13">
        <v>3</v>
      </c>
      <c r="H13">
        <f t="shared" si="0"/>
        <v>433</v>
      </c>
      <c r="I13">
        <f t="shared" si="1"/>
        <v>7</v>
      </c>
      <c r="J13" s="1">
        <f t="shared" si="2"/>
        <v>1.5279998023833973E-4</v>
      </c>
      <c r="K13" s="1">
        <f t="shared" si="3"/>
        <v>1.4925150370889987E-5</v>
      </c>
    </row>
    <row r="14" spans="1:11" x14ac:dyDescent="0.25">
      <c r="A14">
        <v>10</v>
      </c>
      <c r="B14">
        <v>480</v>
      </c>
      <c r="C14">
        <v>287</v>
      </c>
      <c r="D14">
        <v>3</v>
      </c>
      <c r="E14">
        <v>187</v>
      </c>
      <c r="F14">
        <v>1</v>
      </c>
      <c r="H14">
        <f t="shared" si="0"/>
        <v>480</v>
      </c>
      <c r="I14">
        <f t="shared" si="1"/>
        <v>4</v>
      </c>
      <c r="J14" s="1">
        <f t="shared" si="2"/>
        <v>1.6938565938661218E-4</v>
      </c>
      <c r="K14" s="1">
        <f t="shared" si="3"/>
        <v>8.5286573547942775E-6</v>
      </c>
    </row>
    <row r="15" spans="1:11" x14ac:dyDescent="0.25">
      <c r="A15">
        <v>11</v>
      </c>
      <c r="B15">
        <v>536</v>
      </c>
      <c r="C15">
        <v>323</v>
      </c>
      <c r="D15">
        <v>5</v>
      </c>
      <c r="E15">
        <v>214</v>
      </c>
      <c r="F15">
        <v>3</v>
      </c>
      <c r="H15">
        <f t="shared" si="0"/>
        <v>536</v>
      </c>
      <c r="I15">
        <f t="shared" si="1"/>
        <v>8</v>
      </c>
      <c r="J15" s="1">
        <f t="shared" si="2"/>
        <v>1.8914731964838361E-4</v>
      </c>
      <c r="K15" s="1">
        <f t="shared" si="3"/>
        <v>1.7057314709588555E-5</v>
      </c>
    </row>
    <row r="16" spans="1:11" x14ac:dyDescent="0.25">
      <c r="A16">
        <v>12</v>
      </c>
      <c r="B16">
        <v>601</v>
      </c>
      <c r="C16">
        <v>361</v>
      </c>
      <c r="D16">
        <v>8</v>
      </c>
      <c r="E16">
        <v>276</v>
      </c>
      <c r="F16">
        <v>5</v>
      </c>
      <c r="H16">
        <f t="shared" si="0"/>
        <v>601</v>
      </c>
      <c r="I16">
        <f t="shared" si="1"/>
        <v>13</v>
      </c>
      <c r="J16" s="1">
        <f t="shared" si="2"/>
        <v>2.1208496102365399E-4</v>
      </c>
      <c r="K16" s="1">
        <f t="shared" si="3"/>
        <v>2.7718136403081404E-5</v>
      </c>
    </row>
    <row r="17" spans="1:11" x14ac:dyDescent="0.25">
      <c r="A17">
        <v>13</v>
      </c>
      <c r="B17">
        <v>687</v>
      </c>
      <c r="C17">
        <v>526</v>
      </c>
      <c r="D17">
        <v>5</v>
      </c>
      <c r="E17">
        <v>317</v>
      </c>
      <c r="F17">
        <v>4</v>
      </c>
      <c r="H17">
        <f t="shared" si="0"/>
        <v>687</v>
      </c>
      <c r="I17">
        <f t="shared" si="1"/>
        <v>9</v>
      </c>
      <c r="J17" s="1">
        <f t="shared" si="2"/>
        <v>2.4243322499708868E-4</v>
      </c>
      <c r="K17" s="1">
        <f t="shared" si="3"/>
        <v>1.9189479048287125E-5</v>
      </c>
    </row>
    <row r="18" spans="1:11" x14ac:dyDescent="0.25">
      <c r="A18">
        <v>14</v>
      </c>
      <c r="B18">
        <v>860</v>
      </c>
      <c r="C18">
        <v>697</v>
      </c>
      <c r="D18">
        <v>2</v>
      </c>
      <c r="E18">
        <v>366</v>
      </c>
      <c r="F18">
        <v>6</v>
      </c>
      <c r="H18">
        <f t="shared" si="0"/>
        <v>860</v>
      </c>
      <c r="I18">
        <f t="shared" si="1"/>
        <v>8</v>
      </c>
      <c r="J18" s="1">
        <f t="shared" si="2"/>
        <v>3.0348263973434681E-4</v>
      </c>
      <c r="K18" s="1">
        <f t="shared" si="3"/>
        <v>1.7057314709588555E-5</v>
      </c>
    </row>
    <row r="19" spans="1:11" x14ac:dyDescent="0.25">
      <c r="A19">
        <v>15</v>
      </c>
      <c r="B19">
        <v>1137</v>
      </c>
      <c r="C19">
        <v>942</v>
      </c>
      <c r="D19">
        <v>7</v>
      </c>
      <c r="E19">
        <v>452</v>
      </c>
      <c r="F19">
        <v>9</v>
      </c>
      <c r="H19">
        <f t="shared" si="0"/>
        <v>1137</v>
      </c>
      <c r="I19">
        <f t="shared" si="1"/>
        <v>16</v>
      </c>
      <c r="J19" s="1">
        <f t="shared" si="2"/>
        <v>4.012322806720376E-4</v>
      </c>
      <c r="K19" s="1">
        <f t="shared" si="3"/>
        <v>3.411462941917711E-5</v>
      </c>
    </row>
    <row r="20" spans="1:11" x14ac:dyDescent="0.25">
      <c r="A20">
        <v>16</v>
      </c>
      <c r="B20">
        <v>1485</v>
      </c>
      <c r="C20">
        <v>1327</v>
      </c>
      <c r="D20">
        <v>7</v>
      </c>
      <c r="E20">
        <v>542</v>
      </c>
      <c r="F20">
        <v>7</v>
      </c>
      <c r="H20">
        <f t="shared" si="0"/>
        <v>1485</v>
      </c>
      <c r="I20">
        <f t="shared" si="1"/>
        <v>14</v>
      </c>
      <c r="J20" s="1">
        <f t="shared" si="2"/>
        <v>5.2403688372733141E-4</v>
      </c>
      <c r="K20" s="1">
        <f t="shared" si="3"/>
        <v>2.9850300741779974E-5</v>
      </c>
    </row>
    <row r="21" spans="1:11" x14ac:dyDescent="0.25">
      <c r="A21">
        <v>17</v>
      </c>
      <c r="B21">
        <v>1886</v>
      </c>
      <c r="C21">
        <v>1735</v>
      </c>
      <c r="D21">
        <v>17</v>
      </c>
      <c r="E21">
        <v>618</v>
      </c>
      <c r="F21">
        <v>10</v>
      </c>
      <c r="H21">
        <f t="shared" si="0"/>
        <v>1886</v>
      </c>
      <c r="I21">
        <f t="shared" si="1"/>
        <v>27</v>
      </c>
      <c r="J21" s="1">
        <f t="shared" si="2"/>
        <v>6.6554448667323037E-4</v>
      </c>
      <c r="K21" s="1">
        <f t="shared" si="3"/>
        <v>5.7568437144861374E-5</v>
      </c>
    </row>
    <row r="22" spans="1:11" x14ac:dyDescent="0.25">
      <c r="A22">
        <v>18</v>
      </c>
      <c r="B22">
        <v>2732</v>
      </c>
      <c r="C22">
        <v>2448</v>
      </c>
      <c r="D22">
        <v>16</v>
      </c>
      <c r="E22">
        <v>871</v>
      </c>
      <c r="F22">
        <v>24</v>
      </c>
      <c r="H22">
        <f t="shared" si="0"/>
        <v>2732</v>
      </c>
      <c r="I22">
        <f t="shared" si="1"/>
        <v>40</v>
      </c>
      <c r="J22" s="1">
        <f t="shared" si="2"/>
        <v>9.6408671134213435E-4</v>
      </c>
      <c r="K22" s="1">
        <f t="shared" si="3"/>
        <v>8.5286573547942778E-5</v>
      </c>
    </row>
    <row r="23" spans="1:11" x14ac:dyDescent="0.25">
      <c r="A23">
        <v>19</v>
      </c>
      <c r="B23">
        <v>3018</v>
      </c>
      <c r="C23">
        <v>3013</v>
      </c>
      <c r="D23">
        <v>44</v>
      </c>
      <c r="E23">
        <v>987</v>
      </c>
      <c r="F23">
        <v>24</v>
      </c>
      <c r="H23">
        <f t="shared" si="0"/>
        <v>3018</v>
      </c>
      <c r="I23">
        <f t="shared" si="1"/>
        <v>68</v>
      </c>
      <c r="J23" s="1">
        <f t="shared" si="2"/>
        <v>1.0650123333933242E-3</v>
      </c>
      <c r="K23" s="1">
        <f t="shared" si="3"/>
        <v>1.4498717503150273E-4</v>
      </c>
    </row>
    <row r="24" spans="1:11" x14ac:dyDescent="0.25">
      <c r="A24">
        <v>20</v>
      </c>
      <c r="B24">
        <v>3313</v>
      </c>
      <c r="C24">
        <v>3158</v>
      </c>
      <c r="D24">
        <v>40</v>
      </c>
      <c r="E24">
        <v>1033</v>
      </c>
      <c r="F24">
        <v>28</v>
      </c>
      <c r="H24">
        <f t="shared" si="0"/>
        <v>3313</v>
      </c>
      <c r="I24">
        <f t="shared" si="1"/>
        <v>68</v>
      </c>
      <c r="J24" s="1">
        <f t="shared" si="2"/>
        <v>1.1691139365580128E-3</v>
      </c>
      <c r="K24" s="1">
        <f t="shared" si="3"/>
        <v>1.4498717503150273E-4</v>
      </c>
    </row>
    <row r="25" spans="1:11" x14ac:dyDescent="0.25">
      <c r="A25">
        <v>21</v>
      </c>
      <c r="B25">
        <v>3821</v>
      </c>
      <c r="C25">
        <v>3605</v>
      </c>
      <c r="D25">
        <v>49</v>
      </c>
      <c r="E25">
        <v>1226</v>
      </c>
      <c r="F25">
        <v>35</v>
      </c>
      <c r="H25">
        <f t="shared" si="0"/>
        <v>3821</v>
      </c>
      <c r="I25">
        <f t="shared" si="1"/>
        <v>84</v>
      </c>
      <c r="J25" s="1">
        <f t="shared" si="2"/>
        <v>1.3483804260755107E-3</v>
      </c>
      <c r="K25" s="1">
        <f t="shared" si="3"/>
        <v>1.7910180445067985E-4</v>
      </c>
    </row>
    <row r="26" spans="1:11" x14ac:dyDescent="0.25">
      <c r="A26">
        <v>22</v>
      </c>
      <c r="B26">
        <v>3882</v>
      </c>
      <c r="C26">
        <v>3708</v>
      </c>
      <c r="D26">
        <v>54</v>
      </c>
      <c r="E26">
        <v>1254</v>
      </c>
      <c r="F26">
        <v>49</v>
      </c>
      <c r="H26">
        <f t="shared" si="0"/>
        <v>3882</v>
      </c>
      <c r="I26">
        <f t="shared" si="1"/>
        <v>103</v>
      </c>
      <c r="J26" s="1">
        <f t="shared" si="2"/>
        <v>1.3699065202892259E-3</v>
      </c>
      <c r="K26" s="1">
        <f t="shared" si="3"/>
        <v>2.1961292688595267E-4</v>
      </c>
    </row>
    <row r="27" spans="1:11" x14ac:dyDescent="0.25">
      <c r="A27">
        <v>23</v>
      </c>
      <c r="B27">
        <v>4146</v>
      </c>
      <c r="C27">
        <v>3923</v>
      </c>
      <c r="D27">
        <v>76</v>
      </c>
      <c r="E27">
        <v>1409</v>
      </c>
      <c r="F27">
        <v>38</v>
      </c>
      <c r="H27">
        <f t="shared" si="0"/>
        <v>4146</v>
      </c>
      <c r="I27">
        <f t="shared" si="1"/>
        <v>114</v>
      </c>
      <c r="J27" s="1">
        <f t="shared" si="2"/>
        <v>1.4630686329518627E-3</v>
      </c>
      <c r="K27" s="1">
        <f t="shared" si="3"/>
        <v>2.4306673461163694E-4</v>
      </c>
    </row>
    <row r="28" spans="1:11" x14ac:dyDescent="0.25">
      <c r="A28">
        <v>24</v>
      </c>
      <c r="B28">
        <v>4351</v>
      </c>
      <c r="C28">
        <v>4157</v>
      </c>
      <c r="D28">
        <v>88</v>
      </c>
      <c r="E28">
        <v>1461</v>
      </c>
      <c r="F28">
        <v>43</v>
      </c>
      <c r="H28">
        <f t="shared" si="0"/>
        <v>4351</v>
      </c>
      <c r="I28">
        <f t="shared" si="1"/>
        <v>131</v>
      </c>
      <c r="J28" s="1">
        <f t="shared" si="2"/>
        <v>1.5354104249815617E-3</v>
      </c>
      <c r="K28" s="1">
        <f t="shared" si="3"/>
        <v>2.7931352836951259E-4</v>
      </c>
    </row>
    <row r="29" spans="1:11" x14ac:dyDescent="0.25">
      <c r="A29">
        <v>25</v>
      </c>
      <c r="B29">
        <v>4752</v>
      </c>
      <c r="C29">
        <v>4403</v>
      </c>
      <c r="D29">
        <v>82</v>
      </c>
      <c r="E29">
        <v>1642</v>
      </c>
      <c r="F29">
        <v>66</v>
      </c>
      <c r="H29">
        <f t="shared" si="0"/>
        <v>4752</v>
      </c>
      <c r="I29">
        <f t="shared" si="1"/>
        <v>148</v>
      </c>
      <c r="J29" s="1">
        <f t="shared" si="2"/>
        <v>1.6769180279274606E-3</v>
      </c>
      <c r="K29" s="1">
        <f t="shared" si="3"/>
        <v>3.1556032212738829E-4</v>
      </c>
    </row>
    <row r="30" spans="1:11" x14ac:dyDescent="0.25">
      <c r="A30">
        <v>26</v>
      </c>
      <c r="B30">
        <v>5086</v>
      </c>
      <c r="C30">
        <v>4612</v>
      </c>
      <c r="D30">
        <v>110</v>
      </c>
      <c r="E30">
        <v>1751</v>
      </c>
      <c r="F30">
        <v>62</v>
      </c>
      <c r="H30">
        <f t="shared" si="0"/>
        <v>5086</v>
      </c>
      <c r="I30">
        <f t="shared" si="1"/>
        <v>172</v>
      </c>
      <c r="J30" s="1">
        <f t="shared" si="2"/>
        <v>1.7947822159173116E-3</v>
      </c>
      <c r="K30" s="1">
        <f t="shared" si="3"/>
        <v>3.6673226625615394E-4</v>
      </c>
    </row>
    <row r="31" spans="1:11" x14ac:dyDescent="0.25">
      <c r="A31">
        <v>27</v>
      </c>
      <c r="B31">
        <v>5383</v>
      </c>
      <c r="C31">
        <v>4966</v>
      </c>
      <c r="D31">
        <v>144</v>
      </c>
      <c r="E31">
        <v>1942</v>
      </c>
      <c r="F31">
        <v>83</v>
      </c>
      <c r="H31">
        <f t="shared" si="0"/>
        <v>5383</v>
      </c>
      <c r="I31">
        <f t="shared" si="1"/>
        <v>227</v>
      </c>
      <c r="J31" s="1">
        <f t="shared" si="2"/>
        <v>1.8995895926627779E-3</v>
      </c>
      <c r="K31" s="1">
        <f t="shared" si="3"/>
        <v>4.8400130488457529E-4</v>
      </c>
    </row>
    <row r="32" spans="1:11" x14ac:dyDescent="0.25">
      <c r="A32">
        <v>28</v>
      </c>
      <c r="B32">
        <v>5757</v>
      </c>
      <c r="C32">
        <v>5352</v>
      </c>
      <c r="D32">
        <v>137</v>
      </c>
      <c r="E32">
        <v>2086</v>
      </c>
      <c r="F32">
        <v>78</v>
      </c>
      <c r="H32">
        <f t="shared" si="0"/>
        <v>5757</v>
      </c>
      <c r="I32">
        <f t="shared" si="1"/>
        <v>215</v>
      </c>
      <c r="J32" s="1">
        <f t="shared" si="2"/>
        <v>2.0315692522681799E-3</v>
      </c>
      <c r="K32" s="1">
        <f t="shared" si="3"/>
        <v>4.5841533282019246E-4</v>
      </c>
    </row>
    <row r="33" spans="1:11" x14ac:dyDescent="0.25">
      <c r="A33">
        <v>29</v>
      </c>
      <c r="B33">
        <v>5991</v>
      </c>
      <c r="C33">
        <v>5625</v>
      </c>
      <c r="D33">
        <v>188</v>
      </c>
      <c r="E33">
        <v>2304</v>
      </c>
      <c r="F33">
        <v>90</v>
      </c>
      <c r="H33">
        <f t="shared" si="0"/>
        <v>5991</v>
      </c>
      <c r="I33">
        <f t="shared" si="1"/>
        <v>278</v>
      </c>
      <c r="J33" s="1">
        <f t="shared" si="2"/>
        <v>2.1141447612191533E-3</v>
      </c>
      <c r="K33" s="1">
        <f t="shared" si="3"/>
        <v>5.9274168615820234E-4</v>
      </c>
    </row>
    <row r="34" spans="1:11" x14ac:dyDescent="0.25">
      <c r="A34">
        <v>30</v>
      </c>
      <c r="B34">
        <v>6183</v>
      </c>
      <c r="C34">
        <v>5927</v>
      </c>
      <c r="D34">
        <v>184</v>
      </c>
      <c r="E34">
        <v>2479</v>
      </c>
      <c r="F34">
        <v>145</v>
      </c>
      <c r="H34">
        <f t="shared" si="0"/>
        <v>6183</v>
      </c>
      <c r="I34">
        <f t="shared" si="1"/>
        <v>329</v>
      </c>
      <c r="J34" s="1">
        <f t="shared" si="2"/>
        <v>2.1818990249737984E-3</v>
      </c>
      <c r="K34" s="1">
        <f t="shared" si="3"/>
        <v>7.0148206743182934E-4</v>
      </c>
    </row>
    <row r="35" spans="1:11" x14ac:dyDescent="0.25">
      <c r="A35">
        <v>31</v>
      </c>
      <c r="B35">
        <v>6225</v>
      </c>
      <c r="C35">
        <v>6017</v>
      </c>
      <c r="D35">
        <v>247</v>
      </c>
      <c r="E35">
        <v>2451</v>
      </c>
      <c r="F35">
        <v>124</v>
      </c>
      <c r="H35">
        <f t="shared" si="0"/>
        <v>6225</v>
      </c>
      <c r="I35">
        <f t="shared" si="1"/>
        <v>371</v>
      </c>
      <c r="J35" s="1">
        <f t="shared" si="2"/>
        <v>2.1967202701701268E-3</v>
      </c>
      <c r="K35" s="1">
        <f t="shared" si="3"/>
        <v>7.9103296965716934E-4</v>
      </c>
    </row>
    <row r="36" spans="1:11" x14ac:dyDescent="0.25">
      <c r="A36">
        <v>32</v>
      </c>
      <c r="B36">
        <v>6263</v>
      </c>
      <c r="C36">
        <v>5888</v>
      </c>
      <c r="D36">
        <v>235</v>
      </c>
      <c r="E36">
        <v>2705</v>
      </c>
      <c r="F36">
        <v>141</v>
      </c>
      <c r="H36">
        <f t="shared" si="0"/>
        <v>6263</v>
      </c>
      <c r="I36">
        <f t="shared" si="1"/>
        <v>376</v>
      </c>
      <c r="J36" s="1">
        <f t="shared" si="2"/>
        <v>2.2101299682049003E-3</v>
      </c>
      <c r="K36" s="1">
        <f t="shared" si="3"/>
        <v>8.0169379135066211E-4</v>
      </c>
    </row>
    <row r="37" spans="1:11" x14ac:dyDescent="0.25">
      <c r="A37">
        <v>33</v>
      </c>
      <c r="B37">
        <v>6683</v>
      </c>
      <c r="C37">
        <v>6130</v>
      </c>
      <c r="D37">
        <v>271</v>
      </c>
      <c r="E37">
        <v>2847</v>
      </c>
      <c r="F37">
        <v>143</v>
      </c>
      <c r="H37">
        <f t="shared" si="0"/>
        <v>6683</v>
      </c>
      <c r="I37">
        <f t="shared" si="1"/>
        <v>414</v>
      </c>
      <c r="J37" s="1">
        <f t="shared" si="2"/>
        <v>2.3583424201681857E-3</v>
      </c>
      <c r="K37" s="1">
        <f t="shared" si="3"/>
        <v>8.8271603622120775E-4</v>
      </c>
    </row>
    <row r="38" spans="1:11" x14ac:dyDescent="0.25">
      <c r="A38">
        <v>34</v>
      </c>
      <c r="B38">
        <v>6855</v>
      </c>
      <c r="C38">
        <v>6229</v>
      </c>
      <c r="D38">
        <v>301</v>
      </c>
      <c r="E38">
        <v>2874</v>
      </c>
      <c r="F38">
        <v>148</v>
      </c>
      <c r="H38">
        <f t="shared" si="0"/>
        <v>6855</v>
      </c>
      <c r="I38">
        <f t="shared" si="1"/>
        <v>449</v>
      </c>
      <c r="J38" s="1">
        <f t="shared" si="2"/>
        <v>2.4190389481150553E-3</v>
      </c>
      <c r="K38" s="1">
        <f t="shared" si="3"/>
        <v>9.5734178807565769E-4</v>
      </c>
    </row>
    <row r="39" spans="1:11" x14ac:dyDescent="0.25">
      <c r="A39">
        <v>35</v>
      </c>
      <c r="B39">
        <v>6998</v>
      </c>
      <c r="C39">
        <v>6348</v>
      </c>
      <c r="D39">
        <v>332</v>
      </c>
      <c r="E39">
        <v>3086</v>
      </c>
      <c r="F39">
        <v>159</v>
      </c>
      <c r="H39">
        <f t="shared" si="0"/>
        <v>6998</v>
      </c>
      <c r="I39">
        <f t="shared" si="1"/>
        <v>491</v>
      </c>
      <c r="J39" s="1">
        <f t="shared" si="2"/>
        <v>2.4695017591406499E-3</v>
      </c>
      <c r="K39" s="1">
        <f t="shared" si="3"/>
        <v>1.0468926903009976E-3</v>
      </c>
    </row>
    <row r="40" spans="1:11" x14ac:dyDescent="0.25">
      <c r="A40">
        <v>36</v>
      </c>
      <c r="B40">
        <v>7326</v>
      </c>
      <c r="C40">
        <v>6524</v>
      </c>
      <c r="D40">
        <v>345</v>
      </c>
      <c r="E40">
        <v>3196</v>
      </c>
      <c r="F40">
        <v>178</v>
      </c>
      <c r="H40">
        <f t="shared" si="0"/>
        <v>7326</v>
      </c>
      <c r="I40">
        <f t="shared" si="1"/>
        <v>523</v>
      </c>
      <c r="J40" s="1">
        <f t="shared" si="2"/>
        <v>2.5852486263881684E-3</v>
      </c>
      <c r="K40" s="1">
        <f t="shared" si="3"/>
        <v>1.1151219491393519E-3</v>
      </c>
    </row>
    <row r="41" spans="1:11" x14ac:dyDescent="0.25">
      <c r="A41">
        <v>37</v>
      </c>
      <c r="B41">
        <v>7692</v>
      </c>
      <c r="C41">
        <v>6933</v>
      </c>
      <c r="D41">
        <v>412</v>
      </c>
      <c r="E41">
        <v>3518</v>
      </c>
      <c r="F41">
        <v>182</v>
      </c>
      <c r="H41">
        <f t="shared" si="0"/>
        <v>7692</v>
      </c>
      <c r="I41">
        <f t="shared" si="1"/>
        <v>594</v>
      </c>
      <c r="J41" s="1">
        <f t="shared" si="2"/>
        <v>2.7144051916704603E-3</v>
      </c>
      <c r="K41" s="1">
        <f t="shared" si="3"/>
        <v>1.2665056171869502E-3</v>
      </c>
    </row>
    <row r="42" spans="1:11" x14ac:dyDescent="0.25">
      <c r="A42">
        <v>38</v>
      </c>
      <c r="B42">
        <v>8177</v>
      </c>
      <c r="C42">
        <v>7008</v>
      </c>
      <c r="D42">
        <v>441</v>
      </c>
      <c r="E42">
        <v>3573</v>
      </c>
      <c r="F42">
        <v>242</v>
      </c>
      <c r="H42">
        <f t="shared" si="0"/>
        <v>8177</v>
      </c>
      <c r="I42">
        <f t="shared" si="1"/>
        <v>683</v>
      </c>
      <c r="J42" s="1">
        <f t="shared" si="2"/>
        <v>2.8855552850090161E-3</v>
      </c>
      <c r="K42" s="1">
        <f t="shared" si="3"/>
        <v>1.456268243331123E-3</v>
      </c>
    </row>
    <row r="43" spans="1:11" x14ac:dyDescent="0.25">
      <c r="A43">
        <v>39</v>
      </c>
      <c r="B43">
        <v>8445</v>
      </c>
      <c r="C43">
        <v>7529</v>
      </c>
      <c r="D43">
        <v>476</v>
      </c>
      <c r="E43">
        <v>3801</v>
      </c>
      <c r="F43">
        <v>237</v>
      </c>
      <c r="H43">
        <f t="shared" si="0"/>
        <v>8445</v>
      </c>
      <c r="I43">
        <f t="shared" si="1"/>
        <v>713</v>
      </c>
      <c r="J43" s="1">
        <f t="shared" si="2"/>
        <v>2.9801289448332081E-3</v>
      </c>
      <c r="K43" s="1">
        <f t="shared" si="3"/>
        <v>1.52023317349208E-3</v>
      </c>
    </row>
    <row r="44" spans="1:11" x14ac:dyDescent="0.25">
      <c r="A44">
        <v>40</v>
      </c>
      <c r="B44">
        <v>8639</v>
      </c>
      <c r="C44">
        <v>7726</v>
      </c>
      <c r="D44">
        <v>494</v>
      </c>
      <c r="E44">
        <v>3984</v>
      </c>
      <c r="F44">
        <v>263</v>
      </c>
      <c r="H44">
        <f t="shared" si="0"/>
        <v>8639</v>
      </c>
      <c r="I44">
        <f t="shared" si="1"/>
        <v>757</v>
      </c>
      <c r="J44" s="1">
        <f t="shared" si="2"/>
        <v>3.0485889821686304E-3</v>
      </c>
      <c r="K44" s="1">
        <f t="shared" si="3"/>
        <v>1.6140484043948172E-3</v>
      </c>
    </row>
    <row r="45" spans="1:11" x14ac:dyDescent="0.25">
      <c r="A45">
        <v>41</v>
      </c>
      <c r="B45">
        <v>8456</v>
      </c>
      <c r="C45">
        <v>7674</v>
      </c>
      <c r="D45">
        <v>608</v>
      </c>
      <c r="E45">
        <v>4220</v>
      </c>
      <c r="F45">
        <v>343</v>
      </c>
      <c r="H45">
        <f t="shared" si="0"/>
        <v>8456</v>
      </c>
      <c r="I45">
        <f t="shared" si="1"/>
        <v>951</v>
      </c>
      <c r="J45" s="1">
        <f t="shared" si="2"/>
        <v>2.9840106995274846E-3</v>
      </c>
      <c r="K45" s="1">
        <f t="shared" si="3"/>
        <v>2.0276882861023394E-3</v>
      </c>
    </row>
    <row r="46" spans="1:11" x14ac:dyDescent="0.25">
      <c r="A46">
        <v>42</v>
      </c>
      <c r="B46">
        <v>8791</v>
      </c>
      <c r="C46">
        <v>7689</v>
      </c>
      <c r="D46">
        <v>640</v>
      </c>
      <c r="E46">
        <v>4146</v>
      </c>
      <c r="F46">
        <v>320</v>
      </c>
      <c r="H46">
        <f t="shared" si="0"/>
        <v>8791</v>
      </c>
      <c r="I46">
        <f t="shared" si="1"/>
        <v>960</v>
      </c>
      <c r="J46" s="1">
        <f t="shared" si="2"/>
        <v>3.1022277743077242E-3</v>
      </c>
      <c r="K46" s="1">
        <f t="shared" si="3"/>
        <v>2.0468777651506268E-3</v>
      </c>
    </row>
    <row r="47" spans="1:11" x14ac:dyDescent="0.25">
      <c r="A47">
        <v>43</v>
      </c>
      <c r="B47">
        <v>8928</v>
      </c>
      <c r="C47">
        <v>7956</v>
      </c>
      <c r="D47">
        <v>647</v>
      </c>
      <c r="E47">
        <v>4476</v>
      </c>
      <c r="F47">
        <v>381</v>
      </c>
      <c r="H47">
        <f t="shared" si="0"/>
        <v>8928</v>
      </c>
      <c r="I47">
        <f t="shared" si="1"/>
        <v>1028</v>
      </c>
      <c r="J47" s="1">
        <f t="shared" si="2"/>
        <v>3.1505732645909865E-3</v>
      </c>
      <c r="K47" s="1">
        <f t="shared" si="3"/>
        <v>2.1918649401821296E-3</v>
      </c>
    </row>
    <row r="48" spans="1:11" x14ac:dyDescent="0.25">
      <c r="A48">
        <v>44</v>
      </c>
      <c r="B48">
        <v>9534</v>
      </c>
      <c r="C48">
        <v>8067</v>
      </c>
      <c r="D48">
        <v>772</v>
      </c>
      <c r="E48">
        <v>4635</v>
      </c>
      <c r="F48">
        <v>388</v>
      </c>
      <c r="H48">
        <f t="shared" si="0"/>
        <v>9534</v>
      </c>
      <c r="I48">
        <f t="shared" si="1"/>
        <v>1160</v>
      </c>
      <c r="J48" s="1">
        <f t="shared" si="2"/>
        <v>3.3644226595665842E-3</v>
      </c>
      <c r="K48" s="1">
        <f t="shared" si="3"/>
        <v>2.4733106328903407E-3</v>
      </c>
    </row>
    <row r="49" spans="1:11" x14ac:dyDescent="0.25">
      <c r="A49">
        <v>45</v>
      </c>
      <c r="B49">
        <v>10170</v>
      </c>
      <c r="C49">
        <v>8620</v>
      </c>
      <c r="D49">
        <v>889</v>
      </c>
      <c r="E49">
        <v>5054</v>
      </c>
      <c r="F49">
        <v>432</v>
      </c>
      <c r="H49">
        <f t="shared" si="0"/>
        <v>10170</v>
      </c>
      <c r="I49">
        <f t="shared" si="1"/>
        <v>1321</v>
      </c>
      <c r="J49" s="1">
        <f t="shared" si="2"/>
        <v>3.5888586582538454E-3</v>
      </c>
      <c r="K49" s="1">
        <f t="shared" si="3"/>
        <v>2.8165890914208101E-3</v>
      </c>
    </row>
    <row r="50" spans="1:11" x14ac:dyDescent="0.25">
      <c r="A50">
        <v>46</v>
      </c>
      <c r="B50">
        <v>11198</v>
      </c>
      <c r="C50">
        <v>9084</v>
      </c>
      <c r="D50">
        <v>936</v>
      </c>
      <c r="E50">
        <v>5375</v>
      </c>
      <c r="F50">
        <v>474</v>
      </c>
      <c r="H50">
        <f t="shared" si="0"/>
        <v>11198</v>
      </c>
      <c r="I50">
        <f t="shared" si="1"/>
        <v>1410</v>
      </c>
      <c r="J50" s="1">
        <f t="shared" si="2"/>
        <v>3.9516262787735066E-3</v>
      </c>
      <c r="K50" s="1">
        <f t="shared" si="3"/>
        <v>3.0063517175649831E-3</v>
      </c>
    </row>
    <row r="51" spans="1:11" x14ac:dyDescent="0.25">
      <c r="A51">
        <v>47</v>
      </c>
      <c r="B51">
        <v>12579</v>
      </c>
      <c r="C51">
        <v>9995</v>
      </c>
      <c r="D51">
        <v>1078</v>
      </c>
      <c r="E51">
        <v>5924</v>
      </c>
      <c r="F51">
        <v>516</v>
      </c>
      <c r="H51">
        <f t="shared" si="0"/>
        <v>12579</v>
      </c>
      <c r="I51">
        <f t="shared" si="1"/>
        <v>1594</v>
      </c>
      <c r="J51" s="1">
        <f t="shared" si="2"/>
        <v>4.4389629363004056E-3</v>
      </c>
      <c r="K51" s="1">
        <f t="shared" si="3"/>
        <v>3.39866995588552E-3</v>
      </c>
    </row>
    <row r="52" spans="1:11" x14ac:dyDescent="0.25">
      <c r="A52">
        <v>48</v>
      </c>
      <c r="B52">
        <v>14385</v>
      </c>
      <c r="C52">
        <v>11343</v>
      </c>
      <c r="D52">
        <v>1247</v>
      </c>
      <c r="E52">
        <v>6568</v>
      </c>
      <c r="F52">
        <v>626</v>
      </c>
      <c r="H52">
        <f t="shared" si="0"/>
        <v>14385</v>
      </c>
      <c r="I52">
        <f t="shared" si="1"/>
        <v>1873</v>
      </c>
      <c r="J52" s="1">
        <f t="shared" si="2"/>
        <v>5.0762764797425341E-3</v>
      </c>
      <c r="K52" s="1">
        <f t="shared" si="3"/>
        <v>3.9935438063824205E-3</v>
      </c>
    </row>
    <row r="53" spans="1:11" x14ac:dyDescent="0.25">
      <c r="A53">
        <v>49</v>
      </c>
      <c r="B53">
        <v>15407</v>
      </c>
      <c r="C53">
        <v>12883</v>
      </c>
      <c r="D53">
        <v>1417</v>
      </c>
      <c r="E53">
        <v>7500</v>
      </c>
      <c r="F53">
        <v>730</v>
      </c>
      <c r="H53">
        <f t="shared" si="0"/>
        <v>15407</v>
      </c>
      <c r="I53">
        <f t="shared" si="1"/>
        <v>2147</v>
      </c>
      <c r="J53" s="1">
        <f t="shared" si="2"/>
        <v>5.4369267795198626E-3</v>
      </c>
      <c r="K53" s="1">
        <f t="shared" si="3"/>
        <v>4.577756835185829E-3</v>
      </c>
    </row>
    <row r="54" spans="1:11" x14ac:dyDescent="0.25">
      <c r="A54">
        <v>50</v>
      </c>
      <c r="B54">
        <v>16151</v>
      </c>
      <c r="C54">
        <v>13739</v>
      </c>
      <c r="D54">
        <v>1568</v>
      </c>
      <c r="E54">
        <v>8091</v>
      </c>
      <c r="F54">
        <v>798</v>
      </c>
      <c r="H54">
        <f t="shared" si="0"/>
        <v>16151</v>
      </c>
      <c r="I54">
        <f t="shared" si="1"/>
        <v>2366</v>
      </c>
      <c r="J54" s="1">
        <f t="shared" si="2"/>
        <v>5.6994745515691111E-3</v>
      </c>
      <c r="K54" s="1">
        <f t="shared" si="3"/>
        <v>5.0447008253608153E-3</v>
      </c>
    </row>
    <row r="55" spans="1:11" x14ac:dyDescent="0.25">
      <c r="A55">
        <v>51</v>
      </c>
      <c r="B55">
        <v>17198</v>
      </c>
      <c r="C55">
        <v>14185</v>
      </c>
      <c r="D55">
        <v>1663</v>
      </c>
      <c r="E55">
        <v>8498</v>
      </c>
      <c r="F55">
        <v>783</v>
      </c>
      <c r="H55">
        <f t="shared" si="0"/>
        <v>17198</v>
      </c>
      <c r="I55">
        <f t="shared" si="1"/>
        <v>2446</v>
      </c>
      <c r="J55" s="1">
        <f t="shared" si="2"/>
        <v>6.0689470211061592E-3</v>
      </c>
      <c r="K55" s="1">
        <f t="shared" si="3"/>
        <v>5.2152739724567014E-3</v>
      </c>
    </row>
    <row r="56" spans="1:11" x14ac:dyDescent="0.25">
      <c r="A56">
        <v>52</v>
      </c>
      <c r="B56">
        <v>18788</v>
      </c>
      <c r="C56">
        <v>15168</v>
      </c>
      <c r="D56">
        <v>1751</v>
      </c>
      <c r="E56">
        <v>9071</v>
      </c>
      <c r="F56">
        <v>844</v>
      </c>
      <c r="H56">
        <f t="shared" si="0"/>
        <v>18788</v>
      </c>
      <c r="I56">
        <f t="shared" si="1"/>
        <v>2595</v>
      </c>
      <c r="J56" s="1">
        <f t="shared" si="2"/>
        <v>6.6300370178243116E-3</v>
      </c>
      <c r="K56" s="1">
        <f t="shared" si="3"/>
        <v>5.5329664589227881E-3</v>
      </c>
    </row>
    <row r="57" spans="1:11" x14ac:dyDescent="0.25">
      <c r="A57">
        <v>53</v>
      </c>
      <c r="B57">
        <v>20593</v>
      </c>
      <c r="C57">
        <v>16303</v>
      </c>
      <c r="D57">
        <v>1830</v>
      </c>
      <c r="E57">
        <v>9830</v>
      </c>
      <c r="F57">
        <v>950</v>
      </c>
      <c r="H57">
        <f t="shared" si="0"/>
        <v>20593</v>
      </c>
      <c r="I57">
        <f t="shared" si="1"/>
        <v>2780</v>
      </c>
      <c r="J57" s="1">
        <f t="shared" si="2"/>
        <v>7.2669976744760513E-3</v>
      </c>
      <c r="K57" s="1">
        <f t="shared" si="3"/>
        <v>5.9274168615820232E-3</v>
      </c>
    </row>
    <row r="58" spans="1:11" x14ac:dyDescent="0.25">
      <c r="A58">
        <v>54</v>
      </c>
      <c r="B58">
        <v>23924</v>
      </c>
      <c r="C58">
        <v>18213</v>
      </c>
      <c r="D58">
        <v>2094</v>
      </c>
      <c r="E58">
        <v>10871</v>
      </c>
      <c r="F58">
        <v>1047</v>
      </c>
      <c r="H58">
        <f t="shared" si="0"/>
        <v>23924</v>
      </c>
      <c r="I58">
        <f t="shared" si="1"/>
        <v>3141</v>
      </c>
      <c r="J58" s="1">
        <f t="shared" si="2"/>
        <v>8.4424635732610626E-3</v>
      </c>
      <c r="K58" s="1">
        <f t="shared" si="3"/>
        <v>6.697128187852207E-3</v>
      </c>
    </row>
    <row r="59" spans="1:11" x14ac:dyDescent="0.25">
      <c r="A59">
        <v>55</v>
      </c>
      <c r="B59">
        <v>26793</v>
      </c>
      <c r="C59">
        <v>20658</v>
      </c>
      <c r="D59">
        <v>2325</v>
      </c>
      <c r="E59">
        <v>12283</v>
      </c>
      <c r="F59">
        <v>1145</v>
      </c>
      <c r="H59">
        <f t="shared" si="0"/>
        <v>26793</v>
      </c>
      <c r="I59">
        <f t="shared" si="1"/>
        <v>3470</v>
      </c>
      <c r="J59" s="1">
        <f t="shared" si="2"/>
        <v>9.4548957748864584E-3</v>
      </c>
      <c r="K59" s="1">
        <f t="shared" si="3"/>
        <v>7.398610255284036E-3</v>
      </c>
    </row>
    <row r="60" spans="1:11" x14ac:dyDescent="0.25">
      <c r="A60">
        <v>56</v>
      </c>
      <c r="B60">
        <v>28966</v>
      </c>
      <c r="C60">
        <v>22967</v>
      </c>
      <c r="D60">
        <v>2670</v>
      </c>
      <c r="E60">
        <v>13687</v>
      </c>
      <c r="F60">
        <v>1362</v>
      </c>
      <c r="H60">
        <f t="shared" si="0"/>
        <v>28966</v>
      </c>
      <c r="I60">
        <f t="shared" si="1"/>
        <v>4032</v>
      </c>
      <c r="J60" s="1">
        <f t="shared" si="2"/>
        <v>1.0221718770401268E-2</v>
      </c>
      <c r="K60" s="1">
        <f t="shared" si="3"/>
        <v>8.5968866136326323E-3</v>
      </c>
    </row>
    <row r="61" spans="1:11" x14ac:dyDescent="0.25">
      <c r="A61">
        <v>57</v>
      </c>
      <c r="B61">
        <v>31658</v>
      </c>
      <c r="C61">
        <v>24335</v>
      </c>
      <c r="D61">
        <v>2667</v>
      </c>
      <c r="E61">
        <v>15240</v>
      </c>
      <c r="F61">
        <v>1574</v>
      </c>
      <c r="H61">
        <f t="shared" si="0"/>
        <v>31658</v>
      </c>
      <c r="I61">
        <f t="shared" si="1"/>
        <v>4241</v>
      </c>
      <c r="J61" s="1">
        <f t="shared" si="2"/>
        <v>1.1171690010127851E-2</v>
      </c>
      <c r="K61" s="1">
        <f t="shared" si="3"/>
        <v>9.0425089604206331E-3</v>
      </c>
    </row>
    <row r="62" spans="1:11" x14ac:dyDescent="0.25">
      <c r="A62">
        <v>58</v>
      </c>
      <c r="B62">
        <v>34347</v>
      </c>
      <c r="C62">
        <v>26511</v>
      </c>
      <c r="D62">
        <v>2949</v>
      </c>
      <c r="E62">
        <v>15944</v>
      </c>
      <c r="F62">
        <v>1642</v>
      </c>
      <c r="H62">
        <f t="shared" si="0"/>
        <v>34347</v>
      </c>
      <c r="I62">
        <f t="shared" si="1"/>
        <v>4591</v>
      </c>
      <c r="J62" s="1">
        <f t="shared" si="2"/>
        <v>1.2120602589483267E-2</v>
      </c>
      <c r="K62" s="1">
        <f t="shared" si="3"/>
        <v>9.7887664789651323E-3</v>
      </c>
    </row>
    <row r="63" spans="1:11" x14ac:dyDescent="0.25">
      <c r="A63">
        <v>59</v>
      </c>
      <c r="B63">
        <v>36689</v>
      </c>
      <c r="C63">
        <v>28782</v>
      </c>
      <c r="D63">
        <v>3540</v>
      </c>
      <c r="E63">
        <v>17873</v>
      </c>
      <c r="F63">
        <v>1841</v>
      </c>
      <c r="H63">
        <f t="shared" si="0"/>
        <v>36689</v>
      </c>
      <c r="I63">
        <f t="shared" si="1"/>
        <v>5381</v>
      </c>
      <c r="J63" s="1">
        <f t="shared" si="2"/>
        <v>1.2947063452573781E-2</v>
      </c>
      <c r="K63" s="1">
        <f t="shared" si="3"/>
        <v>1.1473176306537002E-2</v>
      </c>
    </row>
    <row r="64" spans="1:11" x14ac:dyDescent="0.25">
      <c r="A64">
        <v>60</v>
      </c>
      <c r="B64">
        <v>38690</v>
      </c>
      <c r="C64">
        <v>30710</v>
      </c>
      <c r="D64">
        <v>3579</v>
      </c>
      <c r="E64">
        <v>19462</v>
      </c>
      <c r="F64">
        <v>2138</v>
      </c>
      <c r="H64">
        <f t="shared" si="0"/>
        <v>38690</v>
      </c>
      <c r="I64">
        <f t="shared" si="1"/>
        <v>5717</v>
      </c>
      <c r="J64" s="1">
        <f t="shared" si="2"/>
        <v>1.3653189920141719E-2</v>
      </c>
      <c r="K64" s="1">
        <f t="shared" si="3"/>
        <v>1.2189583524339721E-2</v>
      </c>
    </row>
    <row r="65" spans="1:11" x14ac:dyDescent="0.25">
      <c r="A65">
        <v>61</v>
      </c>
      <c r="B65">
        <v>41522</v>
      </c>
      <c r="C65">
        <v>32660</v>
      </c>
      <c r="D65">
        <v>3948</v>
      </c>
      <c r="E65">
        <v>20418</v>
      </c>
      <c r="F65">
        <v>2208</v>
      </c>
      <c r="H65">
        <f t="shared" si="0"/>
        <v>41522</v>
      </c>
      <c r="I65">
        <f t="shared" si="1"/>
        <v>6156</v>
      </c>
      <c r="J65" s="1">
        <f t="shared" si="2"/>
        <v>1.4652565310522732E-2</v>
      </c>
      <c r="K65" s="1">
        <f t="shared" si="3"/>
        <v>1.3125603669028395E-2</v>
      </c>
    </row>
    <row r="66" spans="1:11" x14ac:dyDescent="0.25">
      <c r="A66">
        <v>62</v>
      </c>
      <c r="B66">
        <v>43975</v>
      </c>
      <c r="C66">
        <v>34270</v>
      </c>
      <c r="D66">
        <v>4380</v>
      </c>
      <c r="E66">
        <v>21597</v>
      </c>
      <c r="F66">
        <v>2472</v>
      </c>
      <c r="H66">
        <f t="shared" si="0"/>
        <v>43975</v>
      </c>
      <c r="I66">
        <f t="shared" si="1"/>
        <v>6852</v>
      </c>
      <c r="J66" s="1">
        <f t="shared" si="2"/>
        <v>1.5518196607346397E-2</v>
      </c>
      <c r="K66" s="1">
        <f t="shared" si="3"/>
        <v>1.4609590048762599E-2</v>
      </c>
    </row>
    <row r="67" spans="1:11" x14ac:dyDescent="0.25">
      <c r="A67">
        <v>63</v>
      </c>
      <c r="B67">
        <v>45361</v>
      </c>
      <c r="C67">
        <v>36502</v>
      </c>
      <c r="D67">
        <v>4578</v>
      </c>
      <c r="E67">
        <v>23114</v>
      </c>
      <c r="F67">
        <v>2676</v>
      </c>
      <c r="H67">
        <f t="shared" si="0"/>
        <v>45361</v>
      </c>
      <c r="I67">
        <f t="shared" si="1"/>
        <v>7254</v>
      </c>
      <c r="J67" s="1">
        <f t="shared" si="2"/>
        <v>1.6007297698825241E-2</v>
      </c>
      <c r="K67" s="1">
        <f t="shared" si="3"/>
        <v>1.5466720112919424E-2</v>
      </c>
    </row>
    <row r="68" spans="1:11" x14ac:dyDescent="0.25">
      <c r="A68">
        <v>64</v>
      </c>
      <c r="B68">
        <v>46936</v>
      </c>
      <c r="C68">
        <v>37156</v>
      </c>
      <c r="D68">
        <v>4669</v>
      </c>
      <c r="E68">
        <v>23790</v>
      </c>
      <c r="F68">
        <v>2824</v>
      </c>
      <c r="H68">
        <f t="shared" si="0"/>
        <v>46936</v>
      </c>
      <c r="I68">
        <f t="shared" si="1"/>
        <v>7493</v>
      </c>
      <c r="J68" s="1">
        <f t="shared" si="2"/>
        <v>1.6563094393687562E-2</v>
      </c>
      <c r="K68" s="1">
        <f t="shared" si="3"/>
        <v>1.5976307389868383E-2</v>
      </c>
    </row>
    <row r="69" spans="1:11" x14ac:dyDescent="0.25">
      <c r="A69">
        <v>65</v>
      </c>
      <c r="B69">
        <v>48159</v>
      </c>
      <c r="C69">
        <v>38148</v>
      </c>
      <c r="D69">
        <v>5057</v>
      </c>
      <c r="E69">
        <v>25023</v>
      </c>
      <c r="F69">
        <v>3060</v>
      </c>
      <c r="H69">
        <f t="shared" ref="H69:H88" si="4">+B69</f>
        <v>48159</v>
      </c>
      <c r="I69">
        <f t="shared" ref="I69:I89" si="5">+D69+F69</f>
        <v>8117</v>
      </c>
      <c r="J69" s="1">
        <f t="shared" ref="J69:J88" si="6">+H69/$H$91</f>
        <v>1.6994674938333034E-2</v>
      </c>
      <c r="K69" s="1">
        <f t="shared" ref="K69:K88" si="7">+I69/$I$91</f>
        <v>1.730677793721629E-2</v>
      </c>
    </row>
    <row r="70" spans="1:11" x14ac:dyDescent="0.25">
      <c r="A70">
        <v>66</v>
      </c>
      <c r="B70">
        <v>49560</v>
      </c>
      <c r="C70">
        <v>39515</v>
      </c>
      <c r="D70">
        <v>5324</v>
      </c>
      <c r="E70">
        <v>25948</v>
      </c>
      <c r="F70">
        <v>3118</v>
      </c>
      <c r="H70">
        <f t="shared" si="4"/>
        <v>49560</v>
      </c>
      <c r="I70">
        <f t="shared" si="5"/>
        <v>8442</v>
      </c>
      <c r="J70" s="1">
        <f t="shared" si="6"/>
        <v>1.7489069331667707E-2</v>
      </c>
      <c r="K70" s="1">
        <f t="shared" si="7"/>
        <v>1.7999731347293324E-2</v>
      </c>
    </row>
    <row r="71" spans="1:11" x14ac:dyDescent="0.25">
      <c r="A71">
        <v>67</v>
      </c>
      <c r="B71">
        <v>50719</v>
      </c>
      <c r="C71">
        <v>39896</v>
      </c>
      <c r="D71">
        <v>5387</v>
      </c>
      <c r="E71">
        <v>26921</v>
      </c>
      <c r="F71">
        <v>3316</v>
      </c>
      <c r="H71">
        <f t="shared" si="4"/>
        <v>50719</v>
      </c>
      <c r="I71">
        <f t="shared" si="5"/>
        <v>8703</v>
      </c>
      <c r="J71" s="1">
        <f t="shared" si="6"/>
        <v>1.7898065121728299E-2</v>
      </c>
      <c r="K71" s="1">
        <f t="shared" si="7"/>
        <v>1.8556226239693649E-2</v>
      </c>
    </row>
    <row r="72" spans="1:11" x14ac:dyDescent="0.25">
      <c r="A72">
        <v>68</v>
      </c>
      <c r="B72">
        <v>52212</v>
      </c>
      <c r="C72">
        <v>40714</v>
      </c>
      <c r="D72">
        <v>5671</v>
      </c>
      <c r="E72">
        <v>27908</v>
      </c>
      <c r="F72">
        <v>3512</v>
      </c>
      <c r="H72">
        <f t="shared" si="4"/>
        <v>52212</v>
      </c>
      <c r="I72">
        <f t="shared" si="5"/>
        <v>9183</v>
      </c>
      <c r="J72" s="1">
        <f t="shared" si="6"/>
        <v>1.8424925099778739E-2</v>
      </c>
      <c r="K72" s="1">
        <f t="shared" si="7"/>
        <v>1.9579665122268965E-2</v>
      </c>
    </row>
    <row r="73" spans="1:11" x14ac:dyDescent="0.25">
      <c r="A73">
        <v>69</v>
      </c>
      <c r="B73">
        <v>53762</v>
      </c>
      <c r="C73">
        <v>41477</v>
      </c>
      <c r="D73">
        <v>5937</v>
      </c>
      <c r="E73">
        <v>29020</v>
      </c>
      <c r="F73">
        <v>3729</v>
      </c>
      <c r="H73">
        <f t="shared" si="4"/>
        <v>53762</v>
      </c>
      <c r="I73">
        <f t="shared" si="5"/>
        <v>9666</v>
      </c>
      <c r="J73" s="1">
        <f t="shared" si="6"/>
        <v>1.8971899624881342E-2</v>
      </c>
      <c r="K73" s="1">
        <f t="shared" si="7"/>
        <v>2.0609500497860374E-2</v>
      </c>
    </row>
    <row r="74" spans="1:11" x14ac:dyDescent="0.25">
      <c r="A74">
        <v>70</v>
      </c>
      <c r="B74">
        <v>57343</v>
      </c>
      <c r="C74">
        <v>42905</v>
      </c>
      <c r="D74">
        <v>6399</v>
      </c>
      <c r="E74">
        <v>30628</v>
      </c>
      <c r="F74">
        <v>3873</v>
      </c>
      <c r="H74">
        <f t="shared" si="4"/>
        <v>57343</v>
      </c>
      <c r="I74">
        <f t="shared" si="5"/>
        <v>10272</v>
      </c>
      <c r="J74" s="1">
        <f t="shared" si="6"/>
        <v>2.0235587221263545E-2</v>
      </c>
      <c r="K74" s="1">
        <f t="shared" si="7"/>
        <v>2.1901592087111708E-2</v>
      </c>
    </row>
    <row r="75" spans="1:11" x14ac:dyDescent="0.25">
      <c r="A75">
        <v>71</v>
      </c>
      <c r="B75">
        <v>61396</v>
      </c>
      <c r="C75">
        <v>44494</v>
      </c>
      <c r="D75">
        <v>6495</v>
      </c>
      <c r="E75">
        <v>33158</v>
      </c>
      <c r="F75">
        <v>4242</v>
      </c>
      <c r="H75">
        <f t="shared" si="4"/>
        <v>61396</v>
      </c>
      <c r="I75">
        <f t="shared" si="5"/>
        <v>10737</v>
      </c>
      <c r="J75" s="1">
        <f t="shared" si="6"/>
        <v>2.1665837382709253E-2</v>
      </c>
      <c r="K75" s="1">
        <f t="shared" si="7"/>
        <v>2.289304850460654E-2</v>
      </c>
    </row>
    <row r="76" spans="1:11" x14ac:dyDescent="0.25">
      <c r="A76">
        <v>72</v>
      </c>
      <c r="B76">
        <v>67130</v>
      </c>
      <c r="C76">
        <v>47309</v>
      </c>
      <c r="D76">
        <v>7106</v>
      </c>
      <c r="E76">
        <v>35862</v>
      </c>
      <c r="F76">
        <v>4564</v>
      </c>
      <c r="H76">
        <f t="shared" si="4"/>
        <v>67130</v>
      </c>
      <c r="I76">
        <f t="shared" si="5"/>
        <v>11670</v>
      </c>
      <c r="J76" s="1">
        <f t="shared" si="6"/>
        <v>2.368929023879849E-2</v>
      </c>
      <c r="K76" s="1">
        <f t="shared" si="7"/>
        <v>2.4882357832612306E-2</v>
      </c>
    </row>
    <row r="77" spans="1:11" x14ac:dyDescent="0.25">
      <c r="A77">
        <v>73</v>
      </c>
      <c r="B77">
        <v>56853</v>
      </c>
      <c r="C77">
        <v>50973</v>
      </c>
      <c r="D77">
        <v>7563</v>
      </c>
      <c r="E77">
        <v>39295</v>
      </c>
      <c r="F77">
        <v>4911</v>
      </c>
      <c r="H77">
        <f t="shared" si="4"/>
        <v>56853</v>
      </c>
      <c r="I77">
        <f t="shared" si="5"/>
        <v>12474</v>
      </c>
      <c r="J77" s="1">
        <f t="shared" si="6"/>
        <v>2.0062672693973046E-2</v>
      </c>
      <c r="K77" s="1">
        <f t="shared" si="7"/>
        <v>2.6596617960925956E-2</v>
      </c>
    </row>
    <row r="78" spans="1:11" x14ac:dyDescent="0.25">
      <c r="A78">
        <v>74</v>
      </c>
      <c r="B78">
        <v>58425</v>
      </c>
      <c r="C78">
        <v>44211</v>
      </c>
      <c r="D78">
        <v>7041</v>
      </c>
      <c r="E78">
        <v>34656</v>
      </c>
      <c r="F78">
        <v>4767</v>
      </c>
      <c r="H78">
        <f t="shared" si="4"/>
        <v>58425</v>
      </c>
      <c r="I78">
        <f t="shared" si="5"/>
        <v>11808</v>
      </c>
      <c r="J78" s="1">
        <f t="shared" si="6"/>
        <v>2.0617410728464201E-2</v>
      </c>
      <c r="K78" s="1">
        <f t="shared" si="7"/>
        <v>2.5176596511352709E-2</v>
      </c>
    </row>
    <row r="79" spans="1:11" x14ac:dyDescent="0.25">
      <c r="A79">
        <v>75</v>
      </c>
      <c r="B79">
        <v>63147</v>
      </c>
      <c r="C79">
        <v>43664</v>
      </c>
      <c r="D79">
        <v>6814</v>
      </c>
      <c r="E79">
        <v>35457</v>
      </c>
      <c r="F79">
        <v>4643</v>
      </c>
      <c r="H79">
        <f t="shared" si="4"/>
        <v>63147</v>
      </c>
      <c r="I79">
        <f t="shared" si="5"/>
        <v>11457</v>
      </c>
      <c r="J79" s="1">
        <f t="shared" si="6"/>
        <v>2.2283742152679999E-2</v>
      </c>
      <c r="K79" s="1">
        <f t="shared" si="7"/>
        <v>2.4428206828469513E-2</v>
      </c>
    </row>
    <row r="80" spans="1:11" x14ac:dyDescent="0.25">
      <c r="A80">
        <v>76</v>
      </c>
      <c r="B80">
        <v>69019</v>
      </c>
      <c r="C80">
        <v>47023</v>
      </c>
      <c r="D80">
        <v>7284</v>
      </c>
      <c r="E80">
        <v>38527</v>
      </c>
      <c r="F80">
        <v>5027</v>
      </c>
      <c r="H80">
        <f t="shared" si="4"/>
        <v>69019</v>
      </c>
      <c r="I80">
        <f t="shared" si="5"/>
        <v>12311</v>
      </c>
      <c r="J80" s="1">
        <f t="shared" si="6"/>
        <v>2.4355893385842889E-2</v>
      </c>
      <c r="K80" s="1">
        <f t="shared" si="7"/>
        <v>2.6249075173718089E-2</v>
      </c>
    </row>
    <row r="81" spans="1:13" x14ac:dyDescent="0.25">
      <c r="A81">
        <v>77</v>
      </c>
      <c r="B81">
        <v>65894</v>
      </c>
      <c r="C81">
        <v>50858</v>
      </c>
      <c r="D81">
        <v>7879</v>
      </c>
      <c r="E81">
        <v>42394</v>
      </c>
      <c r="F81">
        <v>5661</v>
      </c>
      <c r="H81">
        <f t="shared" si="4"/>
        <v>65894</v>
      </c>
      <c r="I81">
        <f t="shared" si="5"/>
        <v>13540</v>
      </c>
      <c r="J81" s="1">
        <f t="shared" si="6"/>
        <v>2.3253122165877965E-2</v>
      </c>
      <c r="K81" s="1">
        <f t="shared" si="7"/>
        <v>2.8869505145978632E-2</v>
      </c>
    </row>
    <row r="82" spans="1:13" x14ac:dyDescent="0.25">
      <c r="A82">
        <v>78</v>
      </c>
      <c r="B82">
        <v>65124</v>
      </c>
      <c r="C82">
        <v>48760</v>
      </c>
      <c r="D82">
        <v>7639</v>
      </c>
      <c r="E82">
        <v>41732</v>
      </c>
      <c r="F82">
        <v>5708</v>
      </c>
      <c r="H82">
        <f t="shared" si="4"/>
        <v>65124</v>
      </c>
      <c r="I82">
        <f t="shared" si="5"/>
        <v>13347</v>
      </c>
      <c r="J82" s="1">
        <f t="shared" si="6"/>
        <v>2.2981399337278607E-2</v>
      </c>
      <c r="K82" s="1">
        <f t="shared" si="7"/>
        <v>2.8457997428609806E-2</v>
      </c>
    </row>
    <row r="83" spans="1:13" x14ac:dyDescent="0.25">
      <c r="A83">
        <v>79</v>
      </c>
      <c r="B83">
        <v>66309</v>
      </c>
      <c r="C83">
        <v>46976</v>
      </c>
      <c r="D83">
        <v>7375</v>
      </c>
      <c r="E83">
        <v>41698</v>
      </c>
      <c r="F83">
        <v>5510</v>
      </c>
      <c r="H83">
        <f t="shared" si="4"/>
        <v>66309</v>
      </c>
      <c r="I83">
        <f t="shared" si="5"/>
        <v>12885</v>
      </c>
      <c r="J83" s="1">
        <f t="shared" si="6"/>
        <v>2.3399570183889308E-2</v>
      </c>
      <c r="K83" s="1">
        <f t="shared" si="7"/>
        <v>2.747293750413107E-2</v>
      </c>
    </row>
    <row r="84" spans="1:13" x14ac:dyDescent="0.25">
      <c r="A84">
        <v>80</v>
      </c>
      <c r="B84">
        <v>68349</v>
      </c>
      <c r="C84">
        <v>46638</v>
      </c>
      <c r="D84">
        <v>7403</v>
      </c>
      <c r="E84">
        <v>43138</v>
      </c>
      <c r="F84">
        <v>5745</v>
      </c>
      <c r="H84">
        <f t="shared" si="4"/>
        <v>68349</v>
      </c>
      <c r="I84">
        <f t="shared" si="5"/>
        <v>13148</v>
      </c>
      <c r="J84" s="1">
        <f t="shared" si="6"/>
        <v>2.411945923628241E-2</v>
      </c>
      <c r="K84" s="1">
        <f t="shared" si="7"/>
        <v>2.8033696725208793E-2</v>
      </c>
    </row>
    <row r="85" spans="1:13" x14ac:dyDescent="0.25">
      <c r="A85">
        <v>81</v>
      </c>
      <c r="B85">
        <v>70621</v>
      </c>
      <c r="C85">
        <v>46959</v>
      </c>
      <c r="D85">
        <v>7223</v>
      </c>
      <c r="E85">
        <v>44550</v>
      </c>
      <c r="F85">
        <v>5876</v>
      </c>
      <c r="H85">
        <f t="shared" si="4"/>
        <v>70621</v>
      </c>
      <c r="I85">
        <f t="shared" si="5"/>
        <v>13099</v>
      </c>
      <c r="J85" s="1">
        <f t="shared" si="6"/>
        <v>2.4921218024045705E-2</v>
      </c>
      <c r="K85" s="1">
        <f t="shared" si="7"/>
        <v>2.7929220672612564E-2</v>
      </c>
    </row>
    <row r="86" spans="1:13" x14ac:dyDescent="0.25">
      <c r="A86">
        <v>82</v>
      </c>
      <c r="B86">
        <v>71124</v>
      </c>
      <c r="C86">
        <v>47280</v>
      </c>
      <c r="D86">
        <v>7322</v>
      </c>
      <c r="E86">
        <v>46787</v>
      </c>
      <c r="F86">
        <v>6271</v>
      </c>
      <c r="H86">
        <f t="shared" si="4"/>
        <v>71124</v>
      </c>
      <c r="I86">
        <f t="shared" si="5"/>
        <v>13593</v>
      </c>
      <c r="J86" s="1">
        <f t="shared" si="6"/>
        <v>2.509872007961126E-2</v>
      </c>
      <c r="K86" s="1">
        <f t="shared" si="7"/>
        <v>2.8982509855929657E-2</v>
      </c>
    </row>
    <row r="87" spans="1:13" x14ac:dyDescent="0.25">
      <c r="A87">
        <v>83</v>
      </c>
      <c r="B87">
        <v>73524</v>
      </c>
      <c r="C87">
        <v>46937</v>
      </c>
      <c r="D87">
        <v>7437</v>
      </c>
      <c r="E87">
        <v>47260</v>
      </c>
      <c r="F87">
        <v>6243</v>
      </c>
      <c r="H87">
        <f t="shared" si="4"/>
        <v>73524</v>
      </c>
      <c r="I87">
        <f t="shared" si="5"/>
        <v>13680</v>
      </c>
      <c r="J87" s="1">
        <f t="shared" si="6"/>
        <v>2.5945648376544322E-2</v>
      </c>
      <c r="K87" s="1">
        <f t="shared" si="7"/>
        <v>2.916800815339643E-2</v>
      </c>
    </row>
    <row r="88" spans="1:13" x14ac:dyDescent="0.25">
      <c r="A88">
        <v>84</v>
      </c>
      <c r="B88">
        <v>74916</v>
      </c>
      <c r="C88">
        <v>46808</v>
      </c>
      <c r="D88">
        <v>7133</v>
      </c>
      <c r="E88">
        <v>49281</v>
      </c>
      <c r="F88">
        <v>6554</v>
      </c>
      <c r="H88">
        <f t="shared" si="4"/>
        <v>74916</v>
      </c>
      <c r="I88">
        <f t="shared" si="5"/>
        <v>13687</v>
      </c>
      <c r="J88" s="1">
        <f t="shared" si="6"/>
        <v>2.6436866788765497E-2</v>
      </c>
      <c r="K88" s="1">
        <f t="shared" si="7"/>
        <v>2.9182933303767322E-2</v>
      </c>
    </row>
    <row r="89" spans="1:13" x14ac:dyDescent="0.25">
      <c r="A89">
        <v>85</v>
      </c>
      <c r="B89">
        <v>73207</v>
      </c>
      <c r="C89">
        <v>435317</v>
      </c>
      <c r="D89">
        <v>62781</v>
      </c>
      <c r="E89">
        <v>677302</v>
      </c>
      <c r="F89">
        <v>85946</v>
      </c>
      <c r="H89">
        <f>+SUM(B89:B104)</f>
        <v>873746</v>
      </c>
      <c r="I89">
        <f t="shared" si="5"/>
        <v>148727</v>
      </c>
      <c r="J89" s="1"/>
      <c r="K89" s="1"/>
      <c r="L89" s="1">
        <v>0.30830000000000002</v>
      </c>
      <c r="M89" s="1">
        <v>0.31709999999999999</v>
      </c>
    </row>
    <row r="90" spans="1:13" x14ac:dyDescent="0.25">
      <c r="A90">
        <v>86</v>
      </c>
      <c r="B90">
        <v>75293</v>
      </c>
    </row>
    <row r="91" spans="1:13" x14ac:dyDescent="0.25">
      <c r="A91">
        <v>87</v>
      </c>
      <c r="B91">
        <v>76921</v>
      </c>
      <c r="H91">
        <f>+SUM(H5:H89)</f>
        <v>2833770</v>
      </c>
      <c r="I91">
        <f>+SUM(I5:I89)</f>
        <v>469007</v>
      </c>
    </row>
    <row r="92" spans="1:13" x14ac:dyDescent="0.25">
      <c r="A92">
        <v>88</v>
      </c>
      <c r="B92">
        <v>76891</v>
      </c>
    </row>
    <row r="93" spans="1:13" x14ac:dyDescent="0.25">
      <c r="A93">
        <v>89</v>
      </c>
      <c r="B93">
        <v>76604</v>
      </c>
    </row>
    <row r="94" spans="1:13" x14ac:dyDescent="0.25">
      <c r="A94">
        <v>90</v>
      </c>
      <c r="B94">
        <v>72782</v>
      </c>
    </row>
    <row r="95" spans="1:13" x14ac:dyDescent="0.25">
      <c r="A95">
        <v>91</v>
      </c>
      <c r="B95">
        <v>69883</v>
      </c>
    </row>
    <row r="96" spans="1:13" x14ac:dyDescent="0.25">
      <c r="A96">
        <v>92</v>
      </c>
      <c r="B96">
        <v>64861</v>
      </c>
    </row>
    <row r="97" spans="1:2" x14ac:dyDescent="0.25">
      <c r="A97">
        <v>93</v>
      </c>
      <c r="B97">
        <v>58116</v>
      </c>
    </row>
    <row r="98" spans="1:2" x14ac:dyDescent="0.25">
      <c r="A98">
        <v>94</v>
      </c>
      <c r="B98">
        <v>51841</v>
      </c>
    </row>
    <row r="99" spans="1:2" x14ac:dyDescent="0.25">
      <c r="A99">
        <v>95</v>
      </c>
      <c r="B99">
        <v>43876</v>
      </c>
    </row>
    <row r="100" spans="1:2" x14ac:dyDescent="0.25">
      <c r="A100">
        <v>96</v>
      </c>
      <c r="B100">
        <v>36034</v>
      </c>
    </row>
    <row r="101" spans="1:2" x14ac:dyDescent="0.25">
      <c r="A101">
        <v>97</v>
      </c>
      <c r="B101">
        <v>28978</v>
      </c>
    </row>
    <row r="102" spans="1:2" x14ac:dyDescent="0.25">
      <c r="A102">
        <v>98</v>
      </c>
      <c r="B102">
        <v>22195</v>
      </c>
    </row>
    <row r="103" spans="1:2" x14ac:dyDescent="0.25">
      <c r="A103">
        <v>99</v>
      </c>
      <c r="B103">
        <v>15533</v>
      </c>
    </row>
    <row r="104" spans="1:2" x14ac:dyDescent="0.25">
      <c r="A104">
        <v>100</v>
      </c>
      <c r="B104">
        <v>30731</v>
      </c>
    </row>
  </sheetData>
  <mergeCells count="2">
    <mergeCell ref="A2:B2"/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deaths_by_single_age_2019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Evans</dc:creator>
  <cp:lastModifiedBy>William Evans</cp:lastModifiedBy>
  <dcterms:created xsi:type="dcterms:W3CDTF">2021-04-15T16:08:29Z</dcterms:created>
  <dcterms:modified xsi:type="dcterms:W3CDTF">2021-07-16T17:30:57Z</dcterms:modified>
</cp:coreProperties>
</file>