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c458ee1ee5682a/Desktop/Excel/Datasets/"/>
    </mc:Choice>
  </mc:AlternateContent>
  <xr:revisionPtr revIDLastSave="35" documentId="8_{7E786ABC-CEB6-4E5B-A92B-DA3482A7F79E}" xr6:coauthVersionLast="47" xr6:coauthVersionMax="47" xr10:uidLastSave="{DA49AC6F-DEF2-4AD3-A4E3-6F1F1020DC57}"/>
  <bookViews>
    <workbookView xWindow="-120" yWindow="-120" windowWidth="20730" windowHeight="11160" activeTab="1" xr2:uid="{1FC5A988-91F1-4D59-9B8D-6379CF2B515B}"/>
  </bookViews>
  <sheets>
    <sheet name="Case Study" sheetId="1" r:id="rId1"/>
    <sheet name="Solutions" sheetId="2" r:id="rId2"/>
  </sheets>
  <definedNames>
    <definedName name="_xlnm._FilterDatabase" localSheetId="1" hidden="1">Solutions!$B$1:$D$49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A2" i="2"/>
  <c r="B3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A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B2" i="2"/>
  <c r="D51" i="2" l="1"/>
  <c r="D54" i="2"/>
</calcChain>
</file>

<file path=xl/sharedStrings.xml><?xml version="1.0" encoding="utf-8"?>
<sst xmlns="http://schemas.openxmlformats.org/spreadsheetml/2006/main" count="105" uniqueCount="29">
  <si>
    <t>Gender</t>
  </si>
  <si>
    <t>Performance</t>
  </si>
  <si>
    <t>Age</t>
  </si>
  <si>
    <t>Male</t>
  </si>
  <si>
    <t>2 5</t>
  </si>
  <si>
    <t xml:space="preserve">   26</t>
  </si>
  <si>
    <t>27</t>
  </si>
  <si>
    <t>28</t>
  </si>
  <si>
    <t>Female</t>
  </si>
  <si>
    <t>29</t>
  </si>
  <si>
    <t>30</t>
  </si>
  <si>
    <t>31</t>
  </si>
  <si>
    <t>3      2</t>
  </si>
  <si>
    <t>33</t>
  </si>
  <si>
    <t>34</t>
  </si>
  <si>
    <t>35</t>
  </si>
  <si>
    <t>36</t>
  </si>
  <si>
    <t>3;7</t>
  </si>
  <si>
    <t>38</t>
  </si>
  <si>
    <t>39</t>
  </si>
  <si>
    <t>40</t>
  </si>
  <si>
    <t>2      2</t>
  </si>
  <si>
    <t>2;;8</t>
  </si>
  <si>
    <t>3      7</t>
  </si>
  <si>
    <t>4;7</t>
  </si>
  <si>
    <t>50</t>
  </si>
  <si>
    <t>Average age of employees</t>
  </si>
  <si>
    <t>Total number of employees</t>
  </si>
  <si>
    <t>performing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</si>
</sst>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C69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1" xfId="0" quotePrefix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3" xfId="0" applyBorder="1"/>
    <xf numFmtId="1" fontId="0" fillId="0" borderId="0" xfId="0" applyNumberFormat="1"/>
  </cellXfs>
  <cellStyles count="1">
    <cellStyle name="Normal" xfId="0" builtinId="0"/>
  </cellStyles>
  <dxfs count="6">
    <dxf>
      <numFmt numFmtId="0" formatCode="General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auto="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DC6900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4333C3-1C0F-4D75-8A66-3483BB648853}" name="tbl_data" displayName="tbl_data" ref="A1:D49" totalsRowShown="0" headerRowDxfId="5" tableBorderDxfId="4">
  <autoFilter ref="A1:D49" xr:uid="{A94333C3-1C0F-4D75-8A66-3483BB648853}"/>
  <tableColumns count="4">
    <tableColumn id="1" xr3:uid="{B898F41F-BB52-4C55-9566-F68D65A7565F}" name="Gender" dataDxfId="3">
      <calculatedColumnFormula>'Case Study'!A2</calculatedColumnFormula>
    </tableColumn>
    <tableColumn id="2" xr3:uid="{B885FA8A-0EC4-4545-8EFB-203CAFC93FDC}" name="Performance" dataDxfId="2">
      <calculatedColumnFormula>'Case Study'!B2</calculatedColumnFormula>
    </tableColumn>
    <tableColumn id="3" xr3:uid="{0ADDEDF9-8152-46E4-8C33-FE40E348A893}" name="Age" dataDxfId="1">
      <calculatedColumnFormula>VALUE(SUBSTITUTE(SUBSTITUTE(CLEAN(TRIM('Case Study'!C2)),";","")," ",""))</calculatedColumnFormula>
    </tableColumn>
    <tableColumn id="4" xr3:uid="{F3EC2A58-49EA-4342-9376-D3EA93CBE919}" name="performing" dataDxfId="0">
      <calculatedColumnFormula>IF(tbl_data[[#This Row],[Performance]]&gt;=70,"high performing","low performing")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DD156-DBA0-4541-A849-324627125B4D}">
  <dimension ref="A1:C49"/>
  <sheetViews>
    <sheetView workbookViewId="0">
      <selection activeCell="D21" sqref="D21"/>
    </sheetView>
  </sheetViews>
  <sheetFormatPr defaultRowHeight="15" x14ac:dyDescent="0.25"/>
  <cols>
    <col min="2" max="2" width="11.5703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>
        <v>96</v>
      </c>
      <c r="C2" s="3" t="s">
        <v>4</v>
      </c>
    </row>
    <row r="3" spans="1:3" x14ac:dyDescent="0.25">
      <c r="A3" s="2" t="s">
        <v>3</v>
      </c>
      <c r="B3" s="2">
        <v>84</v>
      </c>
      <c r="C3" s="3" t="s">
        <v>5</v>
      </c>
    </row>
    <row r="4" spans="1:3" x14ac:dyDescent="0.25">
      <c r="A4" s="2" t="s">
        <v>3</v>
      </c>
      <c r="B4" s="2">
        <v>69</v>
      </c>
      <c r="C4" s="3" t="s">
        <v>6</v>
      </c>
    </row>
    <row r="5" spans="1:3" x14ac:dyDescent="0.25">
      <c r="A5" s="2" t="s">
        <v>3</v>
      </c>
      <c r="B5" s="2">
        <v>83</v>
      </c>
      <c r="C5" s="3" t="s">
        <v>7</v>
      </c>
    </row>
    <row r="6" spans="1:3" x14ac:dyDescent="0.25">
      <c r="A6" s="2" t="s">
        <v>8</v>
      </c>
      <c r="B6" s="2">
        <v>74</v>
      </c>
      <c r="C6" s="3" t="s">
        <v>9</v>
      </c>
    </row>
    <row r="7" spans="1:3" x14ac:dyDescent="0.25">
      <c r="A7" s="2" t="s">
        <v>8</v>
      </c>
      <c r="B7" s="2">
        <v>87</v>
      </c>
      <c r="C7" s="3" t="s">
        <v>10</v>
      </c>
    </row>
    <row r="8" spans="1:3" x14ac:dyDescent="0.25">
      <c r="A8" s="2" t="s">
        <v>8</v>
      </c>
      <c r="B8" s="2">
        <v>95</v>
      </c>
      <c r="C8" s="3" t="s">
        <v>11</v>
      </c>
    </row>
    <row r="9" spans="1:3" x14ac:dyDescent="0.25">
      <c r="A9" s="2" t="s">
        <v>8</v>
      </c>
      <c r="B9" s="2">
        <v>86</v>
      </c>
      <c r="C9" s="3" t="s">
        <v>21</v>
      </c>
    </row>
    <row r="10" spans="1:3" x14ac:dyDescent="0.25">
      <c r="A10" s="2" t="s">
        <v>8</v>
      </c>
      <c r="B10" s="2">
        <v>85</v>
      </c>
      <c r="C10" s="3" t="s">
        <v>13</v>
      </c>
    </row>
    <row r="11" spans="1:3" x14ac:dyDescent="0.25">
      <c r="A11" s="2" t="s">
        <v>3</v>
      </c>
      <c r="B11" s="2">
        <v>81</v>
      </c>
      <c r="C11" s="3" t="s">
        <v>14</v>
      </c>
    </row>
    <row r="12" spans="1:3" x14ac:dyDescent="0.25">
      <c r="A12" s="2" t="s">
        <v>3</v>
      </c>
      <c r="B12" s="2">
        <v>94</v>
      </c>
      <c r="C12" s="3" t="s">
        <v>15</v>
      </c>
    </row>
    <row r="13" spans="1:3" x14ac:dyDescent="0.25">
      <c r="A13" s="2" t="s">
        <v>3</v>
      </c>
      <c r="B13" s="2">
        <v>88</v>
      </c>
      <c r="C13" s="3" t="s">
        <v>16</v>
      </c>
    </row>
    <row r="14" spans="1:3" x14ac:dyDescent="0.25">
      <c r="A14" s="2" t="s">
        <v>3</v>
      </c>
      <c r="B14" s="2">
        <v>75</v>
      </c>
      <c r="C14" s="3" t="s">
        <v>17</v>
      </c>
    </row>
    <row r="15" spans="1:3" x14ac:dyDescent="0.25">
      <c r="A15" s="2" t="s">
        <v>8</v>
      </c>
      <c r="B15" s="2">
        <v>69</v>
      </c>
      <c r="C15" s="3" t="s">
        <v>18</v>
      </c>
    </row>
    <row r="16" spans="1:3" x14ac:dyDescent="0.25">
      <c r="A16" s="2" t="s">
        <v>8</v>
      </c>
      <c r="B16" s="2">
        <v>81</v>
      </c>
      <c r="C16" s="3" t="s">
        <v>19</v>
      </c>
    </row>
    <row r="17" spans="1:3" x14ac:dyDescent="0.25">
      <c r="A17" s="2" t="s">
        <v>8</v>
      </c>
      <c r="B17" s="2">
        <v>69</v>
      </c>
      <c r="C17" s="3" t="s">
        <v>20</v>
      </c>
    </row>
    <row r="18" spans="1:3" x14ac:dyDescent="0.25">
      <c r="A18" s="2" t="s">
        <v>3</v>
      </c>
      <c r="B18" s="2">
        <v>82</v>
      </c>
      <c r="C18" s="3" t="s">
        <v>4</v>
      </c>
    </row>
    <row r="19" spans="1:3" x14ac:dyDescent="0.25">
      <c r="A19" s="2" t="s">
        <v>3</v>
      </c>
      <c r="B19" s="2">
        <v>68</v>
      </c>
      <c r="C19" s="3" t="s">
        <v>5</v>
      </c>
    </row>
    <row r="20" spans="1:3" x14ac:dyDescent="0.25">
      <c r="A20" s="2" t="s">
        <v>3</v>
      </c>
      <c r="B20" s="2">
        <v>97</v>
      </c>
      <c r="C20" s="3" t="s">
        <v>6</v>
      </c>
    </row>
    <row r="21" spans="1:3" x14ac:dyDescent="0.25">
      <c r="A21" s="2" t="s">
        <v>3</v>
      </c>
      <c r="B21" s="2">
        <v>68</v>
      </c>
      <c r="C21" s="3" t="s">
        <v>7</v>
      </c>
    </row>
    <row r="22" spans="1:3" x14ac:dyDescent="0.25">
      <c r="A22" s="2" t="s">
        <v>8</v>
      </c>
      <c r="B22" s="2">
        <v>75</v>
      </c>
      <c r="C22" s="3" t="s">
        <v>9</v>
      </c>
    </row>
    <row r="23" spans="1:3" x14ac:dyDescent="0.25">
      <c r="A23" s="2" t="s">
        <v>8</v>
      </c>
      <c r="B23" s="2">
        <v>68</v>
      </c>
      <c r="C23" s="3" t="s">
        <v>10</v>
      </c>
    </row>
    <row r="24" spans="1:3" x14ac:dyDescent="0.25">
      <c r="A24" s="2" t="s">
        <v>8</v>
      </c>
      <c r="B24" s="2">
        <v>65</v>
      </c>
      <c r="C24" s="3" t="s">
        <v>11</v>
      </c>
    </row>
    <row r="25" spans="1:3" x14ac:dyDescent="0.25">
      <c r="A25" s="2" t="s">
        <v>8</v>
      </c>
      <c r="B25" s="2">
        <v>65</v>
      </c>
      <c r="C25" s="3" t="s">
        <v>12</v>
      </c>
    </row>
    <row r="26" spans="1:3" x14ac:dyDescent="0.25">
      <c r="A26" s="2" t="s">
        <v>8</v>
      </c>
      <c r="B26" s="2">
        <v>74</v>
      </c>
      <c r="C26" s="3" t="s">
        <v>13</v>
      </c>
    </row>
    <row r="27" spans="1:3" x14ac:dyDescent="0.25">
      <c r="A27" s="2" t="s">
        <v>3</v>
      </c>
      <c r="B27" s="2">
        <v>90</v>
      </c>
      <c r="C27" s="3" t="s">
        <v>14</v>
      </c>
    </row>
    <row r="28" spans="1:3" x14ac:dyDescent="0.25">
      <c r="A28" s="2" t="s">
        <v>3</v>
      </c>
      <c r="B28" s="2">
        <v>73</v>
      </c>
      <c r="C28" s="3" t="s">
        <v>15</v>
      </c>
    </row>
    <row r="29" spans="1:3" x14ac:dyDescent="0.25">
      <c r="A29" s="2" t="s">
        <v>3</v>
      </c>
      <c r="B29" s="2">
        <v>94</v>
      </c>
      <c r="C29" s="3" t="s">
        <v>16</v>
      </c>
    </row>
    <row r="30" spans="1:3" x14ac:dyDescent="0.25">
      <c r="A30" s="2" t="s">
        <v>3</v>
      </c>
      <c r="B30" s="2">
        <v>98</v>
      </c>
      <c r="C30" s="3" t="s">
        <v>22</v>
      </c>
    </row>
    <row r="31" spans="1:3" x14ac:dyDescent="0.25">
      <c r="A31" s="2" t="s">
        <v>8</v>
      </c>
      <c r="B31" s="2">
        <v>87</v>
      </c>
      <c r="C31" s="3" t="s">
        <v>18</v>
      </c>
    </row>
    <row r="32" spans="1:3" x14ac:dyDescent="0.25">
      <c r="A32" s="2" t="s">
        <v>8</v>
      </c>
      <c r="B32" s="2">
        <v>76</v>
      </c>
      <c r="C32" s="3" t="s">
        <v>19</v>
      </c>
    </row>
    <row r="33" spans="1:3" x14ac:dyDescent="0.25">
      <c r="A33" s="2" t="s">
        <v>8</v>
      </c>
      <c r="B33" s="2">
        <v>70</v>
      </c>
      <c r="C33" s="3" t="s">
        <v>20</v>
      </c>
    </row>
    <row r="34" spans="1:3" x14ac:dyDescent="0.25">
      <c r="A34" s="2" t="s">
        <v>3</v>
      </c>
      <c r="B34" s="2">
        <v>91</v>
      </c>
      <c r="C34" s="3" t="s">
        <v>4</v>
      </c>
    </row>
    <row r="35" spans="1:3" x14ac:dyDescent="0.25">
      <c r="A35" s="2" t="s">
        <v>3</v>
      </c>
      <c r="B35" s="2">
        <v>88</v>
      </c>
      <c r="C35" s="3" t="s">
        <v>5</v>
      </c>
    </row>
    <row r="36" spans="1:3" x14ac:dyDescent="0.25">
      <c r="A36" s="2" t="s">
        <v>3</v>
      </c>
      <c r="B36" s="2">
        <v>75</v>
      </c>
      <c r="C36" s="3" t="s">
        <v>6</v>
      </c>
    </row>
    <row r="37" spans="1:3" x14ac:dyDescent="0.25">
      <c r="A37" s="2" t="s">
        <v>3</v>
      </c>
      <c r="B37" s="2">
        <v>75</v>
      </c>
      <c r="C37" s="3" t="s">
        <v>7</v>
      </c>
    </row>
    <row r="38" spans="1:3" x14ac:dyDescent="0.25">
      <c r="A38" s="2" t="s">
        <v>8</v>
      </c>
      <c r="B38" s="2">
        <v>87</v>
      </c>
      <c r="C38" s="3" t="s">
        <v>9</v>
      </c>
    </row>
    <row r="39" spans="1:3" x14ac:dyDescent="0.25">
      <c r="A39" s="2" t="s">
        <v>8</v>
      </c>
      <c r="B39" s="2">
        <v>68</v>
      </c>
      <c r="C39" s="3" t="s">
        <v>10</v>
      </c>
    </row>
    <row r="40" spans="1:3" x14ac:dyDescent="0.25">
      <c r="A40" s="2" t="s">
        <v>8</v>
      </c>
      <c r="B40" s="2">
        <v>92</v>
      </c>
      <c r="C40" s="3" t="s">
        <v>11</v>
      </c>
    </row>
    <row r="41" spans="1:3" x14ac:dyDescent="0.25">
      <c r="A41" s="2" t="s">
        <v>8</v>
      </c>
      <c r="B41" s="2">
        <v>78</v>
      </c>
      <c r="C41" s="3" t="s">
        <v>23</v>
      </c>
    </row>
    <row r="42" spans="1:3" x14ac:dyDescent="0.25">
      <c r="A42" s="2" t="s">
        <v>8</v>
      </c>
      <c r="B42" s="2">
        <v>96</v>
      </c>
      <c r="C42" s="3" t="s">
        <v>13</v>
      </c>
    </row>
    <row r="43" spans="1:3" x14ac:dyDescent="0.25">
      <c r="A43" s="2" t="s">
        <v>3</v>
      </c>
      <c r="B43" s="2">
        <v>72</v>
      </c>
      <c r="C43" s="3" t="s">
        <v>14</v>
      </c>
    </row>
    <row r="44" spans="1:3" x14ac:dyDescent="0.25">
      <c r="A44" s="2" t="s">
        <v>3</v>
      </c>
      <c r="B44" s="2">
        <v>84</v>
      </c>
      <c r="C44" s="3" t="s">
        <v>15</v>
      </c>
    </row>
    <row r="45" spans="1:3" x14ac:dyDescent="0.25">
      <c r="A45" s="2" t="s">
        <v>3</v>
      </c>
      <c r="B45" s="2">
        <v>76</v>
      </c>
      <c r="C45" s="3" t="s">
        <v>16</v>
      </c>
    </row>
    <row r="46" spans="1:3" x14ac:dyDescent="0.25">
      <c r="A46" s="2" t="s">
        <v>3</v>
      </c>
      <c r="B46" s="2">
        <v>85</v>
      </c>
      <c r="C46" s="3" t="s">
        <v>24</v>
      </c>
    </row>
    <row r="47" spans="1:3" x14ac:dyDescent="0.25">
      <c r="A47" s="2" t="s">
        <v>8</v>
      </c>
      <c r="B47" s="2">
        <v>93</v>
      </c>
      <c r="C47" s="3" t="s">
        <v>18</v>
      </c>
    </row>
    <row r="48" spans="1:3" x14ac:dyDescent="0.25">
      <c r="A48" s="2" t="s">
        <v>8</v>
      </c>
      <c r="B48" s="2">
        <v>90</v>
      </c>
      <c r="C48" s="3" t="s">
        <v>19</v>
      </c>
    </row>
    <row r="49" spans="1:3" x14ac:dyDescent="0.25">
      <c r="A49" s="2" t="s">
        <v>8</v>
      </c>
      <c r="B49" s="2">
        <v>77</v>
      </c>
      <c r="C49" s="3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21E32-C292-4155-9A6D-08E18059EB78}">
  <dimension ref="A1:D54"/>
  <sheetViews>
    <sheetView tabSelected="1" topLeftCell="A49" workbookViewId="0">
      <selection activeCell="E1" sqref="E1"/>
    </sheetView>
  </sheetViews>
  <sheetFormatPr defaultRowHeight="15" x14ac:dyDescent="0.25"/>
  <cols>
    <col min="1" max="1" width="9.85546875" customWidth="1"/>
    <col min="2" max="2" width="26" bestFit="1" customWidth="1"/>
    <col min="3" max="3" width="6.7109375" bestFit="1" customWidth="1"/>
    <col min="4" max="4" width="15.42578125" bestFit="1" customWidth="1"/>
  </cols>
  <sheetData>
    <row r="1" spans="1:4" x14ac:dyDescent="0.25">
      <c r="A1" s="5" t="s">
        <v>0</v>
      </c>
      <c r="B1" s="1" t="s">
        <v>1</v>
      </c>
      <c r="C1" s="1" t="s">
        <v>2</v>
      </c>
      <c r="D1" s="4" t="s">
        <v>28</v>
      </c>
    </row>
    <row r="2" spans="1:4" x14ac:dyDescent="0.25">
      <c r="A2" s="6" t="str">
        <f>'Case Study'!A2</f>
        <v>Male</v>
      </c>
      <c r="B2" s="2">
        <f>'Case Study'!B2</f>
        <v>96</v>
      </c>
      <c r="C2" s="2">
        <f>VALUE(SUBSTITUTE(SUBSTITUTE(CLEAN(TRIM('Case Study'!C2)),";","")," ",""))</f>
        <v>25</v>
      </c>
      <c r="D2" t="str">
        <f>IF(tbl_data[[#This Row],[Performance]]&gt;=70,"high performing","low performing")</f>
        <v>high performing</v>
      </c>
    </row>
    <row r="3" spans="1:4" x14ac:dyDescent="0.25">
      <c r="A3" s="6" t="str">
        <f>'Case Study'!A3</f>
        <v>Male</v>
      </c>
      <c r="B3" s="2">
        <f>'Case Study'!B3</f>
        <v>84</v>
      </c>
      <c r="C3" s="2">
        <f>VALUE(SUBSTITUTE(SUBSTITUTE(CLEAN(TRIM('Case Study'!C3)),";","")," ",""))</f>
        <v>26</v>
      </c>
      <c r="D3" t="str">
        <f>IF(tbl_data[[#This Row],[Performance]]&gt;=70,"high performing","low performing")</f>
        <v>high performing</v>
      </c>
    </row>
    <row r="4" spans="1:4" x14ac:dyDescent="0.25">
      <c r="A4" s="6" t="str">
        <f>'Case Study'!A4</f>
        <v>Male</v>
      </c>
      <c r="B4" s="2">
        <f>'Case Study'!B4</f>
        <v>69</v>
      </c>
      <c r="C4" s="2">
        <f>VALUE(SUBSTITUTE(SUBSTITUTE(CLEAN(TRIM('Case Study'!C4)),";","")," ",""))</f>
        <v>27</v>
      </c>
      <c r="D4" t="str">
        <f>IF(tbl_data[[#This Row],[Performance]]&gt;=70,"high performing","low performing")</f>
        <v>low performing</v>
      </c>
    </row>
    <row r="5" spans="1:4" x14ac:dyDescent="0.25">
      <c r="A5" s="6" t="str">
        <f>'Case Study'!A5</f>
        <v>Male</v>
      </c>
      <c r="B5" s="2">
        <f>'Case Study'!B5</f>
        <v>83</v>
      </c>
      <c r="C5" s="2">
        <f>VALUE(SUBSTITUTE(SUBSTITUTE(CLEAN(TRIM('Case Study'!C5)),";","")," ",""))</f>
        <v>28</v>
      </c>
      <c r="D5" t="str">
        <f>IF(tbl_data[[#This Row],[Performance]]&gt;=70,"high performing","low performing")</f>
        <v>high performing</v>
      </c>
    </row>
    <row r="6" spans="1:4" x14ac:dyDescent="0.25">
      <c r="A6" s="6" t="str">
        <f>'Case Study'!A6</f>
        <v>Female</v>
      </c>
      <c r="B6" s="2">
        <f>'Case Study'!B6</f>
        <v>74</v>
      </c>
      <c r="C6" s="2">
        <f>VALUE(SUBSTITUTE(SUBSTITUTE(CLEAN(TRIM('Case Study'!C6)),";","")," ",""))</f>
        <v>29</v>
      </c>
      <c r="D6" t="str">
        <f>IF(tbl_data[[#This Row],[Performance]]&gt;=70,"high performing","low performing")</f>
        <v>high performing</v>
      </c>
    </row>
    <row r="7" spans="1:4" x14ac:dyDescent="0.25">
      <c r="A7" s="6" t="str">
        <f>'Case Study'!A7</f>
        <v>Female</v>
      </c>
      <c r="B7" s="2">
        <f>'Case Study'!B7</f>
        <v>87</v>
      </c>
      <c r="C7" s="2">
        <f>VALUE(SUBSTITUTE(SUBSTITUTE(CLEAN(TRIM('Case Study'!C7)),";","")," ",""))</f>
        <v>30</v>
      </c>
      <c r="D7" t="str">
        <f>IF(tbl_data[[#This Row],[Performance]]&gt;=70,"high performing","low performing")</f>
        <v>high performing</v>
      </c>
    </row>
    <row r="8" spans="1:4" x14ac:dyDescent="0.25">
      <c r="A8" s="6" t="str">
        <f>'Case Study'!A8</f>
        <v>Female</v>
      </c>
      <c r="B8" s="2">
        <f>'Case Study'!B8</f>
        <v>95</v>
      </c>
      <c r="C8" s="2">
        <f>VALUE(SUBSTITUTE(SUBSTITUTE(CLEAN(TRIM('Case Study'!C8)),";","")," ",""))</f>
        <v>31</v>
      </c>
      <c r="D8" t="str">
        <f>IF(tbl_data[[#This Row],[Performance]]&gt;=70,"high performing","low performing")</f>
        <v>high performing</v>
      </c>
    </row>
    <row r="9" spans="1:4" x14ac:dyDescent="0.25">
      <c r="A9" s="6" t="str">
        <f>'Case Study'!A9</f>
        <v>Female</v>
      </c>
      <c r="B9" s="2">
        <f>'Case Study'!B9</f>
        <v>86</v>
      </c>
      <c r="C9" s="2">
        <f>VALUE(SUBSTITUTE(SUBSTITUTE(CLEAN(TRIM('Case Study'!C9)),";","")," ",""))</f>
        <v>22</v>
      </c>
      <c r="D9" t="str">
        <f>IF(tbl_data[[#This Row],[Performance]]&gt;=70,"high performing","low performing")</f>
        <v>high performing</v>
      </c>
    </row>
    <row r="10" spans="1:4" x14ac:dyDescent="0.25">
      <c r="A10" s="6" t="str">
        <f>'Case Study'!A10</f>
        <v>Female</v>
      </c>
      <c r="B10" s="2">
        <f>'Case Study'!B10</f>
        <v>85</v>
      </c>
      <c r="C10" s="2">
        <f>VALUE(SUBSTITUTE(SUBSTITUTE(CLEAN(TRIM('Case Study'!C10)),";","")," ",""))</f>
        <v>33</v>
      </c>
      <c r="D10" t="str">
        <f>IF(tbl_data[[#This Row],[Performance]]&gt;=70,"high performing","low performing")</f>
        <v>high performing</v>
      </c>
    </row>
    <row r="11" spans="1:4" x14ac:dyDescent="0.25">
      <c r="A11" s="6" t="str">
        <f>'Case Study'!A11</f>
        <v>Male</v>
      </c>
      <c r="B11" s="2">
        <f>'Case Study'!B11</f>
        <v>81</v>
      </c>
      <c r="C11" s="2">
        <f>VALUE(SUBSTITUTE(SUBSTITUTE(CLEAN(TRIM('Case Study'!C11)),";","")," ",""))</f>
        <v>34</v>
      </c>
      <c r="D11" t="str">
        <f>IF(tbl_data[[#This Row],[Performance]]&gt;=70,"high performing","low performing")</f>
        <v>high performing</v>
      </c>
    </row>
    <row r="12" spans="1:4" x14ac:dyDescent="0.25">
      <c r="A12" s="6" t="str">
        <f>'Case Study'!A12</f>
        <v>Male</v>
      </c>
      <c r="B12" s="2">
        <f>'Case Study'!B12</f>
        <v>94</v>
      </c>
      <c r="C12" s="2">
        <f>VALUE(SUBSTITUTE(SUBSTITUTE(CLEAN(TRIM('Case Study'!C12)),";","")," ",""))</f>
        <v>35</v>
      </c>
      <c r="D12" t="str">
        <f>IF(tbl_data[[#This Row],[Performance]]&gt;=70,"high performing","low performing")</f>
        <v>high performing</v>
      </c>
    </row>
    <row r="13" spans="1:4" x14ac:dyDescent="0.25">
      <c r="A13" s="6" t="str">
        <f>'Case Study'!A13</f>
        <v>Male</v>
      </c>
      <c r="B13" s="2">
        <f>'Case Study'!B13</f>
        <v>88</v>
      </c>
      <c r="C13" s="2">
        <f>VALUE(SUBSTITUTE(SUBSTITUTE(CLEAN(TRIM('Case Study'!C13)),";","")," ",""))</f>
        <v>36</v>
      </c>
      <c r="D13" t="str">
        <f>IF(tbl_data[[#This Row],[Performance]]&gt;=70,"high performing","low performing")</f>
        <v>high performing</v>
      </c>
    </row>
    <row r="14" spans="1:4" x14ac:dyDescent="0.25">
      <c r="A14" s="6" t="str">
        <f>'Case Study'!A14</f>
        <v>Male</v>
      </c>
      <c r="B14" s="2">
        <f>'Case Study'!B14</f>
        <v>75</v>
      </c>
      <c r="C14" s="2">
        <f>VALUE(SUBSTITUTE(SUBSTITUTE(CLEAN(TRIM('Case Study'!C14)),";","")," ",""))</f>
        <v>37</v>
      </c>
      <c r="D14" t="str">
        <f>IF(tbl_data[[#This Row],[Performance]]&gt;=70,"high performing","low performing")</f>
        <v>high performing</v>
      </c>
    </row>
    <row r="15" spans="1:4" x14ac:dyDescent="0.25">
      <c r="A15" s="6" t="str">
        <f>'Case Study'!A15</f>
        <v>Female</v>
      </c>
      <c r="B15" s="2">
        <f>'Case Study'!B15</f>
        <v>69</v>
      </c>
      <c r="C15" s="2">
        <f>VALUE(SUBSTITUTE(SUBSTITUTE(CLEAN(TRIM('Case Study'!C15)),";","")," ",""))</f>
        <v>38</v>
      </c>
      <c r="D15" t="str">
        <f>IF(tbl_data[[#This Row],[Performance]]&gt;=70,"high performing","low performing")</f>
        <v>low performing</v>
      </c>
    </row>
    <row r="16" spans="1:4" x14ac:dyDescent="0.25">
      <c r="A16" s="6" t="str">
        <f>'Case Study'!A16</f>
        <v>Female</v>
      </c>
      <c r="B16" s="2">
        <f>'Case Study'!B16</f>
        <v>81</v>
      </c>
      <c r="C16" s="2">
        <f>VALUE(SUBSTITUTE(SUBSTITUTE(CLEAN(TRIM('Case Study'!C16)),";","")," ",""))</f>
        <v>39</v>
      </c>
      <c r="D16" t="str">
        <f>IF(tbl_data[[#This Row],[Performance]]&gt;=70,"high performing","low performing")</f>
        <v>high performing</v>
      </c>
    </row>
    <row r="17" spans="1:4" x14ac:dyDescent="0.25">
      <c r="A17" s="6" t="str">
        <f>'Case Study'!A17</f>
        <v>Female</v>
      </c>
      <c r="B17" s="2">
        <f>'Case Study'!B17</f>
        <v>69</v>
      </c>
      <c r="C17" s="2">
        <f>VALUE(SUBSTITUTE(SUBSTITUTE(CLEAN(TRIM('Case Study'!C17)),";","")," ",""))</f>
        <v>40</v>
      </c>
      <c r="D17" t="str">
        <f>IF(tbl_data[[#This Row],[Performance]]&gt;=70,"high performing","low performing")</f>
        <v>low performing</v>
      </c>
    </row>
    <row r="18" spans="1:4" x14ac:dyDescent="0.25">
      <c r="A18" s="6" t="str">
        <f>'Case Study'!A18</f>
        <v>Male</v>
      </c>
      <c r="B18" s="2">
        <f>'Case Study'!B18</f>
        <v>82</v>
      </c>
      <c r="C18" s="2">
        <f>VALUE(SUBSTITUTE(SUBSTITUTE(CLEAN(TRIM('Case Study'!C18)),";","")," ",""))</f>
        <v>25</v>
      </c>
      <c r="D18" t="str">
        <f>IF(tbl_data[[#This Row],[Performance]]&gt;=70,"high performing","low performing")</f>
        <v>high performing</v>
      </c>
    </row>
    <row r="19" spans="1:4" x14ac:dyDescent="0.25">
      <c r="A19" s="6" t="str">
        <f>'Case Study'!A19</f>
        <v>Male</v>
      </c>
      <c r="B19" s="2">
        <f>'Case Study'!B19</f>
        <v>68</v>
      </c>
      <c r="C19" s="2">
        <f>VALUE(SUBSTITUTE(SUBSTITUTE(CLEAN(TRIM('Case Study'!C19)),";","")," ",""))</f>
        <v>26</v>
      </c>
      <c r="D19" t="str">
        <f>IF(tbl_data[[#This Row],[Performance]]&gt;=70,"high performing","low performing")</f>
        <v>low performing</v>
      </c>
    </row>
    <row r="20" spans="1:4" x14ac:dyDescent="0.25">
      <c r="A20" s="6" t="str">
        <f>'Case Study'!A20</f>
        <v>Male</v>
      </c>
      <c r="B20" s="2">
        <f>'Case Study'!B20</f>
        <v>97</v>
      </c>
      <c r="C20" s="2">
        <f>VALUE(SUBSTITUTE(SUBSTITUTE(CLEAN(TRIM('Case Study'!C20)),";","")," ",""))</f>
        <v>27</v>
      </c>
      <c r="D20" t="str">
        <f>IF(tbl_data[[#This Row],[Performance]]&gt;=70,"high performing","low performing")</f>
        <v>high performing</v>
      </c>
    </row>
    <row r="21" spans="1:4" x14ac:dyDescent="0.25">
      <c r="A21" s="6" t="str">
        <f>'Case Study'!A21</f>
        <v>Male</v>
      </c>
      <c r="B21" s="2">
        <f>'Case Study'!B21</f>
        <v>68</v>
      </c>
      <c r="C21" s="2">
        <f>VALUE(SUBSTITUTE(SUBSTITUTE(CLEAN(TRIM('Case Study'!C21)),";","")," ",""))</f>
        <v>28</v>
      </c>
      <c r="D21" t="str">
        <f>IF(tbl_data[[#This Row],[Performance]]&gt;=70,"high performing","low performing")</f>
        <v>low performing</v>
      </c>
    </row>
    <row r="22" spans="1:4" x14ac:dyDescent="0.25">
      <c r="A22" s="6" t="str">
        <f>'Case Study'!A22</f>
        <v>Female</v>
      </c>
      <c r="B22" s="2">
        <f>'Case Study'!B22</f>
        <v>75</v>
      </c>
      <c r="C22" s="2">
        <f>VALUE(SUBSTITUTE(SUBSTITUTE(CLEAN(TRIM('Case Study'!C22)),";","")," ",""))</f>
        <v>29</v>
      </c>
      <c r="D22" t="str">
        <f>IF(tbl_data[[#This Row],[Performance]]&gt;=70,"high performing","low performing")</f>
        <v>high performing</v>
      </c>
    </row>
    <row r="23" spans="1:4" x14ac:dyDescent="0.25">
      <c r="A23" s="6" t="str">
        <f>'Case Study'!A23</f>
        <v>Female</v>
      </c>
      <c r="B23" s="2">
        <f>'Case Study'!B23</f>
        <v>68</v>
      </c>
      <c r="C23" s="2">
        <f>VALUE(SUBSTITUTE(SUBSTITUTE(CLEAN(TRIM('Case Study'!C23)),";","")," ",""))</f>
        <v>30</v>
      </c>
      <c r="D23" t="str">
        <f>IF(tbl_data[[#This Row],[Performance]]&gt;=70,"high performing","low performing")</f>
        <v>low performing</v>
      </c>
    </row>
    <row r="24" spans="1:4" x14ac:dyDescent="0.25">
      <c r="A24" s="6" t="str">
        <f>'Case Study'!A24</f>
        <v>Female</v>
      </c>
      <c r="B24" s="2">
        <f>'Case Study'!B24</f>
        <v>65</v>
      </c>
      <c r="C24" s="2">
        <f>VALUE(SUBSTITUTE(SUBSTITUTE(CLEAN(TRIM('Case Study'!C24)),";","")," ",""))</f>
        <v>31</v>
      </c>
      <c r="D24" t="str">
        <f>IF(tbl_data[[#This Row],[Performance]]&gt;=70,"high performing","low performing")</f>
        <v>low performing</v>
      </c>
    </row>
    <row r="25" spans="1:4" x14ac:dyDescent="0.25">
      <c r="A25" s="6" t="str">
        <f>'Case Study'!A25</f>
        <v>Female</v>
      </c>
      <c r="B25" s="2">
        <f>'Case Study'!B25</f>
        <v>65</v>
      </c>
      <c r="C25" s="2">
        <f>VALUE(SUBSTITUTE(SUBSTITUTE(CLEAN(TRIM('Case Study'!C25)),";","")," ",""))</f>
        <v>32</v>
      </c>
      <c r="D25" t="str">
        <f>IF(tbl_data[[#This Row],[Performance]]&gt;=70,"high performing","low performing")</f>
        <v>low performing</v>
      </c>
    </row>
    <row r="26" spans="1:4" x14ac:dyDescent="0.25">
      <c r="A26" s="6" t="str">
        <f>'Case Study'!A26</f>
        <v>Female</v>
      </c>
      <c r="B26" s="2">
        <f>'Case Study'!B26</f>
        <v>74</v>
      </c>
      <c r="C26" s="2">
        <f>VALUE(SUBSTITUTE(SUBSTITUTE(CLEAN(TRIM('Case Study'!C26)),";","")," ",""))</f>
        <v>33</v>
      </c>
      <c r="D26" t="str">
        <f>IF(tbl_data[[#This Row],[Performance]]&gt;=70,"high performing","low performing")</f>
        <v>high performing</v>
      </c>
    </row>
    <row r="27" spans="1:4" x14ac:dyDescent="0.25">
      <c r="A27" s="6" t="str">
        <f>'Case Study'!A27</f>
        <v>Male</v>
      </c>
      <c r="B27" s="2">
        <f>'Case Study'!B27</f>
        <v>90</v>
      </c>
      <c r="C27" s="2">
        <f>VALUE(SUBSTITUTE(SUBSTITUTE(CLEAN(TRIM('Case Study'!C27)),";","")," ",""))</f>
        <v>34</v>
      </c>
      <c r="D27" t="str">
        <f>IF(tbl_data[[#This Row],[Performance]]&gt;=70,"high performing","low performing")</f>
        <v>high performing</v>
      </c>
    </row>
    <row r="28" spans="1:4" x14ac:dyDescent="0.25">
      <c r="A28" s="6" t="str">
        <f>'Case Study'!A28</f>
        <v>Male</v>
      </c>
      <c r="B28" s="2">
        <f>'Case Study'!B28</f>
        <v>73</v>
      </c>
      <c r="C28" s="2">
        <f>VALUE(SUBSTITUTE(SUBSTITUTE(CLEAN(TRIM('Case Study'!C28)),";","")," ",""))</f>
        <v>35</v>
      </c>
      <c r="D28" t="str">
        <f>IF(tbl_data[[#This Row],[Performance]]&gt;=70,"high performing","low performing")</f>
        <v>high performing</v>
      </c>
    </row>
    <row r="29" spans="1:4" x14ac:dyDescent="0.25">
      <c r="A29" s="6" t="str">
        <f>'Case Study'!A29</f>
        <v>Male</v>
      </c>
      <c r="B29" s="2">
        <f>'Case Study'!B29</f>
        <v>94</v>
      </c>
      <c r="C29" s="2">
        <f>VALUE(SUBSTITUTE(SUBSTITUTE(CLEAN(TRIM('Case Study'!C29)),";","")," ",""))</f>
        <v>36</v>
      </c>
      <c r="D29" t="str">
        <f>IF(tbl_data[[#This Row],[Performance]]&gt;=70,"high performing","low performing")</f>
        <v>high performing</v>
      </c>
    </row>
    <row r="30" spans="1:4" x14ac:dyDescent="0.25">
      <c r="A30" s="6" t="str">
        <f>'Case Study'!A30</f>
        <v>Male</v>
      </c>
      <c r="B30" s="2">
        <f>'Case Study'!B30</f>
        <v>98</v>
      </c>
      <c r="C30" s="2">
        <f>VALUE(SUBSTITUTE(SUBSTITUTE(CLEAN(TRIM('Case Study'!C30)),";","")," ",""))</f>
        <v>28</v>
      </c>
      <c r="D30" t="str">
        <f>IF(tbl_data[[#This Row],[Performance]]&gt;=70,"high performing","low performing")</f>
        <v>high performing</v>
      </c>
    </row>
    <row r="31" spans="1:4" x14ac:dyDescent="0.25">
      <c r="A31" s="6" t="str">
        <f>'Case Study'!A31</f>
        <v>Female</v>
      </c>
      <c r="B31" s="2">
        <f>'Case Study'!B31</f>
        <v>87</v>
      </c>
      <c r="C31" s="2">
        <f>VALUE(SUBSTITUTE(SUBSTITUTE(CLEAN(TRIM('Case Study'!C31)),";","")," ",""))</f>
        <v>38</v>
      </c>
      <c r="D31" t="str">
        <f>IF(tbl_data[[#This Row],[Performance]]&gt;=70,"high performing","low performing")</f>
        <v>high performing</v>
      </c>
    </row>
    <row r="32" spans="1:4" x14ac:dyDescent="0.25">
      <c r="A32" s="6" t="str">
        <f>'Case Study'!A32</f>
        <v>Female</v>
      </c>
      <c r="B32" s="2">
        <f>'Case Study'!B32</f>
        <v>76</v>
      </c>
      <c r="C32" s="2">
        <f>VALUE(SUBSTITUTE(SUBSTITUTE(CLEAN(TRIM('Case Study'!C32)),";","")," ",""))</f>
        <v>39</v>
      </c>
      <c r="D32" t="str">
        <f>IF(tbl_data[[#This Row],[Performance]]&gt;=70,"high performing","low performing")</f>
        <v>high performing</v>
      </c>
    </row>
    <row r="33" spans="1:4" x14ac:dyDescent="0.25">
      <c r="A33" s="6" t="str">
        <f>'Case Study'!A33</f>
        <v>Female</v>
      </c>
      <c r="B33" s="2">
        <f>'Case Study'!B33</f>
        <v>70</v>
      </c>
      <c r="C33" s="2">
        <f>VALUE(SUBSTITUTE(SUBSTITUTE(CLEAN(TRIM('Case Study'!C33)),";","")," ",""))</f>
        <v>40</v>
      </c>
      <c r="D33" t="str">
        <f>IF(tbl_data[[#This Row],[Performance]]&gt;=70,"high performing","low performing")</f>
        <v>high performing</v>
      </c>
    </row>
    <row r="34" spans="1:4" x14ac:dyDescent="0.25">
      <c r="A34" s="6" t="str">
        <f>'Case Study'!A34</f>
        <v>Male</v>
      </c>
      <c r="B34" s="2">
        <f>'Case Study'!B34</f>
        <v>91</v>
      </c>
      <c r="C34" s="2">
        <f>VALUE(SUBSTITUTE(SUBSTITUTE(CLEAN(TRIM('Case Study'!C34)),";","")," ",""))</f>
        <v>25</v>
      </c>
      <c r="D34" t="str">
        <f>IF(tbl_data[[#This Row],[Performance]]&gt;=70,"high performing","low performing")</f>
        <v>high performing</v>
      </c>
    </row>
    <row r="35" spans="1:4" x14ac:dyDescent="0.25">
      <c r="A35" s="6" t="str">
        <f>'Case Study'!A35</f>
        <v>Male</v>
      </c>
      <c r="B35" s="2">
        <f>'Case Study'!B35</f>
        <v>88</v>
      </c>
      <c r="C35" s="2">
        <f>VALUE(SUBSTITUTE(SUBSTITUTE(CLEAN(TRIM('Case Study'!C35)),";","")," ",""))</f>
        <v>26</v>
      </c>
      <c r="D35" t="str">
        <f>IF(tbl_data[[#This Row],[Performance]]&gt;=70,"high performing","low performing")</f>
        <v>high performing</v>
      </c>
    </row>
    <row r="36" spans="1:4" x14ac:dyDescent="0.25">
      <c r="A36" s="6" t="str">
        <f>'Case Study'!A36</f>
        <v>Male</v>
      </c>
      <c r="B36" s="2">
        <f>'Case Study'!B36</f>
        <v>75</v>
      </c>
      <c r="C36" s="2">
        <f>VALUE(SUBSTITUTE(SUBSTITUTE(CLEAN(TRIM('Case Study'!C36)),";","")," ",""))</f>
        <v>27</v>
      </c>
      <c r="D36" t="str">
        <f>IF(tbl_data[[#This Row],[Performance]]&gt;=70,"high performing","low performing")</f>
        <v>high performing</v>
      </c>
    </row>
    <row r="37" spans="1:4" x14ac:dyDescent="0.25">
      <c r="A37" s="6" t="str">
        <f>'Case Study'!A37</f>
        <v>Male</v>
      </c>
      <c r="B37" s="2">
        <f>'Case Study'!B37</f>
        <v>75</v>
      </c>
      <c r="C37" s="2">
        <f>VALUE(SUBSTITUTE(SUBSTITUTE(CLEAN(TRIM('Case Study'!C37)),";","")," ",""))</f>
        <v>28</v>
      </c>
      <c r="D37" t="str">
        <f>IF(tbl_data[[#This Row],[Performance]]&gt;=70,"high performing","low performing")</f>
        <v>high performing</v>
      </c>
    </row>
    <row r="38" spans="1:4" x14ac:dyDescent="0.25">
      <c r="A38" s="6" t="str">
        <f>'Case Study'!A38</f>
        <v>Female</v>
      </c>
      <c r="B38" s="2">
        <f>'Case Study'!B38</f>
        <v>87</v>
      </c>
      <c r="C38" s="2">
        <f>VALUE(SUBSTITUTE(SUBSTITUTE(CLEAN(TRIM('Case Study'!C38)),";","")," ",""))</f>
        <v>29</v>
      </c>
      <c r="D38" t="str">
        <f>IF(tbl_data[[#This Row],[Performance]]&gt;=70,"high performing","low performing")</f>
        <v>high performing</v>
      </c>
    </row>
    <row r="39" spans="1:4" x14ac:dyDescent="0.25">
      <c r="A39" s="6" t="str">
        <f>'Case Study'!A39</f>
        <v>Female</v>
      </c>
      <c r="B39" s="2">
        <f>'Case Study'!B39</f>
        <v>68</v>
      </c>
      <c r="C39" s="2">
        <f>VALUE(SUBSTITUTE(SUBSTITUTE(CLEAN(TRIM('Case Study'!C39)),";","")," ",""))</f>
        <v>30</v>
      </c>
      <c r="D39" t="str">
        <f>IF(tbl_data[[#This Row],[Performance]]&gt;=70,"high performing","low performing")</f>
        <v>low performing</v>
      </c>
    </row>
    <row r="40" spans="1:4" x14ac:dyDescent="0.25">
      <c r="A40" s="6" t="str">
        <f>'Case Study'!A40</f>
        <v>Female</v>
      </c>
      <c r="B40" s="2">
        <f>'Case Study'!B40</f>
        <v>92</v>
      </c>
      <c r="C40" s="2">
        <f>VALUE(SUBSTITUTE(SUBSTITUTE(CLEAN(TRIM('Case Study'!C40)),";","")," ",""))</f>
        <v>31</v>
      </c>
      <c r="D40" t="str">
        <f>IF(tbl_data[[#This Row],[Performance]]&gt;=70,"high performing","low performing")</f>
        <v>high performing</v>
      </c>
    </row>
    <row r="41" spans="1:4" x14ac:dyDescent="0.25">
      <c r="A41" s="6" t="str">
        <f>'Case Study'!A41</f>
        <v>Female</v>
      </c>
      <c r="B41" s="2">
        <f>'Case Study'!B41</f>
        <v>78</v>
      </c>
      <c r="C41" s="2">
        <f>VALUE(SUBSTITUTE(SUBSTITUTE(CLEAN(TRIM('Case Study'!C41)),";","")," ",""))</f>
        <v>37</v>
      </c>
      <c r="D41" t="str">
        <f>IF(tbl_data[[#This Row],[Performance]]&gt;=70,"high performing","low performing")</f>
        <v>high performing</v>
      </c>
    </row>
    <row r="42" spans="1:4" x14ac:dyDescent="0.25">
      <c r="A42" s="6" t="str">
        <f>'Case Study'!A42</f>
        <v>Female</v>
      </c>
      <c r="B42" s="2">
        <f>'Case Study'!B42</f>
        <v>96</v>
      </c>
      <c r="C42" s="2">
        <f>VALUE(SUBSTITUTE(SUBSTITUTE(CLEAN(TRIM('Case Study'!C42)),";","")," ",""))</f>
        <v>33</v>
      </c>
      <c r="D42" t="str">
        <f>IF(tbl_data[[#This Row],[Performance]]&gt;=70,"high performing","low performing")</f>
        <v>high performing</v>
      </c>
    </row>
    <row r="43" spans="1:4" x14ac:dyDescent="0.25">
      <c r="A43" s="6" t="str">
        <f>'Case Study'!A43</f>
        <v>Male</v>
      </c>
      <c r="B43" s="2">
        <f>'Case Study'!B43</f>
        <v>72</v>
      </c>
      <c r="C43" s="2">
        <f>VALUE(SUBSTITUTE(SUBSTITUTE(CLEAN(TRIM('Case Study'!C43)),";","")," ",""))</f>
        <v>34</v>
      </c>
      <c r="D43" t="str">
        <f>IF(tbl_data[[#This Row],[Performance]]&gt;=70,"high performing","low performing")</f>
        <v>high performing</v>
      </c>
    </row>
    <row r="44" spans="1:4" x14ac:dyDescent="0.25">
      <c r="A44" s="6" t="str">
        <f>'Case Study'!A44</f>
        <v>Male</v>
      </c>
      <c r="B44" s="2">
        <f>'Case Study'!B44</f>
        <v>84</v>
      </c>
      <c r="C44" s="2">
        <f>VALUE(SUBSTITUTE(SUBSTITUTE(CLEAN(TRIM('Case Study'!C44)),";","")," ",""))</f>
        <v>35</v>
      </c>
      <c r="D44" t="str">
        <f>IF(tbl_data[[#This Row],[Performance]]&gt;=70,"high performing","low performing")</f>
        <v>high performing</v>
      </c>
    </row>
    <row r="45" spans="1:4" x14ac:dyDescent="0.25">
      <c r="A45" s="6" t="str">
        <f>'Case Study'!A45</f>
        <v>Male</v>
      </c>
      <c r="B45" s="2">
        <f>'Case Study'!B45</f>
        <v>76</v>
      </c>
      <c r="C45" s="2">
        <f>VALUE(SUBSTITUTE(SUBSTITUTE(CLEAN(TRIM('Case Study'!C45)),";","")," ",""))</f>
        <v>36</v>
      </c>
      <c r="D45" t="str">
        <f>IF(tbl_data[[#This Row],[Performance]]&gt;=70,"high performing","low performing")</f>
        <v>high performing</v>
      </c>
    </row>
    <row r="46" spans="1:4" x14ac:dyDescent="0.25">
      <c r="A46" s="6" t="str">
        <f>'Case Study'!A46</f>
        <v>Male</v>
      </c>
      <c r="B46" s="2">
        <f>'Case Study'!B46</f>
        <v>85</v>
      </c>
      <c r="C46" s="2">
        <f>VALUE(SUBSTITUTE(SUBSTITUTE(CLEAN(TRIM('Case Study'!C46)),";","")," ",""))</f>
        <v>47</v>
      </c>
      <c r="D46" t="str">
        <f>IF(tbl_data[[#This Row],[Performance]]&gt;=70,"high performing","low performing")</f>
        <v>high performing</v>
      </c>
    </row>
    <row r="47" spans="1:4" x14ac:dyDescent="0.25">
      <c r="A47" s="6" t="str">
        <f>'Case Study'!A47</f>
        <v>Female</v>
      </c>
      <c r="B47" s="2">
        <f>'Case Study'!B47</f>
        <v>93</v>
      </c>
      <c r="C47" s="2">
        <f>VALUE(SUBSTITUTE(SUBSTITUTE(CLEAN(TRIM('Case Study'!C47)),";","")," ",""))</f>
        <v>38</v>
      </c>
      <c r="D47" t="str">
        <f>IF(tbl_data[[#This Row],[Performance]]&gt;=70,"high performing","low performing")</f>
        <v>high performing</v>
      </c>
    </row>
    <row r="48" spans="1:4" x14ac:dyDescent="0.25">
      <c r="A48" s="6" t="str">
        <f>'Case Study'!A48</f>
        <v>Female</v>
      </c>
      <c r="B48" s="2">
        <f>'Case Study'!B48</f>
        <v>90</v>
      </c>
      <c r="C48" s="2">
        <f>VALUE(SUBSTITUTE(SUBSTITUTE(CLEAN(TRIM('Case Study'!C48)),";","")," ",""))</f>
        <v>39</v>
      </c>
      <c r="D48" t="str">
        <f>IF(tbl_data[[#This Row],[Performance]]&gt;=70,"high performing","low performing")</f>
        <v>high performing</v>
      </c>
    </row>
    <row r="49" spans="1:4" x14ac:dyDescent="0.25">
      <c r="A49" s="6" t="str">
        <f>'Case Study'!A49</f>
        <v>Female</v>
      </c>
      <c r="B49" s="2">
        <f>'Case Study'!B49</f>
        <v>77</v>
      </c>
      <c r="C49" s="2">
        <f>VALUE(SUBSTITUTE(SUBSTITUTE(CLEAN(TRIM('Case Study'!C49)),";","")," ",""))</f>
        <v>50</v>
      </c>
      <c r="D49" t="str">
        <f>IF(tbl_data[[#This Row],[Performance]]&gt;=70,"high performing","low performing")</f>
        <v>high performing</v>
      </c>
    </row>
    <row r="51" spans="1:4" x14ac:dyDescent="0.25">
      <c r="B51" t="s">
        <v>26</v>
      </c>
      <c r="D51" s="7">
        <f>AVERAGE(tbl_data[Age])</f>
        <v>32.625</v>
      </c>
    </row>
    <row r="54" spans="1:4" x14ac:dyDescent="0.25">
      <c r="B54" t="s">
        <v>27</v>
      </c>
      <c r="D54">
        <f>COUNT(tbl_data[Age])</f>
        <v>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 Study</vt:lpstr>
      <vt:lpstr>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Adeiza Suleman</dc:creator>
  <cp:lastModifiedBy>ezenwa christopher</cp:lastModifiedBy>
  <dcterms:created xsi:type="dcterms:W3CDTF">2022-03-05T08:50:39Z</dcterms:created>
  <dcterms:modified xsi:type="dcterms:W3CDTF">2023-05-09T16:38:24Z</dcterms:modified>
</cp:coreProperties>
</file>