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fan\Documents\GitHub\Data_Mining_Final_Project\Maps\data\xls\"/>
    </mc:Choice>
  </mc:AlternateContent>
  <bookViews>
    <workbookView xWindow="0" yWindow="0" windowWidth="24000" windowHeight="11175" activeTab="1"/>
  </bookViews>
  <sheets>
    <sheet name="Sheet1" sheetId="1" r:id="rId1"/>
    <sheet name="Time3" sheetId="3" r:id="rId2"/>
    <sheet name="ViolationCodes_match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2" i="1"/>
</calcChain>
</file>

<file path=xl/sharedStrings.xml><?xml version="1.0" encoding="utf-8"?>
<sst xmlns="http://schemas.openxmlformats.org/spreadsheetml/2006/main" count="3377" uniqueCount="158">
  <si>
    <t>summons_number</t>
  </si>
  <si>
    <t>issue_date</t>
  </si>
  <si>
    <t>violation_code</t>
  </si>
  <si>
    <t>issuer_code</t>
  </si>
  <si>
    <t>violation_time</t>
  </si>
  <si>
    <t>Column2</t>
  </si>
  <si>
    <t>AP</t>
  </si>
  <si>
    <t>Column1</t>
  </si>
  <si>
    <t>time_format</t>
  </si>
  <si>
    <t>first_hour</t>
  </si>
  <si>
    <t>house_number</t>
  </si>
  <si>
    <t>street_name</t>
  </si>
  <si>
    <t>NY</t>
  </si>
  <si>
    <t>A</t>
  </si>
  <si>
    <t>Columbus Ave</t>
  </si>
  <si>
    <t>W 111th St</t>
  </si>
  <si>
    <t>Amsterdam Ave</t>
  </si>
  <si>
    <t>Broadway</t>
  </si>
  <si>
    <t>W 159th St</t>
  </si>
  <si>
    <t>W 160th St</t>
  </si>
  <si>
    <t>W 154th St</t>
  </si>
  <si>
    <t>Convent Ave</t>
  </si>
  <si>
    <t>W 131st St</t>
  </si>
  <si>
    <t>W 130th St</t>
  </si>
  <si>
    <t>W 142nd St</t>
  </si>
  <si>
    <t>W 137th St</t>
  </si>
  <si>
    <t>W 140th St</t>
  </si>
  <si>
    <t>W 138th St</t>
  </si>
  <si>
    <t>W 136th St</t>
  </si>
  <si>
    <t>P</t>
  </si>
  <si>
    <t>2nd Ave</t>
  </si>
  <si>
    <t>E 105th St</t>
  </si>
  <si>
    <t>E 102nd St</t>
  </si>
  <si>
    <t>1st Ave</t>
  </si>
  <si>
    <t>515-517</t>
  </si>
  <si>
    <t>W 147th St</t>
  </si>
  <si>
    <t>503-05</t>
  </si>
  <si>
    <t>W 141st St</t>
  </si>
  <si>
    <t>W 139th St</t>
  </si>
  <si>
    <t>E 125th St</t>
  </si>
  <si>
    <t>E 116th St</t>
  </si>
  <si>
    <t>W 132nd St</t>
  </si>
  <si>
    <t>638-644</t>
  </si>
  <si>
    <t>W 150th St</t>
  </si>
  <si>
    <t>W 149th St</t>
  </si>
  <si>
    <t>W 122nd St</t>
  </si>
  <si>
    <t>W 120th St</t>
  </si>
  <si>
    <t>Morningside Dr</t>
  </si>
  <si>
    <t>Morningside Ave</t>
  </si>
  <si>
    <t>96-100</t>
  </si>
  <si>
    <t>418-20</t>
  </si>
  <si>
    <t>W 129th St</t>
  </si>
  <si>
    <t>Claremont Ave</t>
  </si>
  <si>
    <t>Tiemann Pl</t>
  </si>
  <si>
    <t>3828-30</t>
  </si>
  <si>
    <t>W 148th St</t>
  </si>
  <si>
    <t>106-8</t>
  </si>
  <si>
    <t>42-46</t>
  </si>
  <si>
    <t>W 133rd St</t>
  </si>
  <si>
    <t>E 103rd St</t>
  </si>
  <si>
    <t>Park Ave</t>
  </si>
  <si>
    <t>W 102nd St</t>
  </si>
  <si>
    <t>Lenox Ave</t>
  </si>
  <si>
    <t>Fort Washington Ave</t>
  </si>
  <si>
    <t>W 162nd St</t>
  </si>
  <si>
    <t>W 163rd St</t>
  </si>
  <si>
    <t>W 164th St</t>
  </si>
  <si>
    <t>St Nicholas Ave</t>
  </si>
  <si>
    <t>W 187th St</t>
  </si>
  <si>
    <t>W 125th St</t>
  </si>
  <si>
    <t>Thayer St</t>
  </si>
  <si>
    <t>Sickles St</t>
  </si>
  <si>
    <t>Bennett Ave</t>
  </si>
  <si>
    <t>W 190th St</t>
  </si>
  <si>
    <t>W 114th St</t>
  </si>
  <si>
    <t>W 110th St</t>
  </si>
  <si>
    <t>W 151st St</t>
  </si>
  <si>
    <t>W 121st St</t>
  </si>
  <si>
    <t>St Nicholas Ter</t>
  </si>
  <si>
    <t>W 128th St</t>
  </si>
  <si>
    <t>117-119</t>
  </si>
  <si>
    <t>W 12th St</t>
  </si>
  <si>
    <t>E 128th St</t>
  </si>
  <si>
    <t>E 104th St</t>
  </si>
  <si>
    <t>E 120th St</t>
  </si>
  <si>
    <t>E 129th St</t>
  </si>
  <si>
    <t>E 119th St</t>
  </si>
  <si>
    <t>3rd Ave</t>
  </si>
  <si>
    <t>E 117th St</t>
  </si>
  <si>
    <t>West End Ave</t>
  </si>
  <si>
    <t>Adam Clayton Powell</t>
  </si>
  <si>
    <t>2340-46</t>
  </si>
  <si>
    <t>9th Ave</t>
  </si>
  <si>
    <t>W 207th St</t>
  </si>
  <si>
    <t>2446-48</t>
  </si>
  <si>
    <t>207 St</t>
  </si>
  <si>
    <t>W 119th St</t>
  </si>
  <si>
    <t>W 127th St</t>
  </si>
  <si>
    <t>La Salle St</t>
  </si>
  <si>
    <t>90-94</t>
  </si>
  <si>
    <t>75-73</t>
  </si>
  <si>
    <t>W 146th St</t>
  </si>
  <si>
    <t>W 116th St</t>
  </si>
  <si>
    <t>Riverside Dr</t>
  </si>
  <si>
    <t>W 77th St</t>
  </si>
  <si>
    <t>Central Park North</t>
  </si>
  <si>
    <t>W 161st St</t>
  </si>
  <si>
    <t>Ft Washington Ave</t>
  </si>
  <si>
    <t>Edgecombe Ave</t>
  </si>
  <si>
    <t>W 165th St</t>
  </si>
  <si>
    <t>Lexington Ave</t>
  </si>
  <si>
    <t>St Nicholas Pl</t>
  </si>
  <si>
    <t>35-39</t>
  </si>
  <si>
    <t>W 106th St</t>
  </si>
  <si>
    <t>131-135</t>
  </si>
  <si>
    <t>E 106th St</t>
  </si>
  <si>
    <t>107-09</t>
  </si>
  <si>
    <t>W 171st St</t>
  </si>
  <si>
    <t>Fairview Ave</t>
  </si>
  <si>
    <t>W 135th St</t>
  </si>
  <si>
    <t>W 145th St</t>
  </si>
  <si>
    <t>830-840</t>
  </si>
  <si>
    <t>W 178th St</t>
  </si>
  <si>
    <t>Column5</t>
  </si>
  <si>
    <t>City</t>
  </si>
  <si>
    <t>New York</t>
  </si>
  <si>
    <t>State</t>
  </si>
  <si>
    <t>Zip</t>
  </si>
  <si>
    <t>charge</t>
  </si>
  <si>
    <t>category</t>
  </si>
  <si>
    <t>category_description</t>
  </si>
  <si>
    <t>Parking without proper registration- documentation- or with damaged license plates</t>
  </si>
  <si>
    <t>Illegal practices- bad driving behavior</t>
  </si>
  <si>
    <t>Stopping - standing or parking in illegal areas- or at certain hours</t>
  </si>
  <si>
    <t>Parking in illegal ways or blocking access or traffic (double parking- parking the wrong way or at an angle)</t>
  </si>
  <si>
    <t>parking during street cleaning hours</t>
  </si>
  <si>
    <t>Parking beyond the time allowed by regulation or by the meter</t>
  </si>
  <si>
    <t>violation_category</t>
  </si>
  <si>
    <t>106-08</t>
  </si>
  <si>
    <t>W 218th St</t>
  </si>
  <si>
    <t>Indian Rd</t>
  </si>
  <si>
    <t>Seaman Ave</t>
  </si>
  <si>
    <t>10th Ave</t>
  </si>
  <si>
    <t>Arden St</t>
  </si>
  <si>
    <t>W 215th St</t>
  </si>
  <si>
    <t>Ellwood St</t>
  </si>
  <si>
    <t>30-36</t>
  </si>
  <si>
    <t>Nagle Ave</t>
  </si>
  <si>
    <t>230-238</t>
  </si>
  <si>
    <t>Fredrick Douglas Blv</t>
  </si>
  <si>
    <t>504-510</t>
  </si>
  <si>
    <t>W 155th St</t>
  </si>
  <si>
    <t>2808-02</t>
  </si>
  <si>
    <t>W 115th St</t>
  </si>
  <si>
    <t>101-103</t>
  </si>
  <si>
    <t>W 69th St</t>
  </si>
  <si>
    <t>5th Ave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</si>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</sst>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Q651" totalsRowShown="0">
  <autoFilter ref="A1:Q651"/>
  <tableColumns count="17">
    <tableColumn id="1" name="summons_number"/>
    <tableColumn id="4" name="issue_date" dataDxfId="5"/>
    <tableColumn id="5" name="violation_code"/>
    <tableColumn id="52" name="violation_category" dataDxfId="4"/>
    <tableColumn id="16" name="issuer_code"/>
    <tableColumn id="19" name="violation_time"/>
    <tableColumn id="20" name="Column2"/>
    <tableColumn id="21" name="AP"/>
    <tableColumn id="22" name="Column1"/>
    <tableColumn id="23" name="time_format" dataDxfId="3"/>
    <tableColumn id="24" name="first_hour"/>
    <tableColumn id="28" name="house_number"/>
    <tableColumn id="29" name="street_name"/>
    <tableColumn id="50" name="Column5" dataDxfId="2">
      <calculatedColumnFormula>CONCATENATE(Table1[[#This Row],[house_number]], " ",Table1[[#This Row],[street_name]])</calculatedColumnFormula>
    </tableColumn>
    <tableColumn id="49" name="City"/>
    <tableColumn id="48" name="State"/>
    <tableColumn id="51" name="Zi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Q156" totalsRowShown="0">
  <autoFilter ref="A1:Q156"/>
  <tableColumns count="17">
    <tableColumn id="1" name="summons_number"/>
    <tableColumn id="5" name="issue_date"/>
    <tableColumn id="6" name="violation_code"/>
    <tableColumn id="53" name="violation_category" dataDxfId="0">
      <calculatedColumnFormula>VLOOKUP(Table3[[#This Row],[violation_code]],ViolationCodes_match!A:C,3,FALSE)</calculatedColumnFormula>
    </tableColumn>
    <tableColumn id="17" name="issuer_code"/>
    <tableColumn id="20" name="violation_time"/>
    <tableColumn id="21" name="Column2"/>
    <tableColumn id="22" name="AP"/>
    <tableColumn id="23" name="Column1"/>
    <tableColumn id="24" name="time_format"/>
    <tableColumn id="25" name="first_hour"/>
    <tableColumn id="29" name="house_number"/>
    <tableColumn id="30" name="street_name"/>
    <tableColumn id="51" name="address" dataDxfId="1">
      <calculatedColumnFormula>CONCATENATE(Table3[[#This Row],[house_number]], " ",Table3[[#This Row],[street_name]])</calculatedColumnFormula>
    </tableColumn>
    <tableColumn id="50" name="City"/>
    <tableColumn id="49" name="State"/>
    <tableColumn id="52" name="Zip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D92" totalsRowShown="0">
  <autoFilter ref="A1:D92"/>
  <tableColumns count="4">
    <tableColumn id="1" name="violation_code"/>
    <tableColumn id="2" name="charge"/>
    <tableColumn id="3" name="category"/>
    <tableColumn id="4" name="category_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1"/>
  <sheetViews>
    <sheetView workbookViewId="0">
      <selection activeCell="A12" sqref="A12"/>
    </sheetView>
  </sheetViews>
  <sheetFormatPr defaultRowHeight="15" x14ac:dyDescent="0.25"/>
  <cols>
    <col min="1" max="1" width="19.7109375" customWidth="1"/>
    <col min="2" max="2" width="12.7109375" style="1" customWidth="1"/>
    <col min="3" max="4" width="16.28515625" customWidth="1"/>
    <col min="5" max="5" width="13.7109375" customWidth="1"/>
    <col min="6" max="6" width="16.140625" customWidth="1"/>
    <col min="7" max="7" width="11" customWidth="1"/>
    <col min="9" max="9" width="11" customWidth="1"/>
    <col min="10" max="10" width="14.28515625" style="2" customWidth="1"/>
    <col min="11" max="11" width="11.85546875" customWidth="1"/>
    <col min="12" max="12" width="16.5703125" customWidth="1"/>
    <col min="13" max="13" width="14.42578125" customWidth="1"/>
    <col min="14" max="14" width="27.5703125" bestFit="1" customWidth="1"/>
    <col min="15" max="16" width="14.42578125" customWidth="1"/>
    <col min="17" max="17" width="14.42578125" style="3" customWidth="1"/>
  </cols>
  <sheetData>
    <row r="1" spans="1:17" x14ac:dyDescent="0.25">
      <c r="A1" t="s">
        <v>0</v>
      </c>
      <c r="B1" s="1" t="s">
        <v>1</v>
      </c>
      <c r="C1" t="s">
        <v>2</v>
      </c>
      <c r="D1" t="s">
        <v>137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2" t="s">
        <v>8</v>
      </c>
      <c r="K1" t="s">
        <v>9</v>
      </c>
      <c r="L1" t="s">
        <v>10</v>
      </c>
      <c r="M1" t="s">
        <v>11</v>
      </c>
      <c r="N1" t="s">
        <v>123</v>
      </c>
      <c r="O1" t="s">
        <v>124</v>
      </c>
      <c r="P1" t="s">
        <v>126</v>
      </c>
      <c r="Q1" t="s">
        <v>127</v>
      </c>
    </row>
    <row r="2" spans="1:17" x14ac:dyDescent="0.25">
      <c r="A2">
        <v>7097810956</v>
      </c>
      <c r="B2" s="1">
        <v>41505</v>
      </c>
      <c r="C2">
        <v>14</v>
      </c>
      <c r="D2">
        <v>2</v>
      </c>
      <c r="E2">
        <v>349570</v>
      </c>
      <c r="F2">
        <v>711</v>
      </c>
      <c r="G2">
        <v>711</v>
      </c>
      <c r="H2" t="s">
        <v>13</v>
      </c>
      <c r="I2">
        <v>711</v>
      </c>
      <c r="J2" s="2">
        <v>0.29930555555555555</v>
      </c>
      <c r="K2">
        <v>7</v>
      </c>
      <c r="L2">
        <v>505</v>
      </c>
      <c r="M2" t="s">
        <v>14</v>
      </c>
      <c r="N2" t="str">
        <f>CONCATENATE(Table1[[#This Row],[house_number]], " ",Table1[[#This Row],[street_name]])</f>
        <v>505 Columbus Ave</v>
      </c>
      <c r="O2" t="s">
        <v>125</v>
      </c>
      <c r="P2" t="s">
        <v>12</v>
      </c>
      <c r="Q2" s="3">
        <v>10032</v>
      </c>
    </row>
    <row r="3" spans="1:17" x14ac:dyDescent="0.25">
      <c r="A3">
        <v>7097810907</v>
      </c>
      <c r="B3" s="1">
        <v>41505</v>
      </c>
      <c r="C3">
        <v>40</v>
      </c>
      <c r="D3">
        <v>2</v>
      </c>
      <c r="E3">
        <v>349570</v>
      </c>
      <c r="F3">
        <v>541</v>
      </c>
      <c r="G3">
        <v>541</v>
      </c>
      <c r="H3" t="s">
        <v>13</v>
      </c>
      <c r="I3">
        <v>541</v>
      </c>
      <c r="J3" s="2">
        <v>0.23680555555555557</v>
      </c>
      <c r="K3">
        <v>5</v>
      </c>
      <c r="L3">
        <v>157</v>
      </c>
      <c r="M3" t="s">
        <v>15</v>
      </c>
      <c r="N3" t="str">
        <f>CONCATENATE(Table1[[#This Row],[house_number]], " ",Table1[[#This Row],[street_name]])</f>
        <v>157 W 111th St</v>
      </c>
      <c r="O3" t="s">
        <v>125</v>
      </c>
      <c r="P3" t="s">
        <v>12</v>
      </c>
      <c r="Q3" s="3">
        <v>10032</v>
      </c>
    </row>
    <row r="4" spans="1:17" x14ac:dyDescent="0.25">
      <c r="A4">
        <v>7097810920</v>
      </c>
      <c r="B4" s="1">
        <v>41505</v>
      </c>
      <c r="C4">
        <v>17</v>
      </c>
      <c r="D4">
        <v>2</v>
      </c>
      <c r="E4">
        <v>349570</v>
      </c>
      <c r="F4">
        <v>638</v>
      </c>
      <c r="G4">
        <v>638</v>
      </c>
      <c r="H4" t="s">
        <v>13</v>
      </c>
      <c r="I4">
        <v>638</v>
      </c>
      <c r="J4" s="2">
        <v>0.27638888888888885</v>
      </c>
      <c r="K4">
        <v>6</v>
      </c>
      <c r="L4">
        <v>1060</v>
      </c>
      <c r="M4" t="s">
        <v>16</v>
      </c>
      <c r="N4" t="str">
        <f>CONCATENATE(Table1[[#This Row],[house_number]], " ",Table1[[#This Row],[street_name]])</f>
        <v>1060 Amsterdam Ave</v>
      </c>
      <c r="O4" t="s">
        <v>125</v>
      </c>
      <c r="P4" t="s">
        <v>12</v>
      </c>
      <c r="Q4" s="3">
        <v>10032</v>
      </c>
    </row>
    <row r="5" spans="1:17" x14ac:dyDescent="0.25">
      <c r="A5">
        <v>7097810932</v>
      </c>
      <c r="B5" s="1">
        <v>41505</v>
      </c>
      <c r="C5">
        <v>19</v>
      </c>
      <c r="D5">
        <v>2</v>
      </c>
      <c r="E5">
        <v>349570</v>
      </c>
      <c r="F5">
        <v>643</v>
      </c>
      <c r="G5">
        <v>643</v>
      </c>
      <c r="H5" t="s">
        <v>13</v>
      </c>
      <c r="I5">
        <v>643</v>
      </c>
      <c r="J5" s="2">
        <v>0.27986111111111112</v>
      </c>
      <c r="K5">
        <v>6</v>
      </c>
      <c r="L5">
        <v>2831</v>
      </c>
      <c r="M5" t="s">
        <v>17</v>
      </c>
      <c r="N5" t="str">
        <f>CONCATENATE(Table1[[#This Row],[house_number]], " ",Table1[[#This Row],[street_name]])</f>
        <v>2831 Broadway</v>
      </c>
      <c r="O5" t="s">
        <v>125</v>
      </c>
      <c r="P5" t="s">
        <v>12</v>
      </c>
      <c r="Q5" s="3">
        <v>10032</v>
      </c>
    </row>
    <row r="6" spans="1:17" x14ac:dyDescent="0.25">
      <c r="A6">
        <v>7097810968</v>
      </c>
      <c r="B6" s="1">
        <v>41505</v>
      </c>
      <c r="C6">
        <v>21</v>
      </c>
      <c r="D6">
        <v>1</v>
      </c>
      <c r="E6">
        <v>349570</v>
      </c>
      <c r="F6">
        <v>736</v>
      </c>
      <c r="G6">
        <v>736</v>
      </c>
      <c r="H6" t="s">
        <v>13</v>
      </c>
      <c r="I6">
        <v>736</v>
      </c>
      <c r="J6" s="2">
        <v>0.31666666666666665</v>
      </c>
      <c r="K6">
        <v>7</v>
      </c>
      <c r="L6">
        <v>2578</v>
      </c>
      <c r="M6" t="s">
        <v>17</v>
      </c>
      <c r="N6" t="str">
        <f>CONCATENATE(Table1[[#This Row],[house_number]], " ",Table1[[#This Row],[street_name]])</f>
        <v>2578 Broadway</v>
      </c>
      <c r="O6" t="s">
        <v>125</v>
      </c>
      <c r="P6" t="s">
        <v>12</v>
      </c>
      <c r="Q6" s="3">
        <v>10032</v>
      </c>
    </row>
    <row r="7" spans="1:17" x14ac:dyDescent="0.25">
      <c r="A7">
        <v>7097810981</v>
      </c>
      <c r="B7" s="1">
        <v>41505</v>
      </c>
      <c r="C7">
        <v>21</v>
      </c>
      <c r="D7">
        <v>1</v>
      </c>
      <c r="E7">
        <v>349570</v>
      </c>
      <c r="F7">
        <v>743</v>
      </c>
      <c r="G7">
        <v>743</v>
      </c>
      <c r="H7" t="s">
        <v>13</v>
      </c>
      <c r="I7">
        <v>743</v>
      </c>
      <c r="J7" s="2">
        <v>0.3215277777777778</v>
      </c>
      <c r="K7">
        <v>7</v>
      </c>
      <c r="L7">
        <v>2880</v>
      </c>
      <c r="M7" t="s">
        <v>17</v>
      </c>
      <c r="N7" t="str">
        <f>CONCATENATE(Table1[[#This Row],[house_number]], " ",Table1[[#This Row],[street_name]])</f>
        <v>2880 Broadway</v>
      </c>
      <c r="O7" t="s">
        <v>125</v>
      </c>
      <c r="P7" t="s">
        <v>12</v>
      </c>
      <c r="Q7" s="3">
        <v>10032</v>
      </c>
    </row>
    <row r="8" spans="1:17" x14ac:dyDescent="0.25">
      <c r="A8">
        <v>7097811006</v>
      </c>
      <c r="B8" s="1">
        <v>41505</v>
      </c>
      <c r="C8">
        <v>20</v>
      </c>
      <c r="D8">
        <v>2</v>
      </c>
      <c r="E8">
        <v>349570</v>
      </c>
      <c r="F8">
        <v>837</v>
      </c>
      <c r="G8">
        <v>837</v>
      </c>
      <c r="H8" t="s">
        <v>13</v>
      </c>
      <c r="I8">
        <v>837</v>
      </c>
      <c r="J8" s="2">
        <v>0.35902777777777778</v>
      </c>
      <c r="K8">
        <v>8</v>
      </c>
      <c r="L8">
        <v>521</v>
      </c>
      <c r="M8" t="s">
        <v>18</v>
      </c>
      <c r="N8" t="str">
        <f>CONCATENATE(Table1[[#This Row],[house_number]], " ",Table1[[#This Row],[street_name]])</f>
        <v>521 W 159th St</v>
      </c>
      <c r="O8" t="s">
        <v>125</v>
      </c>
      <c r="P8" t="s">
        <v>12</v>
      </c>
      <c r="Q8" s="3">
        <v>10032</v>
      </c>
    </row>
    <row r="9" spans="1:17" x14ac:dyDescent="0.25">
      <c r="A9">
        <v>7097811020</v>
      </c>
      <c r="B9" s="1">
        <v>41505</v>
      </c>
      <c r="C9">
        <v>21</v>
      </c>
      <c r="D9">
        <v>1</v>
      </c>
      <c r="E9">
        <v>349570</v>
      </c>
      <c r="F9">
        <v>842</v>
      </c>
      <c r="G9">
        <v>842</v>
      </c>
      <c r="H9" t="s">
        <v>13</v>
      </c>
      <c r="I9">
        <v>842</v>
      </c>
      <c r="J9" s="2">
        <v>0.36249999999999999</v>
      </c>
      <c r="K9">
        <v>8</v>
      </c>
      <c r="L9">
        <v>564</v>
      </c>
      <c r="M9" t="s">
        <v>19</v>
      </c>
      <c r="N9" t="str">
        <f>CONCATENATE(Table1[[#This Row],[house_number]], " ",Table1[[#This Row],[street_name]])</f>
        <v>564 W 160th St</v>
      </c>
      <c r="O9" t="s">
        <v>125</v>
      </c>
      <c r="P9" t="s">
        <v>12</v>
      </c>
      <c r="Q9" s="3">
        <v>10032</v>
      </c>
    </row>
    <row r="10" spans="1:17" x14ac:dyDescent="0.25">
      <c r="A10">
        <v>7097811031</v>
      </c>
      <c r="B10" s="1">
        <v>41505</v>
      </c>
      <c r="C10">
        <v>21</v>
      </c>
      <c r="D10">
        <v>1</v>
      </c>
      <c r="E10">
        <v>349570</v>
      </c>
      <c r="F10">
        <v>843</v>
      </c>
      <c r="G10">
        <v>843</v>
      </c>
      <c r="H10" t="s">
        <v>13</v>
      </c>
      <c r="I10">
        <v>843</v>
      </c>
      <c r="J10" s="2">
        <v>0.36319444444444443</v>
      </c>
      <c r="K10">
        <v>8</v>
      </c>
      <c r="L10">
        <v>564</v>
      </c>
      <c r="M10" t="s">
        <v>19</v>
      </c>
      <c r="N10" t="str">
        <f>CONCATENATE(Table1[[#This Row],[house_number]], " ",Table1[[#This Row],[street_name]])</f>
        <v>564 W 160th St</v>
      </c>
      <c r="O10" t="s">
        <v>125</v>
      </c>
      <c r="P10" t="s">
        <v>12</v>
      </c>
      <c r="Q10" s="3">
        <v>10032</v>
      </c>
    </row>
    <row r="11" spans="1:17" x14ac:dyDescent="0.25">
      <c r="A11">
        <v>7097811079</v>
      </c>
      <c r="B11" s="1">
        <v>41505</v>
      </c>
      <c r="C11">
        <v>21</v>
      </c>
      <c r="D11">
        <v>1</v>
      </c>
      <c r="E11">
        <v>349570</v>
      </c>
      <c r="F11">
        <v>848</v>
      </c>
      <c r="G11">
        <v>848</v>
      </c>
      <c r="H11" t="s">
        <v>13</v>
      </c>
      <c r="I11">
        <v>848</v>
      </c>
      <c r="J11" s="2">
        <v>0.3666666666666667</v>
      </c>
      <c r="K11">
        <v>8</v>
      </c>
      <c r="L11">
        <v>539</v>
      </c>
      <c r="M11" t="s">
        <v>19</v>
      </c>
      <c r="N11" t="str">
        <f>CONCATENATE(Table1[[#This Row],[house_number]], " ",Table1[[#This Row],[street_name]])</f>
        <v>539 W 160th St</v>
      </c>
      <c r="O11" t="s">
        <v>125</v>
      </c>
      <c r="P11" t="s">
        <v>12</v>
      </c>
      <c r="Q11" s="3">
        <v>10032</v>
      </c>
    </row>
    <row r="12" spans="1:17" x14ac:dyDescent="0.25">
      <c r="A12">
        <v>7097811110</v>
      </c>
      <c r="B12" s="1">
        <v>41505</v>
      </c>
      <c r="C12">
        <v>21</v>
      </c>
      <c r="D12">
        <v>1</v>
      </c>
      <c r="E12">
        <v>349570</v>
      </c>
      <c r="F12">
        <v>853</v>
      </c>
      <c r="G12">
        <v>853</v>
      </c>
      <c r="H12" t="s">
        <v>13</v>
      </c>
      <c r="I12">
        <v>853</v>
      </c>
      <c r="J12" s="2">
        <v>0.37013888888888885</v>
      </c>
      <c r="K12">
        <v>8</v>
      </c>
      <c r="L12">
        <v>511</v>
      </c>
      <c r="M12" t="s">
        <v>19</v>
      </c>
      <c r="N12" t="str">
        <f>CONCATENATE(Table1[[#This Row],[house_number]], " ",Table1[[#This Row],[street_name]])</f>
        <v>511 W 160th St</v>
      </c>
      <c r="O12" t="s">
        <v>125</v>
      </c>
      <c r="P12" t="s">
        <v>12</v>
      </c>
      <c r="Q12" s="3">
        <v>10032</v>
      </c>
    </row>
    <row r="13" spans="1:17" x14ac:dyDescent="0.25">
      <c r="A13">
        <v>7097811122</v>
      </c>
      <c r="B13" s="1">
        <v>41505</v>
      </c>
      <c r="C13">
        <v>21</v>
      </c>
      <c r="D13">
        <v>1</v>
      </c>
      <c r="E13">
        <v>349570</v>
      </c>
      <c r="F13">
        <v>907</v>
      </c>
      <c r="G13">
        <v>907</v>
      </c>
      <c r="H13" t="s">
        <v>13</v>
      </c>
      <c r="I13">
        <v>907</v>
      </c>
      <c r="J13" s="2">
        <v>0.37986111111111115</v>
      </c>
      <c r="K13">
        <v>9</v>
      </c>
      <c r="L13">
        <v>423</v>
      </c>
      <c r="M13" t="s">
        <v>20</v>
      </c>
      <c r="N13" t="str">
        <f>CONCATENATE(Table1[[#This Row],[house_number]], " ",Table1[[#This Row],[street_name]])</f>
        <v>423 W 154th St</v>
      </c>
      <c r="O13" t="s">
        <v>125</v>
      </c>
      <c r="P13" t="s">
        <v>12</v>
      </c>
      <c r="Q13" s="3">
        <v>10032</v>
      </c>
    </row>
    <row r="14" spans="1:17" x14ac:dyDescent="0.25">
      <c r="A14">
        <v>7097811171</v>
      </c>
      <c r="B14" s="1">
        <v>41505</v>
      </c>
      <c r="C14">
        <v>21</v>
      </c>
      <c r="D14">
        <v>1</v>
      </c>
      <c r="E14">
        <v>349570</v>
      </c>
      <c r="F14">
        <v>917</v>
      </c>
      <c r="G14">
        <v>917</v>
      </c>
      <c r="H14" t="s">
        <v>13</v>
      </c>
      <c r="I14">
        <v>917</v>
      </c>
      <c r="J14" s="2">
        <v>0.38680555555555557</v>
      </c>
      <c r="K14">
        <v>9</v>
      </c>
      <c r="L14">
        <v>425</v>
      </c>
      <c r="M14" t="s">
        <v>21</v>
      </c>
      <c r="N14" t="str">
        <f>CONCATENATE(Table1[[#This Row],[house_number]], " ",Table1[[#This Row],[street_name]])</f>
        <v>425 Convent Ave</v>
      </c>
      <c r="O14" t="s">
        <v>125</v>
      </c>
      <c r="P14" t="s">
        <v>12</v>
      </c>
      <c r="Q14" s="3">
        <v>10032</v>
      </c>
    </row>
    <row r="15" spans="1:17" x14ac:dyDescent="0.25">
      <c r="A15">
        <v>7097811201</v>
      </c>
      <c r="B15" s="1">
        <v>41505</v>
      </c>
      <c r="C15">
        <v>21</v>
      </c>
      <c r="D15">
        <v>1</v>
      </c>
      <c r="E15">
        <v>349570</v>
      </c>
      <c r="F15">
        <v>926</v>
      </c>
      <c r="G15">
        <v>926</v>
      </c>
      <c r="H15" t="s">
        <v>13</v>
      </c>
      <c r="I15">
        <v>926</v>
      </c>
      <c r="J15" s="2">
        <v>0.39305555555555555</v>
      </c>
      <c r="K15">
        <v>9</v>
      </c>
      <c r="L15">
        <v>371</v>
      </c>
      <c r="M15" t="s">
        <v>21</v>
      </c>
      <c r="N15" t="str">
        <f>CONCATENATE(Table1[[#This Row],[house_number]], " ",Table1[[#This Row],[street_name]])</f>
        <v>371 Convent Ave</v>
      </c>
      <c r="O15" t="s">
        <v>125</v>
      </c>
      <c r="P15" t="s">
        <v>12</v>
      </c>
      <c r="Q15" s="3">
        <v>10032</v>
      </c>
    </row>
    <row r="16" spans="1:17" x14ac:dyDescent="0.25">
      <c r="A16">
        <v>7097811213</v>
      </c>
      <c r="B16" s="1">
        <v>41505</v>
      </c>
      <c r="C16">
        <v>21</v>
      </c>
      <c r="D16">
        <v>1</v>
      </c>
      <c r="E16">
        <v>349570</v>
      </c>
      <c r="F16">
        <v>936</v>
      </c>
      <c r="G16">
        <v>936</v>
      </c>
      <c r="H16" t="s">
        <v>13</v>
      </c>
      <c r="I16">
        <v>936</v>
      </c>
      <c r="J16" s="2">
        <v>0.39999999999999997</v>
      </c>
      <c r="K16">
        <v>9</v>
      </c>
      <c r="L16">
        <v>101</v>
      </c>
      <c r="M16" t="s">
        <v>22</v>
      </c>
      <c r="N16" t="str">
        <f>CONCATENATE(Table1[[#This Row],[house_number]], " ",Table1[[#This Row],[street_name]])</f>
        <v>101 W 131st St</v>
      </c>
      <c r="O16" t="s">
        <v>125</v>
      </c>
      <c r="P16" t="s">
        <v>12</v>
      </c>
      <c r="Q16" s="3">
        <v>10032</v>
      </c>
    </row>
    <row r="17" spans="1:17" x14ac:dyDescent="0.25">
      <c r="A17">
        <v>7097811237</v>
      </c>
      <c r="B17" s="1">
        <v>41505</v>
      </c>
      <c r="C17">
        <v>21</v>
      </c>
      <c r="D17">
        <v>1</v>
      </c>
      <c r="E17">
        <v>349570</v>
      </c>
      <c r="F17">
        <v>942</v>
      </c>
      <c r="G17">
        <v>942</v>
      </c>
      <c r="H17" t="s">
        <v>13</v>
      </c>
      <c r="I17">
        <v>942</v>
      </c>
      <c r="J17" s="2">
        <v>0.40416666666666662</v>
      </c>
      <c r="K17">
        <v>9</v>
      </c>
      <c r="L17">
        <v>158</v>
      </c>
      <c r="M17" t="s">
        <v>23</v>
      </c>
      <c r="N17" t="str">
        <f>CONCATENATE(Table1[[#This Row],[house_number]], " ",Table1[[#This Row],[street_name]])</f>
        <v>158 W 130th St</v>
      </c>
      <c r="O17" t="s">
        <v>125</v>
      </c>
      <c r="P17" t="s">
        <v>12</v>
      </c>
      <c r="Q17" s="3">
        <v>10032</v>
      </c>
    </row>
    <row r="18" spans="1:17" x14ac:dyDescent="0.25">
      <c r="A18">
        <v>7097811250</v>
      </c>
      <c r="B18" s="1">
        <v>41505</v>
      </c>
      <c r="C18">
        <v>21</v>
      </c>
      <c r="D18">
        <v>1</v>
      </c>
      <c r="E18">
        <v>349570</v>
      </c>
      <c r="F18">
        <v>945</v>
      </c>
      <c r="G18">
        <v>945</v>
      </c>
      <c r="H18" t="s">
        <v>13</v>
      </c>
      <c r="I18">
        <v>945</v>
      </c>
      <c r="J18" s="2">
        <v>0.40625</v>
      </c>
      <c r="K18">
        <v>9</v>
      </c>
      <c r="L18">
        <v>123</v>
      </c>
      <c r="M18" t="s">
        <v>23</v>
      </c>
      <c r="N18" t="str">
        <f>CONCATENATE(Table1[[#This Row],[house_number]], " ",Table1[[#This Row],[street_name]])</f>
        <v>123 W 130th St</v>
      </c>
      <c r="O18" t="s">
        <v>125</v>
      </c>
      <c r="P18" t="s">
        <v>12</v>
      </c>
      <c r="Q18" s="3">
        <v>10032</v>
      </c>
    </row>
    <row r="19" spans="1:17" x14ac:dyDescent="0.25">
      <c r="A19">
        <v>7097811262</v>
      </c>
      <c r="B19" s="1">
        <v>41505</v>
      </c>
      <c r="C19">
        <v>21</v>
      </c>
      <c r="D19">
        <v>1</v>
      </c>
      <c r="E19">
        <v>349570</v>
      </c>
      <c r="F19">
        <v>948</v>
      </c>
      <c r="G19">
        <v>948</v>
      </c>
      <c r="H19" t="s">
        <v>13</v>
      </c>
      <c r="I19">
        <v>948</v>
      </c>
      <c r="J19" s="2">
        <v>0.40833333333333338</v>
      </c>
      <c r="K19">
        <v>9</v>
      </c>
      <c r="L19">
        <v>67</v>
      </c>
      <c r="M19" t="s">
        <v>23</v>
      </c>
      <c r="N19" t="str">
        <f>CONCATENATE(Table1[[#This Row],[house_number]], " ",Table1[[#This Row],[street_name]])</f>
        <v>67 W 130th St</v>
      </c>
      <c r="O19" t="s">
        <v>125</v>
      </c>
      <c r="P19" t="s">
        <v>12</v>
      </c>
      <c r="Q19" s="3">
        <v>10032</v>
      </c>
    </row>
    <row r="20" spans="1:17" x14ac:dyDescent="0.25">
      <c r="A20">
        <v>7097811286</v>
      </c>
      <c r="B20" s="1">
        <v>41505</v>
      </c>
      <c r="C20">
        <v>21</v>
      </c>
      <c r="D20">
        <v>1</v>
      </c>
      <c r="E20">
        <v>349570</v>
      </c>
      <c r="F20">
        <v>1110</v>
      </c>
      <c r="G20">
        <v>1110</v>
      </c>
      <c r="H20" t="s">
        <v>13</v>
      </c>
      <c r="I20">
        <v>1110</v>
      </c>
      <c r="J20" s="2">
        <v>0.46527777777777773</v>
      </c>
      <c r="K20">
        <v>11</v>
      </c>
      <c r="L20">
        <v>600</v>
      </c>
      <c r="M20" t="s">
        <v>24</v>
      </c>
      <c r="N20" t="str">
        <f>CONCATENATE(Table1[[#This Row],[house_number]], " ",Table1[[#This Row],[street_name]])</f>
        <v>600 W 142nd St</v>
      </c>
      <c r="O20" t="s">
        <v>125</v>
      </c>
      <c r="P20" t="s">
        <v>12</v>
      </c>
      <c r="Q20" s="3">
        <v>10032</v>
      </c>
    </row>
    <row r="21" spans="1:17" x14ac:dyDescent="0.25">
      <c r="A21">
        <v>7097811298</v>
      </c>
      <c r="B21" s="1">
        <v>41505</v>
      </c>
      <c r="C21">
        <v>21</v>
      </c>
      <c r="D21">
        <v>1</v>
      </c>
      <c r="E21">
        <v>349570</v>
      </c>
      <c r="F21">
        <v>1112</v>
      </c>
      <c r="G21">
        <v>1112</v>
      </c>
      <c r="H21" t="s">
        <v>13</v>
      </c>
      <c r="I21">
        <v>1112</v>
      </c>
      <c r="J21" s="2">
        <v>0.46666666666666662</v>
      </c>
      <c r="K21">
        <v>11</v>
      </c>
      <c r="L21">
        <v>547</v>
      </c>
      <c r="M21" t="s">
        <v>24</v>
      </c>
      <c r="N21" t="str">
        <f>CONCATENATE(Table1[[#This Row],[house_number]], " ",Table1[[#This Row],[street_name]])</f>
        <v>547 W 142nd St</v>
      </c>
      <c r="O21" t="s">
        <v>125</v>
      </c>
      <c r="P21" t="s">
        <v>12</v>
      </c>
      <c r="Q21" s="3">
        <v>10032</v>
      </c>
    </row>
    <row r="22" spans="1:17" x14ac:dyDescent="0.25">
      <c r="A22">
        <v>7097811304</v>
      </c>
      <c r="B22" s="1">
        <v>41505</v>
      </c>
      <c r="C22">
        <v>21</v>
      </c>
      <c r="D22">
        <v>1</v>
      </c>
      <c r="E22">
        <v>349570</v>
      </c>
      <c r="F22">
        <v>1113</v>
      </c>
      <c r="G22">
        <v>1113</v>
      </c>
      <c r="H22" t="s">
        <v>13</v>
      </c>
      <c r="I22">
        <v>1113</v>
      </c>
      <c r="J22" s="2">
        <v>0.46736111111111112</v>
      </c>
      <c r="K22">
        <v>11</v>
      </c>
      <c r="L22">
        <v>545</v>
      </c>
      <c r="M22" t="s">
        <v>24</v>
      </c>
      <c r="N22" t="str">
        <f>CONCATENATE(Table1[[#This Row],[house_number]], " ",Table1[[#This Row],[street_name]])</f>
        <v>545 W 142nd St</v>
      </c>
      <c r="O22" t="s">
        <v>125</v>
      </c>
      <c r="P22" t="s">
        <v>12</v>
      </c>
      <c r="Q22" s="3">
        <v>10032</v>
      </c>
    </row>
    <row r="23" spans="1:17" x14ac:dyDescent="0.25">
      <c r="A23">
        <v>7097811341</v>
      </c>
      <c r="B23" s="1">
        <v>41505</v>
      </c>
      <c r="C23">
        <v>21</v>
      </c>
      <c r="D23">
        <v>1</v>
      </c>
      <c r="E23">
        <v>349570</v>
      </c>
      <c r="F23">
        <v>1124</v>
      </c>
      <c r="G23">
        <v>1124</v>
      </c>
      <c r="H23" t="s">
        <v>13</v>
      </c>
      <c r="I23">
        <v>1124</v>
      </c>
      <c r="J23" s="2">
        <v>0.47500000000000003</v>
      </c>
      <c r="K23">
        <v>11</v>
      </c>
      <c r="L23">
        <v>609</v>
      </c>
      <c r="M23" t="s">
        <v>25</v>
      </c>
      <c r="N23" t="str">
        <f>CONCATENATE(Table1[[#This Row],[house_number]], " ",Table1[[#This Row],[street_name]])</f>
        <v>609 W 137th St</v>
      </c>
      <c r="O23" t="s">
        <v>125</v>
      </c>
      <c r="P23" t="s">
        <v>12</v>
      </c>
      <c r="Q23" s="3">
        <v>10032</v>
      </c>
    </row>
    <row r="24" spans="1:17" x14ac:dyDescent="0.25">
      <c r="A24">
        <v>7097811353</v>
      </c>
      <c r="B24" s="1">
        <v>41505</v>
      </c>
      <c r="C24">
        <v>21</v>
      </c>
      <c r="D24">
        <v>1</v>
      </c>
      <c r="E24">
        <v>349570</v>
      </c>
      <c r="F24">
        <v>1125</v>
      </c>
      <c r="G24">
        <v>1125</v>
      </c>
      <c r="H24" t="s">
        <v>13</v>
      </c>
      <c r="I24">
        <v>1125</v>
      </c>
      <c r="J24" s="2">
        <v>0.47569444444444442</v>
      </c>
      <c r="K24">
        <v>11</v>
      </c>
      <c r="L24">
        <v>606</v>
      </c>
      <c r="M24" t="s">
        <v>25</v>
      </c>
      <c r="N24" t="str">
        <f>CONCATENATE(Table1[[#This Row],[house_number]], " ",Table1[[#This Row],[street_name]])</f>
        <v>606 W 137th St</v>
      </c>
      <c r="O24" t="s">
        <v>125</v>
      </c>
      <c r="P24" t="s">
        <v>12</v>
      </c>
      <c r="Q24" s="3">
        <v>10032</v>
      </c>
    </row>
    <row r="25" spans="1:17" x14ac:dyDescent="0.25">
      <c r="A25">
        <v>7097811389</v>
      </c>
      <c r="B25" s="1">
        <v>41505</v>
      </c>
      <c r="C25">
        <v>21</v>
      </c>
      <c r="D25">
        <v>1</v>
      </c>
      <c r="E25">
        <v>349570</v>
      </c>
      <c r="F25">
        <v>1141</v>
      </c>
      <c r="G25">
        <v>1141</v>
      </c>
      <c r="H25" t="s">
        <v>13</v>
      </c>
      <c r="I25">
        <v>1141</v>
      </c>
      <c r="J25" s="2">
        <v>0.48680555555555555</v>
      </c>
      <c r="K25">
        <v>11</v>
      </c>
      <c r="L25">
        <v>161</v>
      </c>
      <c r="M25" t="s">
        <v>26</v>
      </c>
      <c r="N25" t="str">
        <f>CONCATENATE(Table1[[#This Row],[house_number]], " ",Table1[[#This Row],[street_name]])</f>
        <v>161 W 140th St</v>
      </c>
      <c r="O25" t="s">
        <v>125</v>
      </c>
      <c r="P25" t="s">
        <v>12</v>
      </c>
      <c r="Q25" s="3">
        <v>10032</v>
      </c>
    </row>
    <row r="26" spans="1:17" x14ac:dyDescent="0.25">
      <c r="A26">
        <v>7097811419</v>
      </c>
      <c r="B26" s="1">
        <v>41505</v>
      </c>
      <c r="C26">
        <v>21</v>
      </c>
      <c r="D26">
        <v>1</v>
      </c>
      <c r="E26">
        <v>349570</v>
      </c>
      <c r="F26">
        <v>1148</v>
      </c>
      <c r="G26">
        <v>1148</v>
      </c>
      <c r="H26" t="s">
        <v>13</v>
      </c>
      <c r="I26">
        <v>1148</v>
      </c>
      <c r="J26" s="2">
        <v>0.4916666666666667</v>
      </c>
      <c r="K26">
        <v>11</v>
      </c>
      <c r="L26">
        <v>219</v>
      </c>
      <c r="M26" t="s">
        <v>27</v>
      </c>
      <c r="N26" t="str">
        <f>CONCATENATE(Table1[[#This Row],[house_number]], " ",Table1[[#This Row],[street_name]])</f>
        <v>219 W 138th St</v>
      </c>
      <c r="O26" t="s">
        <v>125</v>
      </c>
      <c r="P26" t="s">
        <v>12</v>
      </c>
      <c r="Q26" s="3">
        <v>10032</v>
      </c>
    </row>
    <row r="27" spans="1:17" x14ac:dyDescent="0.25">
      <c r="A27">
        <v>7097811432</v>
      </c>
      <c r="B27" s="1">
        <v>41505</v>
      </c>
      <c r="C27">
        <v>21</v>
      </c>
      <c r="D27">
        <v>1</v>
      </c>
      <c r="E27">
        <v>349570</v>
      </c>
      <c r="F27">
        <v>1150</v>
      </c>
      <c r="G27">
        <v>1150</v>
      </c>
      <c r="H27" t="s">
        <v>13</v>
      </c>
      <c r="I27">
        <v>1150</v>
      </c>
      <c r="J27" s="2">
        <v>0.49305555555555558</v>
      </c>
      <c r="K27">
        <v>11</v>
      </c>
      <c r="L27">
        <v>203</v>
      </c>
      <c r="M27" t="s">
        <v>27</v>
      </c>
      <c r="N27" t="str">
        <f>CONCATENATE(Table1[[#This Row],[house_number]], " ",Table1[[#This Row],[street_name]])</f>
        <v>203 W 138th St</v>
      </c>
      <c r="O27" t="s">
        <v>125</v>
      </c>
      <c r="P27" t="s">
        <v>12</v>
      </c>
      <c r="Q27" s="3">
        <v>10032</v>
      </c>
    </row>
    <row r="28" spans="1:17" x14ac:dyDescent="0.25">
      <c r="A28">
        <v>7097811444</v>
      </c>
      <c r="B28" s="1">
        <v>41505</v>
      </c>
      <c r="C28">
        <v>21</v>
      </c>
      <c r="D28">
        <v>1</v>
      </c>
      <c r="E28">
        <v>349570</v>
      </c>
      <c r="F28">
        <v>1155</v>
      </c>
      <c r="G28">
        <v>1155</v>
      </c>
      <c r="H28" t="s">
        <v>13</v>
      </c>
      <c r="I28">
        <v>1155</v>
      </c>
      <c r="J28" s="2">
        <v>0.49652777777777773</v>
      </c>
      <c r="K28">
        <v>11</v>
      </c>
      <c r="L28">
        <v>273</v>
      </c>
      <c r="M28" t="s">
        <v>28</v>
      </c>
      <c r="N28" t="str">
        <f>CONCATENATE(Table1[[#This Row],[house_number]], " ",Table1[[#This Row],[street_name]])</f>
        <v>273 W 136th St</v>
      </c>
      <c r="O28" t="s">
        <v>125</v>
      </c>
      <c r="P28" t="s">
        <v>12</v>
      </c>
      <c r="Q28" s="3">
        <v>10032</v>
      </c>
    </row>
    <row r="29" spans="1:17" x14ac:dyDescent="0.25">
      <c r="A29">
        <v>7097811468</v>
      </c>
      <c r="B29" s="1">
        <v>41505</v>
      </c>
      <c r="C29">
        <v>21</v>
      </c>
      <c r="D29">
        <v>1</v>
      </c>
      <c r="E29">
        <v>349570</v>
      </c>
      <c r="F29">
        <v>1157</v>
      </c>
      <c r="G29">
        <v>1157</v>
      </c>
      <c r="H29" t="s">
        <v>13</v>
      </c>
      <c r="I29">
        <v>1157</v>
      </c>
      <c r="J29" s="2">
        <v>0.49791666666666662</v>
      </c>
      <c r="K29">
        <v>11</v>
      </c>
      <c r="L29">
        <v>237</v>
      </c>
      <c r="M29" t="s">
        <v>28</v>
      </c>
      <c r="N29" t="str">
        <f>CONCATENATE(Table1[[#This Row],[house_number]], " ",Table1[[#This Row],[street_name]])</f>
        <v>237 W 136th St</v>
      </c>
      <c r="O29" t="s">
        <v>125</v>
      </c>
      <c r="P29" t="s">
        <v>12</v>
      </c>
      <c r="Q29" s="3">
        <v>10032</v>
      </c>
    </row>
    <row r="30" spans="1:17" x14ac:dyDescent="0.25">
      <c r="A30">
        <v>7097811481</v>
      </c>
      <c r="B30" s="1">
        <v>41505</v>
      </c>
      <c r="C30">
        <v>21</v>
      </c>
      <c r="D30">
        <v>1</v>
      </c>
      <c r="E30">
        <v>349570</v>
      </c>
      <c r="F30">
        <v>1200</v>
      </c>
      <c r="G30">
        <v>0</v>
      </c>
      <c r="H30" t="s">
        <v>29</v>
      </c>
      <c r="I30">
        <v>1200</v>
      </c>
      <c r="J30" s="2">
        <v>0.5</v>
      </c>
      <c r="K30">
        <v>12</v>
      </c>
      <c r="L30">
        <v>167</v>
      </c>
      <c r="M30" t="s">
        <v>28</v>
      </c>
      <c r="N30" t="str">
        <f>CONCATENATE(Table1[[#This Row],[house_number]], " ",Table1[[#This Row],[street_name]])</f>
        <v>167 W 136th St</v>
      </c>
      <c r="O30" t="s">
        <v>125</v>
      </c>
      <c r="P30" t="s">
        <v>12</v>
      </c>
      <c r="Q30" s="3">
        <v>10032</v>
      </c>
    </row>
    <row r="31" spans="1:17" x14ac:dyDescent="0.25">
      <c r="A31">
        <v>7097811500</v>
      </c>
      <c r="B31" s="1">
        <v>41505</v>
      </c>
      <c r="C31">
        <v>16</v>
      </c>
      <c r="D31">
        <v>2</v>
      </c>
      <c r="E31">
        <v>349570</v>
      </c>
      <c r="F31">
        <v>1257</v>
      </c>
      <c r="G31">
        <v>57</v>
      </c>
      <c r="H31" t="s">
        <v>29</v>
      </c>
      <c r="I31">
        <v>1257</v>
      </c>
      <c r="J31" s="2">
        <v>0.5395833333333333</v>
      </c>
      <c r="K31">
        <v>12</v>
      </c>
      <c r="L31">
        <v>2051</v>
      </c>
      <c r="M31" t="s">
        <v>30</v>
      </c>
      <c r="N31" t="str">
        <f>CONCATENATE(Table1[[#This Row],[house_number]], " ",Table1[[#This Row],[street_name]])</f>
        <v>2051 2nd Ave</v>
      </c>
      <c r="O31" t="s">
        <v>125</v>
      </c>
      <c r="P31" t="s">
        <v>12</v>
      </c>
      <c r="Q31" s="3">
        <v>10032</v>
      </c>
    </row>
    <row r="32" spans="1:17" x14ac:dyDescent="0.25">
      <c r="A32">
        <v>7097811511</v>
      </c>
      <c r="B32" s="1">
        <v>41505</v>
      </c>
      <c r="C32">
        <v>46</v>
      </c>
      <c r="D32">
        <v>3</v>
      </c>
      <c r="E32">
        <v>349570</v>
      </c>
      <c r="F32">
        <v>100</v>
      </c>
      <c r="G32">
        <v>100</v>
      </c>
      <c r="H32" t="s">
        <v>29</v>
      </c>
      <c r="I32">
        <v>1300</v>
      </c>
      <c r="J32" s="2">
        <v>0.54166666666666663</v>
      </c>
      <c r="K32">
        <v>13</v>
      </c>
      <c r="L32">
        <v>250</v>
      </c>
      <c r="M32" t="s">
        <v>31</v>
      </c>
      <c r="N32" t="str">
        <f>CONCATENATE(Table1[[#This Row],[house_number]], " ",Table1[[#This Row],[street_name]])</f>
        <v>250 E 105th St</v>
      </c>
      <c r="O32" t="s">
        <v>125</v>
      </c>
      <c r="P32" t="s">
        <v>12</v>
      </c>
      <c r="Q32" s="3">
        <v>10032</v>
      </c>
    </row>
    <row r="33" spans="1:17" x14ac:dyDescent="0.25">
      <c r="A33">
        <v>7097811523</v>
      </c>
      <c r="B33" s="1">
        <v>41505</v>
      </c>
      <c r="C33">
        <v>46</v>
      </c>
      <c r="D33">
        <v>3</v>
      </c>
      <c r="E33">
        <v>349570</v>
      </c>
      <c r="F33">
        <v>104</v>
      </c>
      <c r="G33">
        <v>104</v>
      </c>
      <c r="H33" t="s">
        <v>29</v>
      </c>
      <c r="I33">
        <v>1304</v>
      </c>
      <c r="J33" s="2">
        <v>0.5444444444444444</v>
      </c>
      <c r="K33">
        <v>13</v>
      </c>
      <c r="L33">
        <v>315</v>
      </c>
      <c r="M33" t="s">
        <v>32</v>
      </c>
      <c r="N33" t="str">
        <f>CONCATENATE(Table1[[#This Row],[house_number]], " ",Table1[[#This Row],[street_name]])</f>
        <v>315 E 102nd St</v>
      </c>
      <c r="O33" t="s">
        <v>125</v>
      </c>
      <c r="P33" t="s">
        <v>12</v>
      </c>
      <c r="Q33" s="3">
        <v>10032</v>
      </c>
    </row>
    <row r="34" spans="1:17" x14ac:dyDescent="0.25">
      <c r="A34">
        <v>7097811547</v>
      </c>
      <c r="B34" s="1">
        <v>41505</v>
      </c>
      <c r="C34">
        <v>19</v>
      </c>
      <c r="D34">
        <v>2</v>
      </c>
      <c r="E34">
        <v>349570</v>
      </c>
      <c r="F34">
        <v>225</v>
      </c>
      <c r="G34">
        <v>225</v>
      </c>
      <c r="H34" t="s">
        <v>29</v>
      </c>
      <c r="I34">
        <v>1425</v>
      </c>
      <c r="J34" s="2">
        <v>0.60069444444444442</v>
      </c>
      <c r="K34">
        <v>14</v>
      </c>
      <c r="L34">
        <v>1448</v>
      </c>
      <c r="M34" t="s">
        <v>33</v>
      </c>
      <c r="N34" t="str">
        <f>CONCATENATE(Table1[[#This Row],[house_number]], " ",Table1[[#This Row],[street_name]])</f>
        <v>1448 1st Ave</v>
      </c>
      <c r="O34" t="s">
        <v>125</v>
      </c>
      <c r="P34" t="s">
        <v>12</v>
      </c>
      <c r="Q34" s="3">
        <v>10032</v>
      </c>
    </row>
    <row r="35" spans="1:17" x14ac:dyDescent="0.25">
      <c r="A35">
        <v>7097811559</v>
      </c>
      <c r="B35" s="1">
        <v>41505</v>
      </c>
      <c r="C35">
        <v>18</v>
      </c>
      <c r="D35">
        <v>2</v>
      </c>
      <c r="E35">
        <v>349570</v>
      </c>
      <c r="F35">
        <v>228</v>
      </c>
      <c r="G35">
        <v>228</v>
      </c>
      <c r="H35" t="s">
        <v>29</v>
      </c>
      <c r="I35">
        <v>1428</v>
      </c>
      <c r="J35" s="2">
        <v>0.60277777777777775</v>
      </c>
      <c r="K35">
        <v>14</v>
      </c>
      <c r="L35">
        <v>1504</v>
      </c>
      <c r="M35" t="s">
        <v>33</v>
      </c>
      <c r="N35" t="str">
        <f>CONCATENATE(Table1[[#This Row],[house_number]], " ",Table1[[#This Row],[street_name]])</f>
        <v>1504 1st Ave</v>
      </c>
      <c r="O35" t="s">
        <v>125</v>
      </c>
      <c r="P35" t="s">
        <v>12</v>
      </c>
      <c r="Q35" s="3">
        <v>10032</v>
      </c>
    </row>
    <row r="36" spans="1:17" x14ac:dyDescent="0.25">
      <c r="A36">
        <v>7097811584</v>
      </c>
      <c r="B36" s="1">
        <v>41505</v>
      </c>
      <c r="C36">
        <v>48</v>
      </c>
      <c r="D36">
        <v>3</v>
      </c>
      <c r="E36">
        <v>349570</v>
      </c>
      <c r="F36">
        <v>246</v>
      </c>
      <c r="G36">
        <v>246</v>
      </c>
      <c r="H36" t="s">
        <v>29</v>
      </c>
      <c r="I36">
        <v>1446</v>
      </c>
      <c r="J36" s="2">
        <v>0.61527777777777781</v>
      </c>
      <c r="K36">
        <v>14</v>
      </c>
      <c r="L36">
        <v>2281</v>
      </c>
      <c r="M36" t="s">
        <v>33</v>
      </c>
      <c r="N36" t="str">
        <f>CONCATENATE(Table1[[#This Row],[house_number]], " ",Table1[[#This Row],[street_name]])</f>
        <v>2281 1st Ave</v>
      </c>
      <c r="O36" t="s">
        <v>125</v>
      </c>
      <c r="P36" t="s">
        <v>12</v>
      </c>
      <c r="Q36" s="3">
        <v>10032</v>
      </c>
    </row>
    <row r="37" spans="1:17" x14ac:dyDescent="0.25">
      <c r="A37">
        <v>7097811596</v>
      </c>
      <c r="B37" s="1">
        <v>41505</v>
      </c>
      <c r="C37">
        <v>18</v>
      </c>
      <c r="D37">
        <v>2</v>
      </c>
      <c r="E37">
        <v>349570</v>
      </c>
      <c r="F37">
        <v>309</v>
      </c>
      <c r="G37">
        <v>309</v>
      </c>
      <c r="H37" t="s">
        <v>29</v>
      </c>
      <c r="I37">
        <v>1509</v>
      </c>
      <c r="J37" s="2">
        <v>0.63124999999999998</v>
      </c>
      <c r="K37">
        <v>15</v>
      </c>
      <c r="L37">
        <v>2351</v>
      </c>
      <c r="M37" t="s">
        <v>30</v>
      </c>
      <c r="N37" t="str">
        <f>CONCATENATE(Table1[[#This Row],[house_number]], " ",Table1[[#This Row],[street_name]])</f>
        <v>2351 2nd Ave</v>
      </c>
      <c r="O37" t="s">
        <v>125</v>
      </c>
      <c r="P37" t="s">
        <v>12</v>
      </c>
      <c r="Q37" s="3">
        <v>10032</v>
      </c>
    </row>
    <row r="38" spans="1:17" x14ac:dyDescent="0.25">
      <c r="A38">
        <v>7097811614</v>
      </c>
      <c r="B38" s="1">
        <v>41505</v>
      </c>
      <c r="C38">
        <v>48</v>
      </c>
      <c r="D38">
        <v>3</v>
      </c>
      <c r="E38">
        <v>349570</v>
      </c>
      <c r="F38">
        <v>329</v>
      </c>
      <c r="G38">
        <v>329</v>
      </c>
      <c r="H38" t="s">
        <v>29</v>
      </c>
      <c r="I38">
        <v>1529</v>
      </c>
      <c r="J38" s="2">
        <v>0.64513888888888882</v>
      </c>
      <c r="K38">
        <v>15</v>
      </c>
      <c r="L38">
        <v>2159</v>
      </c>
      <c r="M38" t="s">
        <v>33</v>
      </c>
      <c r="N38" t="str">
        <f>CONCATENATE(Table1[[#This Row],[house_number]], " ",Table1[[#This Row],[street_name]])</f>
        <v>2159 1st Ave</v>
      </c>
      <c r="O38" t="s">
        <v>125</v>
      </c>
      <c r="P38" t="s">
        <v>12</v>
      </c>
      <c r="Q38" s="3">
        <v>10032</v>
      </c>
    </row>
    <row r="39" spans="1:17" x14ac:dyDescent="0.25">
      <c r="A39">
        <v>7097811626</v>
      </c>
      <c r="B39" s="1">
        <v>41505</v>
      </c>
      <c r="C39">
        <v>18</v>
      </c>
      <c r="D39">
        <v>2</v>
      </c>
      <c r="E39">
        <v>349570</v>
      </c>
      <c r="F39">
        <v>350</v>
      </c>
      <c r="G39">
        <v>350</v>
      </c>
      <c r="H39" t="s">
        <v>29</v>
      </c>
      <c r="I39">
        <v>1550</v>
      </c>
      <c r="J39" s="2">
        <v>0.65972222222222221</v>
      </c>
      <c r="K39">
        <v>15</v>
      </c>
      <c r="L39">
        <v>2049</v>
      </c>
      <c r="M39" t="s">
        <v>30</v>
      </c>
      <c r="N39" t="str">
        <f>CONCATENATE(Table1[[#This Row],[house_number]], " ",Table1[[#This Row],[street_name]])</f>
        <v>2049 2nd Ave</v>
      </c>
      <c r="O39" t="s">
        <v>125</v>
      </c>
      <c r="P39" t="s">
        <v>12</v>
      </c>
      <c r="Q39" s="3">
        <v>10032</v>
      </c>
    </row>
    <row r="40" spans="1:17" x14ac:dyDescent="0.25">
      <c r="A40">
        <v>7097811638</v>
      </c>
      <c r="B40" s="1">
        <v>41505</v>
      </c>
      <c r="C40">
        <v>18</v>
      </c>
      <c r="D40">
        <v>2</v>
      </c>
      <c r="E40">
        <v>349570</v>
      </c>
      <c r="F40">
        <v>508</v>
      </c>
      <c r="G40">
        <v>508</v>
      </c>
      <c r="H40" t="s">
        <v>29</v>
      </c>
      <c r="I40">
        <v>1708</v>
      </c>
      <c r="J40" s="2">
        <v>0.71388888888888891</v>
      </c>
      <c r="K40">
        <v>17</v>
      </c>
      <c r="L40">
        <v>2295</v>
      </c>
      <c r="M40" t="s">
        <v>30</v>
      </c>
      <c r="N40" t="str">
        <f>CONCATENATE(Table1[[#This Row],[house_number]], " ",Table1[[#This Row],[street_name]])</f>
        <v>2295 2nd Ave</v>
      </c>
      <c r="O40" t="s">
        <v>125</v>
      </c>
      <c r="P40" t="s">
        <v>12</v>
      </c>
      <c r="Q40" s="3">
        <v>10032</v>
      </c>
    </row>
    <row r="41" spans="1:17" x14ac:dyDescent="0.25">
      <c r="A41">
        <v>7097811640</v>
      </c>
      <c r="B41" s="1">
        <v>41505</v>
      </c>
      <c r="C41">
        <v>14</v>
      </c>
      <c r="D41">
        <v>2</v>
      </c>
      <c r="E41">
        <v>349570</v>
      </c>
      <c r="F41">
        <v>524</v>
      </c>
      <c r="G41">
        <v>524</v>
      </c>
      <c r="H41" t="s">
        <v>29</v>
      </c>
      <c r="I41">
        <v>1724</v>
      </c>
      <c r="J41" s="2">
        <v>0.72499999999999998</v>
      </c>
      <c r="K41">
        <v>17</v>
      </c>
      <c r="L41">
        <v>2080</v>
      </c>
      <c r="M41" t="s">
        <v>33</v>
      </c>
      <c r="N41" t="str">
        <f>CONCATENATE(Table1[[#This Row],[house_number]], " ",Table1[[#This Row],[street_name]])</f>
        <v>2080 1st Ave</v>
      </c>
      <c r="O41" t="s">
        <v>125</v>
      </c>
      <c r="P41" t="s">
        <v>12</v>
      </c>
      <c r="Q41" s="3">
        <v>10032</v>
      </c>
    </row>
    <row r="42" spans="1:17" x14ac:dyDescent="0.25">
      <c r="A42">
        <v>7097811663</v>
      </c>
      <c r="B42" s="1">
        <v>41505</v>
      </c>
      <c r="C42">
        <v>19</v>
      </c>
      <c r="D42">
        <v>2</v>
      </c>
      <c r="E42">
        <v>349570</v>
      </c>
      <c r="F42">
        <v>546</v>
      </c>
      <c r="G42">
        <v>546</v>
      </c>
      <c r="H42" t="s">
        <v>29</v>
      </c>
      <c r="I42">
        <v>1746</v>
      </c>
      <c r="J42" s="2">
        <v>0.7402777777777777</v>
      </c>
      <c r="K42">
        <v>17</v>
      </c>
      <c r="L42">
        <v>1575</v>
      </c>
      <c r="M42" t="s">
        <v>30</v>
      </c>
      <c r="N42" t="str">
        <f>CONCATENATE(Table1[[#This Row],[house_number]], " ",Table1[[#This Row],[street_name]])</f>
        <v>1575 2nd Ave</v>
      </c>
      <c r="O42" t="s">
        <v>125</v>
      </c>
      <c r="P42" t="s">
        <v>12</v>
      </c>
      <c r="Q42" s="3">
        <v>10032</v>
      </c>
    </row>
    <row r="43" spans="1:17" x14ac:dyDescent="0.25">
      <c r="A43">
        <v>7097810919</v>
      </c>
      <c r="B43" s="1">
        <v>41505</v>
      </c>
      <c r="C43">
        <v>20</v>
      </c>
      <c r="D43">
        <v>2</v>
      </c>
      <c r="E43">
        <v>349570</v>
      </c>
      <c r="F43">
        <v>544</v>
      </c>
      <c r="G43">
        <v>544</v>
      </c>
      <c r="H43" t="s">
        <v>13</v>
      </c>
      <c r="I43">
        <v>544</v>
      </c>
      <c r="J43" s="2">
        <v>0.2388888888888889</v>
      </c>
      <c r="K43">
        <v>5</v>
      </c>
      <c r="L43">
        <v>301</v>
      </c>
      <c r="M43" t="s">
        <v>15</v>
      </c>
      <c r="N43" t="str">
        <f>CONCATENATE(Table1[[#This Row],[house_number]], " ",Table1[[#This Row],[street_name]])</f>
        <v>301 W 111th St</v>
      </c>
      <c r="O43" t="s">
        <v>125</v>
      </c>
      <c r="P43" t="s">
        <v>12</v>
      </c>
      <c r="Q43" s="3">
        <v>10032</v>
      </c>
    </row>
    <row r="44" spans="1:17" x14ac:dyDescent="0.25">
      <c r="A44">
        <v>7097810944</v>
      </c>
      <c r="B44" s="1">
        <v>41505</v>
      </c>
      <c r="C44">
        <v>14</v>
      </c>
      <c r="D44">
        <v>2</v>
      </c>
      <c r="E44">
        <v>349570</v>
      </c>
      <c r="F44">
        <v>709</v>
      </c>
      <c r="G44">
        <v>709</v>
      </c>
      <c r="H44" t="s">
        <v>13</v>
      </c>
      <c r="I44">
        <v>709</v>
      </c>
      <c r="J44" s="2">
        <v>0.29791666666666666</v>
      </c>
      <c r="K44">
        <v>7</v>
      </c>
      <c r="L44">
        <v>510</v>
      </c>
      <c r="M44" t="s">
        <v>14</v>
      </c>
      <c r="N44" t="str">
        <f>CONCATENATE(Table1[[#This Row],[house_number]], " ",Table1[[#This Row],[street_name]])</f>
        <v>510 Columbus Ave</v>
      </c>
      <c r="O44" t="s">
        <v>125</v>
      </c>
      <c r="P44" t="s">
        <v>12</v>
      </c>
      <c r="Q44" s="3">
        <v>10032</v>
      </c>
    </row>
    <row r="45" spans="1:17" x14ac:dyDescent="0.25">
      <c r="A45">
        <v>7097810970</v>
      </c>
      <c r="B45" s="1">
        <v>41505</v>
      </c>
      <c r="C45">
        <v>21</v>
      </c>
      <c r="D45">
        <v>1</v>
      </c>
      <c r="E45">
        <v>349570</v>
      </c>
      <c r="F45">
        <v>738</v>
      </c>
      <c r="G45">
        <v>738</v>
      </c>
      <c r="H45" t="s">
        <v>13</v>
      </c>
      <c r="I45">
        <v>738</v>
      </c>
      <c r="J45" s="2">
        <v>0.31805555555555554</v>
      </c>
      <c r="K45">
        <v>7</v>
      </c>
      <c r="L45">
        <v>2616</v>
      </c>
      <c r="M45" t="s">
        <v>17</v>
      </c>
      <c r="N45" t="str">
        <f>CONCATENATE(Table1[[#This Row],[house_number]], " ",Table1[[#This Row],[street_name]])</f>
        <v>2616 Broadway</v>
      </c>
      <c r="O45" t="s">
        <v>125</v>
      </c>
      <c r="P45" t="s">
        <v>12</v>
      </c>
      <c r="Q45" s="3">
        <v>10032</v>
      </c>
    </row>
    <row r="46" spans="1:17" x14ac:dyDescent="0.25">
      <c r="A46">
        <v>7097810993</v>
      </c>
      <c r="B46" s="1">
        <v>41505</v>
      </c>
      <c r="C46">
        <v>20</v>
      </c>
      <c r="D46">
        <v>2</v>
      </c>
      <c r="E46">
        <v>349570</v>
      </c>
      <c r="F46">
        <v>835</v>
      </c>
      <c r="G46">
        <v>835</v>
      </c>
      <c r="H46" t="s">
        <v>13</v>
      </c>
      <c r="I46">
        <v>835</v>
      </c>
      <c r="J46" s="2">
        <v>0.3576388888888889</v>
      </c>
      <c r="K46">
        <v>8</v>
      </c>
      <c r="L46">
        <v>515</v>
      </c>
      <c r="M46" t="s">
        <v>18</v>
      </c>
      <c r="N46" t="str">
        <f>CONCATENATE(Table1[[#This Row],[house_number]], " ",Table1[[#This Row],[street_name]])</f>
        <v>515 W 159th St</v>
      </c>
      <c r="O46" t="s">
        <v>125</v>
      </c>
      <c r="P46" t="s">
        <v>12</v>
      </c>
      <c r="Q46" s="3">
        <v>10032</v>
      </c>
    </row>
    <row r="47" spans="1:17" x14ac:dyDescent="0.25">
      <c r="A47">
        <v>7097811018</v>
      </c>
      <c r="B47" s="1">
        <v>41505</v>
      </c>
      <c r="C47">
        <v>21</v>
      </c>
      <c r="D47">
        <v>1</v>
      </c>
      <c r="E47">
        <v>349570</v>
      </c>
      <c r="F47">
        <v>841</v>
      </c>
      <c r="G47">
        <v>841</v>
      </c>
      <c r="H47" t="s">
        <v>13</v>
      </c>
      <c r="I47">
        <v>841</v>
      </c>
      <c r="J47" s="2">
        <v>0.36180555555555555</v>
      </c>
      <c r="K47">
        <v>8</v>
      </c>
      <c r="L47">
        <v>564</v>
      </c>
      <c r="M47" t="s">
        <v>19</v>
      </c>
      <c r="N47" t="str">
        <f>CONCATENATE(Table1[[#This Row],[house_number]], " ",Table1[[#This Row],[street_name]])</f>
        <v>564 W 160th St</v>
      </c>
      <c r="O47" t="s">
        <v>125</v>
      </c>
      <c r="P47" t="s">
        <v>12</v>
      </c>
      <c r="Q47" s="3">
        <v>10032</v>
      </c>
    </row>
    <row r="48" spans="1:17" x14ac:dyDescent="0.25">
      <c r="A48">
        <v>7097811043</v>
      </c>
      <c r="B48" s="1">
        <v>41505</v>
      </c>
      <c r="C48">
        <v>21</v>
      </c>
      <c r="D48">
        <v>1</v>
      </c>
      <c r="E48">
        <v>349570</v>
      </c>
      <c r="F48">
        <v>845</v>
      </c>
      <c r="G48">
        <v>845</v>
      </c>
      <c r="H48" t="s">
        <v>13</v>
      </c>
      <c r="I48">
        <v>845</v>
      </c>
      <c r="J48" s="2">
        <v>0.36458333333333331</v>
      </c>
      <c r="K48">
        <v>8</v>
      </c>
      <c r="L48">
        <v>535</v>
      </c>
      <c r="M48" t="s">
        <v>19</v>
      </c>
      <c r="N48" t="str">
        <f>CONCATENATE(Table1[[#This Row],[house_number]], " ",Table1[[#This Row],[street_name]])</f>
        <v>535 W 160th St</v>
      </c>
      <c r="O48" t="s">
        <v>125</v>
      </c>
      <c r="P48" t="s">
        <v>12</v>
      </c>
      <c r="Q48" s="3">
        <v>10032</v>
      </c>
    </row>
    <row r="49" spans="1:17" x14ac:dyDescent="0.25">
      <c r="A49">
        <v>7097811055</v>
      </c>
      <c r="B49" s="1">
        <v>41505</v>
      </c>
      <c r="C49">
        <v>21</v>
      </c>
      <c r="D49">
        <v>1</v>
      </c>
      <c r="E49">
        <v>349570</v>
      </c>
      <c r="F49">
        <v>846</v>
      </c>
      <c r="G49">
        <v>846</v>
      </c>
      <c r="H49" t="s">
        <v>13</v>
      </c>
      <c r="I49">
        <v>846</v>
      </c>
      <c r="J49" s="2">
        <v>0.36527777777777781</v>
      </c>
      <c r="K49">
        <v>8</v>
      </c>
      <c r="L49">
        <v>535</v>
      </c>
      <c r="M49" t="s">
        <v>19</v>
      </c>
      <c r="N49" t="str">
        <f>CONCATENATE(Table1[[#This Row],[house_number]], " ",Table1[[#This Row],[street_name]])</f>
        <v>535 W 160th St</v>
      </c>
      <c r="O49" t="s">
        <v>125</v>
      </c>
      <c r="P49" t="s">
        <v>12</v>
      </c>
      <c r="Q49" s="3">
        <v>10032</v>
      </c>
    </row>
    <row r="50" spans="1:17" x14ac:dyDescent="0.25">
      <c r="A50">
        <v>7097811067</v>
      </c>
      <c r="B50" s="1">
        <v>41505</v>
      </c>
      <c r="C50">
        <v>71</v>
      </c>
      <c r="D50">
        <v>5</v>
      </c>
      <c r="E50">
        <v>349570</v>
      </c>
      <c r="F50">
        <v>846</v>
      </c>
      <c r="G50">
        <v>846</v>
      </c>
      <c r="H50" t="s">
        <v>13</v>
      </c>
      <c r="I50">
        <v>846</v>
      </c>
      <c r="J50" s="2">
        <v>0.36527777777777781</v>
      </c>
      <c r="K50">
        <v>8</v>
      </c>
      <c r="L50">
        <v>535</v>
      </c>
      <c r="M50" t="s">
        <v>19</v>
      </c>
      <c r="N50" t="str">
        <f>CONCATENATE(Table1[[#This Row],[house_number]], " ",Table1[[#This Row],[street_name]])</f>
        <v>535 W 160th St</v>
      </c>
      <c r="O50" t="s">
        <v>125</v>
      </c>
      <c r="P50" t="s">
        <v>12</v>
      </c>
      <c r="Q50" s="3">
        <v>10032</v>
      </c>
    </row>
    <row r="51" spans="1:17" x14ac:dyDescent="0.25">
      <c r="A51">
        <v>7097811080</v>
      </c>
      <c r="B51" s="1">
        <v>41505</v>
      </c>
      <c r="C51">
        <v>21</v>
      </c>
      <c r="D51">
        <v>1</v>
      </c>
      <c r="E51">
        <v>349570</v>
      </c>
      <c r="F51">
        <v>849</v>
      </c>
      <c r="G51">
        <v>849</v>
      </c>
      <c r="H51" t="s">
        <v>13</v>
      </c>
      <c r="I51">
        <v>849</v>
      </c>
      <c r="J51" s="2">
        <v>0.36736111111111108</v>
      </c>
      <c r="K51">
        <v>8</v>
      </c>
      <c r="L51">
        <v>551</v>
      </c>
      <c r="M51" t="s">
        <v>19</v>
      </c>
      <c r="N51" t="str">
        <f>CONCATENATE(Table1[[#This Row],[house_number]], " ",Table1[[#This Row],[street_name]])</f>
        <v>551 W 160th St</v>
      </c>
      <c r="O51" t="s">
        <v>125</v>
      </c>
      <c r="P51" t="s">
        <v>12</v>
      </c>
      <c r="Q51" s="3">
        <v>10032</v>
      </c>
    </row>
    <row r="52" spans="1:17" x14ac:dyDescent="0.25">
      <c r="A52">
        <v>7097811092</v>
      </c>
      <c r="B52" s="1">
        <v>41505</v>
      </c>
      <c r="C52">
        <v>71</v>
      </c>
      <c r="D52">
        <v>5</v>
      </c>
      <c r="E52">
        <v>349570</v>
      </c>
      <c r="F52">
        <v>850</v>
      </c>
      <c r="G52">
        <v>850</v>
      </c>
      <c r="H52" t="s">
        <v>13</v>
      </c>
      <c r="I52">
        <v>850</v>
      </c>
      <c r="J52" s="2">
        <v>0.36805555555555558</v>
      </c>
      <c r="K52">
        <v>8</v>
      </c>
      <c r="L52">
        <v>551</v>
      </c>
      <c r="M52" t="s">
        <v>19</v>
      </c>
      <c r="N52" t="str">
        <f>CONCATENATE(Table1[[#This Row],[house_number]], " ",Table1[[#This Row],[street_name]])</f>
        <v>551 W 160th St</v>
      </c>
      <c r="O52" t="s">
        <v>125</v>
      </c>
      <c r="P52" t="s">
        <v>12</v>
      </c>
      <c r="Q52" s="3">
        <v>10032</v>
      </c>
    </row>
    <row r="53" spans="1:17" x14ac:dyDescent="0.25">
      <c r="A53">
        <v>7097811109</v>
      </c>
      <c r="B53" s="1">
        <v>41505</v>
      </c>
      <c r="C53">
        <v>21</v>
      </c>
      <c r="D53">
        <v>1</v>
      </c>
      <c r="E53">
        <v>349570</v>
      </c>
      <c r="F53">
        <v>852</v>
      </c>
      <c r="G53">
        <v>852</v>
      </c>
      <c r="H53" t="s">
        <v>13</v>
      </c>
      <c r="I53">
        <v>852</v>
      </c>
      <c r="J53" s="2">
        <v>0.36944444444444446</v>
      </c>
      <c r="K53">
        <v>8</v>
      </c>
      <c r="L53" t="s">
        <v>34</v>
      </c>
      <c r="M53" t="s">
        <v>19</v>
      </c>
      <c r="N53" t="str">
        <f>CONCATENATE(Table1[[#This Row],[house_number]], " ",Table1[[#This Row],[street_name]])</f>
        <v>515-517 W 160th St</v>
      </c>
      <c r="O53" t="s">
        <v>125</v>
      </c>
      <c r="P53" t="s">
        <v>12</v>
      </c>
      <c r="Q53" s="3">
        <v>10032</v>
      </c>
    </row>
    <row r="54" spans="1:17" x14ac:dyDescent="0.25">
      <c r="A54">
        <v>7097811134</v>
      </c>
      <c r="B54" s="1">
        <v>41505</v>
      </c>
      <c r="C54">
        <v>21</v>
      </c>
      <c r="D54">
        <v>1</v>
      </c>
      <c r="E54">
        <v>349570</v>
      </c>
      <c r="F54">
        <v>908</v>
      </c>
      <c r="G54">
        <v>908</v>
      </c>
      <c r="H54" t="s">
        <v>13</v>
      </c>
      <c r="I54">
        <v>908</v>
      </c>
      <c r="J54" s="2">
        <v>0.38055555555555554</v>
      </c>
      <c r="K54">
        <v>9</v>
      </c>
      <c r="L54">
        <v>427</v>
      </c>
      <c r="M54" t="s">
        <v>20</v>
      </c>
      <c r="N54" t="str">
        <f>CONCATENATE(Table1[[#This Row],[house_number]], " ",Table1[[#This Row],[street_name]])</f>
        <v>427 W 154th St</v>
      </c>
      <c r="O54" t="s">
        <v>125</v>
      </c>
      <c r="P54" t="s">
        <v>12</v>
      </c>
      <c r="Q54" s="3">
        <v>10032</v>
      </c>
    </row>
    <row r="55" spans="1:17" x14ac:dyDescent="0.25">
      <c r="A55">
        <v>7097811146</v>
      </c>
      <c r="B55" s="1">
        <v>41505</v>
      </c>
      <c r="C55">
        <v>21</v>
      </c>
      <c r="D55">
        <v>1</v>
      </c>
      <c r="E55">
        <v>349570</v>
      </c>
      <c r="F55">
        <v>908</v>
      </c>
      <c r="G55">
        <v>908</v>
      </c>
      <c r="H55" t="s">
        <v>13</v>
      </c>
      <c r="I55">
        <v>908</v>
      </c>
      <c r="J55" s="2">
        <v>0.38055555555555554</v>
      </c>
      <c r="K55">
        <v>9</v>
      </c>
      <c r="L55">
        <v>429</v>
      </c>
      <c r="M55" t="s">
        <v>20</v>
      </c>
      <c r="N55" t="str">
        <f>CONCATENATE(Table1[[#This Row],[house_number]], " ",Table1[[#This Row],[street_name]])</f>
        <v>429 W 154th St</v>
      </c>
      <c r="O55" t="s">
        <v>125</v>
      </c>
      <c r="P55" t="s">
        <v>12</v>
      </c>
      <c r="Q55" s="3">
        <v>10032</v>
      </c>
    </row>
    <row r="56" spans="1:17" x14ac:dyDescent="0.25">
      <c r="A56">
        <v>7097811158</v>
      </c>
      <c r="B56" s="1">
        <v>41505</v>
      </c>
      <c r="C56">
        <v>21</v>
      </c>
      <c r="D56">
        <v>1</v>
      </c>
      <c r="E56">
        <v>349570</v>
      </c>
      <c r="F56">
        <v>910</v>
      </c>
      <c r="G56">
        <v>910</v>
      </c>
      <c r="H56" t="s">
        <v>13</v>
      </c>
      <c r="I56">
        <v>910</v>
      </c>
      <c r="J56" s="2">
        <v>0.38194444444444442</v>
      </c>
      <c r="K56">
        <v>9</v>
      </c>
      <c r="L56">
        <v>434</v>
      </c>
      <c r="M56" t="s">
        <v>20</v>
      </c>
      <c r="N56" t="str">
        <f>CONCATENATE(Table1[[#This Row],[house_number]], " ",Table1[[#This Row],[street_name]])</f>
        <v>434 W 154th St</v>
      </c>
      <c r="O56" t="s">
        <v>125</v>
      </c>
      <c r="P56" t="s">
        <v>12</v>
      </c>
      <c r="Q56" s="3">
        <v>10032</v>
      </c>
    </row>
    <row r="57" spans="1:17" x14ac:dyDescent="0.25">
      <c r="A57">
        <v>7097811160</v>
      </c>
      <c r="B57" s="1">
        <v>41505</v>
      </c>
      <c r="C57">
        <v>21</v>
      </c>
      <c r="D57">
        <v>1</v>
      </c>
      <c r="E57">
        <v>349570</v>
      </c>
      <c r="F57">
        <v>915</v>
      </c>
      <c r="G57">
        <v>915</v>
      </c>
      <c r="H57" t="s">
        <v>13</v>
      </c>
      <c r="I57">
        <v>915</v>
      </c>
      <c r="J57" s="2">
        <v>0.38541666666666669</v>
      </c>
      <c r="K57">
        <v>9</v>
      </c>
      <c r="L57">
        <v>871</v>
      </c>
      <c r="M57" t="s">
        <v>20</v>
      </c>
      <c r="N57" t="str">
        <f>CONCATENATE(Table1[[#This Row],[house_number]], " ",Table1[[#This Row],[street_name]])</f>
        <v>871 W 154th St</v>
      </c>
      <c r="O57" t="s">
        <v>125</v>
      </c>
      <c r="P57" t="s">
        <v>12</v>
      </c>
      <c r="Q57" s="3">
        <v>10032</v>
      </c>
    </row>
    <row r="58" spans="1:17" x14ac:dyDescent="0.25">
      <c r="A58">
        <v>7097811183</v>
      </c>
      <c r="B58" s="1">
        <v>41505</v>
      </c>
      <c r="C58">
        <v>21</v>
      </c>
      <c r="D58">
        <v>1</v>
      </c>
      <c r="E58">
        <v>349570</v>
      </c>
      <c r="F58">
        <v>919</v>
      </c>
      <c r="G58">
        <v>919</v>
      </c>
      <c r="H58" t="s">
        <v>13</v>
      </c>
      <c r="I58">
        <v>919</v>
      </c>
      <c r="J58" s="2">
        <v>0.38819444444444445</v>
      </c>
      <c r="K58">
        <v>9</v>
      </c>
      <c r="L58">
        <v>400</v>
      </c>
      <c r="M58" t="s">
        <v>21</v>
      </c>
      <c r="N58" t="str">
        <f>CONCATENATE(Table1[[#This Row],[house_number]], " ",Table1[[#This Row],[street_name]])</f>
        <v>400 Convent Ave</v>
      </c>
      <c r="O58" t="s">
        <v>125</v>
      </c>
      <c r="P58" t="s">
        <v>12</v>
      </c>
      <c r="Q58" s="3">
        <v>10032</v>
      </c>
    </row>
    <row r="59" spans="1:17" x14ac:dyDescent="0.25">
      <c r="A59">
        <v>7097811195</v>
      </c>
      <c r="B59" s="1">
        <v>41505</v>
      </c>
      <c r="C59">
        <v>21</v>
      </c>
      <c r="D59">
        <v>1</v>
      </c>
      <c r="E59">
        <v>349570</v>
      </c>
      <c r="F59">
        <v>922</v>
      </c>
      <c r="G59">
        <v>922</v>
      </c>
      <c r="H59" t="s">
        <v>13</v>
      </c>
      <c r="I59">
        <v>922</v>
      </c>
      <c r="J59" s="2">
        <v>0.39027777777777778</v>
      </c>
      <c r="K59">
        <v>9</v>
      </c>
      <c r="L59">
        <v>471</v>
      </c>
      <c r="M59" t="s">
        <v>35</v>
      </c>
      <c r="N59" t="str">
        <f>CONCATENATE(Table1[[#This Row],[house_number]], " ",Table1[[#This Row],[street_name]])</f>
        <v>471 W 147th St</v>
      </c>
      <c r="O59" t="s">
        <v>125</v>
      </c>
      <c r="P59" t="s">
        <v>12</v>
      </c>
      <c r="Q59" s="3">
        <v>10032</v>
      </c>
    </row>
    <row r="60" spans="1:17" x14ac:dyDescent="0.25">
      <c r="A60">
        <v>7097811225</v>
      </c>
      <c r="B60" s="1">
        <v>41505</v>
      </c>
      <c r="C60">
        <v>21</v>
      </c>
      <c r="D60">
        <v>1</v>
      </c>
      <c r="E60">
        <v>349570</v>
      </c>
      <c r="F60">
        <v>938</v>
      </c>
      <c r="G60">
        <v>938</v>
      </c>
      <c r="H60" t="s">
        <v>13</v>
      </c>
      <c r="I60">
        <v>938</v>
      </c>
      <c r="J60" s="2">
        <v>0.40138888888888885</v>
      </c>
      <c r="K60">
        <v>9</v>
      </c>
      <c r="L60">
        <v>113</v>
      </c>
      <c r="M60" t="s">
        <v>22</v>
      </c>
      <c r="N60" t="str">
        <f>CONCATENATE(Table1[[#This Row],[house_number]], " ",Table1[[#This Row],[street_name]])</f>
        <v>113 W 131st St</v>
      </c>
      <c r="O60" t="s">
        <v>125</v>
      </c>
      <c r="P60" t="s">
        <v>12</v>
      </c>
      <c r="Q60" s="3">
        <v>10032</v>
      </c>
    </row>
    <row r="61" spans="1:17" x14ac:dyDescent="0.25">
      <c r="A61">
        <v>7097811249</v>
      </c>
      <c r="B61" s="1">
        <v>41505</v>
      </c>
      <c r="C61">
        <v>21</v>
      </c>
      <c r="D61">
        <v>1</v>
      </c>
      <c r="E61">
        <v>349570</v>
      </c>
      <c r="F61">
        <v>943</v>
      </c>
      <c r="G61">
        <v>943</v>
      </c>
      <c r="H61" t="s">
        <v>13</v>
      </c>
      <c r="I61">
        <v>943</v>
      </c>
      <c r="J61" s="2">
        <v>0.40486111111111112</v>
      </c>
      <c r="K61">
        <v>9</v>
      </c>
      <c r="L61">
        <v>129</v>
      </c>
      <c r="M61" t="s">
        <v>23</v>
      </c>
      <c r="N61" t="str">
        <f>CONCATENATE(Table1[[#This Row],[house_number]], " ",Table1[[#This Row],[street_name]])</f>
        <v>129 W 130th St</v>
      </c>
      <c r="O61" t="s">
        <v>125</v>
      </c>
      <c r="P61" t="s">
        <v>12</v>
      </c>
      <c r="Q61" s="3">
        <v>10032</v>
      </c>
    </row>
    <row r="62" spans="1:17" x14ac:dyDescent="0.25">
      <c r="A62">
        <v>7097811274</v>
      </c>
      <c r="B62" s="1">
        <v>41505</v>
      </c>
      <c r="C62">
        <v>21</v>
      </c>
      <c r="D62">
        <v>1</v>
      </c>
      <c r="E62">
        <v>349570</v>
      </c>
      <c r="F62">
        <v>1106</v>
      </c>
      <c r="G62">
        <v>1106</v>
      </c>
      <c r="H62" t="s">
        <v>13</v>
      </c>
      <c r="I62">
        <v>1106</v>
      </c>
      <c r="J62" s="2">
        <v>0.46249999999999997</v>
      </c>
      <c r="K62">
        <v>11</v>
      </c>
      <c r="L62" t="s">
        <v>36</v>
      </c>
      <c r="M62" t="s">
        <v>37</v>
      </c>
      <c r="N62" t="str">
        <f>CONCATENATE(Table1[[#This Row],[house_number]], " ",Table1[[#This Row],[street_name]])</f>
        <v>503-05 W 141st St</v>
      </c>
      <c r="O62" t="s">
        <v>125</v>
      </c>
      <c r="P62" t="s">
        <v>12</v>
      </c>
      <c r="Q62" s="3">
        <v>10032</v>
      </c>
    </row>
    <row r="63" spans="1:17" x14ac:dyDescent="0.25">
      <c r="A63">
        <v>7097811328</v>
      </c>
      <c r="B63" s="1">
        <v>41505</v>
      </c>
      <c r="C63">
        <v>21</v>
      </c>
      <c r="D63">
        <v>1</v>
      </c>
      <c r="E63">
        <v>349570</v>
      </c>
      <c r="F63">
        <v>1117</v>
      </c>
      <c r="G63">
        <v>1117</v>
      </c>
      <c r="H63" t="s">
        <v>13</v>
      </c>
      <c r="I63">
        <v>1117</v>
      </c>
      <c r="J63" s="2">
        <v>0.47013888888888888</v>
      </c>
      <c r="K63">
        <v>11</v>
      </c>
      <c r="L63">
        <v>507</v>
      </c>
      <c r="M63" t="s">
        <v>26</v>
      </c>
      <c r="N63" t="str">
        <f>CONCATENATE(Table1[[#This Row],[house_number]], " ",Table1[[#This Row],[street_name]])</f>
        <v>507 W 140th St</v>
      </c>
      <c r="O63" t="s">
        <v>125</v>
      </c>
      <c r="P63" t="s">
        <v>12</v>
      </c>
      <c r="Q63" s="3">
        <v>10032</v>
      </c>
    </row>
    <row r="64" spans="1:17" x14ac:dyDescent="0.25">
      <c r="A64">
        <v>7097811330</v>
      </c>
      <c r="B64" s="1">
        <v>41505</v>
      </c>
      <c r="C64">
        <v>21</v>
      </c>
      <c r="D64">
        <v>1</v>
      </c>
      <c r="E64">
        <v>349570</v>
      </c>
      <c r="F64">
        <v>1121</v>
      </c>
      <c r="G64">
        <v>1121</v>
      </c>
      <c r="H64" t="s">
        <v>13</v>
      </c>
      <c r="I64">
        <v>1121</v>
      </c>
      <c r="J64" s="2">
        <v>0.47291666666666665</v>
      </c>
      <c r="K64">
        <v>11</v>
      </c>
      <c r="L64">
        <v>603</v>
      </c>
      <c r="M64" t="s">
        <v>38</v>
      </c>
      <c r="N64" t="str">
        <f>CONCATENATE(Table1[[#This Row],[house_number]], " ",Table1[[#This Row],[street_name]])</f>
        <v>603 W 139th St</v>
      </c>
      <c r="O64" t="s">
        <v>125</v>
      </c>
      <c r="P64" t="s">
        <v>12</v>
      </c>
      <c r="Q64" s="3">
        <v>10032</v>
      </c>
    </row>
    <row r="65" spans="1:17" x14ac:dyDescent="0.25">
      <c r="A65">
        <v>7097811390</v>
      </c>
      <c r="B65" s="1">
        <v>41505</v>
      </c>
      <c r="C65">
        <v>21</v>
      </c>
      <c r="D65">
        <v>1</v>
      </c>
      <c r="E65">
        <v>349570</v>
      </c>
      <c r="F65">
        <v>1142</v>
      </c>
      <c r="G65">
        <v>1142</v>
      </c>
      <c r="H65" t="s">
        <v>13</v>
      </c>
      <c r="I65">
        <v>1142</v>
      </c>
      <c r="J65" s="2">
        <v>0.48749999999999999</v>
      </c>
      <c r="K65">
        <v>11</v>
      </c>
      <c r="L65">
        <v>133</v>
      </c>
      <c r="M65" t="s">
        <v>26</v>
      </c>
      <c r="N65" t="str">
        <f>CONCATENATE(Table1[[#This Row],[house_number]], " ",Table1[[#This Row],[street_name]])</f>
        <v>133 W 140th St</v>
      </c>
      <c r="O65" t="s">
        <v>125</v>
      </c>
      <c r="P65" t="s">
        <v>12</v>
      </c>
      <c r="Q65" s="3">
        <v>10032</v>
      </c>
    </row>
    <row r="66" spans="1:17" x14ac:dyDescent="0.25">
      <c r="A66">
        <v>7097811407</v>
      </c>
      <c r="B66" s="1">
        <v>41505</v>
      </c>
      <c r="C66">
        <v>21</v>
      </c>
      <c r="D66">
        <v>1</v>
      </c>
      <c r="E66">
        <v>349570</v>
      </c>
      <c r="F66">
        <v>1143</v>
      </c>
      <c r="G66">
        <v>1143</v>
      </c>
      <c r="H66" t="s">
        <v>13</v>
      </c>
      <c r="I66">
        <v>1143</v>
      </c>
      <c r="J66" s="2">
        <v>0.48819444444444443</v>
      </c>
      <c r="K66">
        <v>11</v>
      </c>
      <c r="L66">
        <v>108</v>
      </c>
      <c r="M66" t="s">
        <v>38</v>
      </c>
      <c r="N66" t="str">
        <f>CONCATENATE(Table1[[#This Row],[house_number]], " ",Table1[[#This Row],[street_name]])</f>
        <v>108 W 139th St</v>
      </c>
      <c r="O66" t="s">
        <v>125</v>
      </c>
      <c r="P66" t="s">
        <v>12</v>
      </c>
      <c r="Q66" s="3">
        <v>10032</v>
      </c>
    </row>
    <row r="67" spans="1:17" x14ac:dyDescent="0.25">
      <c r="A67">
        <v>7097811420</v>
      </c>
      <c r="B67" s="1">
        <v>41505</v>
      </c>
      <c r="C67">
        <v>21</v>
      </c>
      <c r="D67">
        <v>1</v>
      </c>
      <c r="E67">
        <v>349570</v>
      </c>
      <c r="F67">
        <v>1149</v>
      </c>
      <c r="G67">
        <v>1149</v>
      </c>
      <c r="H67" t="s">
        <v>13</v>
      </c>
      <c r="I67">
        <v>1149</v>
      </c>
      <c r="J67" s="2">
        <v>0.49236111111111108</v>
      </c>
      <c r="K67">
        <v>11</v>
      </c>
      <c r="L67">
        <v>203</v>
      </c>
      <c r="M67" t="s">
        <v>27</v>
      </c>
      <c r="N67" t="str">
        <f>CONCATENATE(Table1[[#This Row],[house_number]], " ",Table1[[#This Row],[street_name]])</f>
        <v>203 W 138th St</v>
      </c>
      <c r="O67" t="s">
        <v>125</v>
      </c>
      <c r="P67" t="s">
        <v>12</v>
      </c>
      <c r="Q67" s="3">
        <v>10032</v>
      </c>
    </row>
    <row r="68" spans="1:17" x14ac:dyDescent="0.25">
      <c r="A68">
        <v>7097811456</v>
      </c>
      <c r="B68" s="1">
        <v>41505</v>
      </c>
      <c r="C68">
        <v>21</v>
      </c>
      <c r="D68">
        <v>1</v>
      </c>
      <c r="E68">
        <v>349570</v>
      </c>
      <c r="F68">
        <v>1156</v>
      </c>
      <c r="G68">
        <v>1156</v>
      </c>
      <c r="H68" t="s">
        <v>13</v>
      </c>
      <c r="I68">
        <v>1156</v>
      </c>
      <c r="J68" s="2">
        <v>0.49722222222222223</v>
      </c>
      <c r="K68">
        <v>11</v>
      </c>
      <c r="L68">
        <v>268</v>
      </c>
      <c r="M68" t="s">
        <v>28</v>
      </c>
      <c r="N68" t="str">
        <f>CONCATENATE(Table1[[#This Row],[house_number]], " ",Table1[[#This Row],[street_name]])</f>
        <v>268 W 136th St</v>
      </c>
      <c r="O68" t="s">
        <v>125</v>
      </c>
      <c r="P68" t="s">
        <v>12</v>
      </c>
      <c r="Q68" s="3">
        <v>10032</v>
      </c>
    </row>
    <row r="69" spans="1:17" x14ac:dyDescent="0.25">
      <c r="A69">
        <v>7097811470</v>
      </c>
      <c r="B69" s="1">
        <v>41505</v>
      </c>
      <c r="C69">
        <v>21</v>
      </c>
      <c r="D69">
        <v>1</v>
      </c>
      <c r="E69">
        <v>349570</v>
      </c>
      <c r="F69">
        <v>1158</v>
      </c>
      <c r="G69">
        <v>1158</v>
      </c>
      <c r="H69" t="s">
        <v>13</v>
      </c>
      <c r="I69">
        <v>1158</v>
      </c>
      <c r="J69" s="2">
        <v>0.49861111111111112</v>
      </c>
      <c r="K69">
        <v>11</v>
      </c>
      <c r="L69">
        <v>297</v>
      </c>
      <c r="M69" t="s">
        <v>28</v>
      </c>
      <c r="N69" t="str">
        <f>CONCATENATE(Table1[[#This Row],[house_number]], " ",Table1[[#This Row],[street_name]])</f>
        <v>297 W 136th St</v>
      </c>
      <c r="O69" t="s">
        <v>125</v>
      </c>
      <c r="P69" t="s">
        <v>12</v>
      </c>
      <c r="Q69" s="3">
        <v>10032</v>
      </c>
    </row>
    <row r="70" spans="1:17" x14ac:dyDescent="0.25">
      <c r="A70">
        <v>7097811493</v>
      </c>
      <c r="B70" s="1">
        <v>41505</v>
      </c>
      <c r="C70">
        <v>21</v>
      </c>
      <c r="D70">
        <v>1</v>
      </c>
      <c r="E70">
        <v>349570</v>
      </c>
      <c r="F70">
        <v>1201</v>
      </c>
      <c r="G70">
        <v>1</v>
      </c>
      <c r="H70" t="s">
        <v>29</v>
      </c>
      <c r="I70">
        <v>1201</v>
      </c>
      <c r="J70" s="2">
        <v>0.50069444444444444</v>
      </c>
      <c r="K70">
        <v>12</v>
      </c>
      <c r="L70">
        <v>149</v>
      </c>
      <c r="M70" t="s">
        <v>28</v>
      </c>
      <c r="N70" t="str">
        <f>CONCATENATE(Table1[[#This Row],[house_number]], " ",Table1[[#This Row],[street_name]])</f>
        <v>149 W 136th St</v>
      </c>
      <c r="O70" t="s">
        <v>125</v>
      </c>
      <c r="P70" t="s">
        <v>12</v>
      </c>
      <c r="Q70" s="3">
        <v>10032</v>
      </c>
    </row>
    <row r="71" spans="1:17" x14ac:dyDescent="0.25">
      <c r="A71">
        <v>7097811535</v>
      </c>
      <c r="B71" s="1">
        <v>41505</v>
      </c>
      <c r="C71">
        <v>19</v>
      </c>
      <c r="D71">
        <v>2</v>
      </c>
      <c r="E71">
        <v>349570</v>
      </c>
      <c r="F71">
        <v>127</v>
      </c>
      <c r="G71">
        <v>127</v>
      </c>
      <c r="H71" t="s">
        <v>29</v>
      </c>
      <c r="I71">
        <v>1327</v>
      </c>
      <c r="J71" s="2">
        <v>0.56041666666666667</v>
      </c>
      <c r="K71">
        <v>13</v>
      </c>
      <c r="L71">
        <v>256</v>
      </c>
      <c r="M71" t="s">
        <v>39</v>
      </c>
      <c r="N71" t="str">
        <f>CONCATENATE(Table1[[#This Row],[house_number]], " ",Table1[[#This Row],[street_name]])</f>
        <v>256 E 125th St</v>
      </c>
      <c r="O71" t="s">
        <v>125</v>
      </c>
      <c r="P71" t="s">
        <v>12</v>
      </c>
      <c r="Q71" s="3">
        <v>10032</v>
      </c>
    </row>
    <row r="72" spans="1:17" x14ac:dyDescent="0.25">
      <c r="A72">
        <v>7097811560</v>
      </c>
      <c r="B72" s="1">
        <v>41505</v>
      </c>
      <c r="C72">
        <v>18</v>
      </c>
      <c r="D72">
        <v>2</v>
      </c>
      <c r="E72">
        <v>349570</v>
      </c>
      <c r="F72">
        <v>236</v>
      </c>
      <c r="G72">
        <v>236</v>
      </c>
      <c r="H72" t="s">
        <v>29</v>
      </c>
      <c r="I72">
        <v>1436</v>
      </c>
      <c r="J72" s="2">
        <v>0.60833333333333328</v>
      </c>
      <c r="K72">
        <v>14</v>
      </c>
      <c r="L72">
        <v>1948</v>
      </c>
      <c r="M72" t="s">
        <v>33</v>
      </c>
      <c r="N72" t="str">
        <f>CONCATENATE(Table1[[#This Row],[house_number]], " ",Table1[[#This Row],[street_name]])</f>
        <v>1948 1st Ave</v>
      </c>
      <c r="O72" t="s">
        <v>125</v>
      </c>
      <c r="P72" t="s">
        <v>12</v>
      </c>
      <c r="Q72" s="3">
        <v>10032</v>
      </c>
    </row>
    <row r="73" spans="1:17" x14ac:dyDescent="0.25">
      <c r="A73">
        <v>7097811572</v>
      </c>
      <c r="B73" s="1">
        <v>41505</v>
      </c>
      <c r="C73">
        <v>46</v>
      </c>
      <c r="D73">
        <v>3</v>
      </c>
      <c r="E73">
        <v>349570</v>
      </c>
      <c r="F73">
        <v>239</v>
      </c>
      <c r="G73">
        <v>239</v>
      </c>
      <c r="H73" t="s">
        <v>29</v>
      </c>
      <c r="I73">
        <v>1439</v>
      </c>
      <c r="J73" s="2">
        <v>0.61041666666666672</v>
      </c>
      <c r="K73">
        <v>14</v>
      </c>
      <c r="L73">
        <v>2025</v>
      </c>
      <c r="M73" t="s">
        <v>33</v>
      </c>
      <c r="N73" t="str">
        <f>CONCATENATE(Table1[[#This Row],[house_number]], " ",Table1[[#This Row],[street_name]])</f>
        <v>2025 1st Ave</v>
      </c>
      <c r="O73" t="s">
        <v>125</v>
      </c>
      <c r="P73" t="s">
        <v>12</v>
      </c>
      <c r="Q73" s="3">
        <v>10032</v>
      </c>
    </row>
    <row r="74" spans="1:17" x14ac:dyDescent="0.25">
      <c r="A74">
        <v>7097811602</v>
      </c>
      <c r="B74" s="1">
        <v>41505</v>
      </c>
      <c r="C74">
        <v>46</v>
      </c>
      <c r="D74">
        <v>3</v>
      </c>
      <c r="E74">
        <v>349570</v>
      </c>
      <c r="F74">
        <v>314</v>
      </c>
      <c r="G74">
        <v>314</v>
      </c>
      <c r="H74" t="s">
        <v>29</v>
      </c>
      <c r="I74">
        <v>1514</v>
      </c>
      <c r="J74" s="2">
        <v>0.63472222222222219</v>
      </c>
      <c r="K74">
        <v>15</v>
      </c>
      <c r="L74">
        <v>2056</v>
      </c>
      <c r="M74" t="s">
        <v>30</v>
      </c>
      <c r="N74" t="str">
        <f>CONCATENATE(Table1[[#This Row],[house_number]], " ",Table1[[#This Row],[street_name]])</f>
        <v>2056 2nd Ave</v>
      </c>
      <c r="O74" t="s">
        <v>125</v>
      </c>
      <c r="P74" t="s">
        <v>12</v>
      </c>
      <c r="Q74" s="3">
        <v>10032</v>
      </c>
    </row>
    <row r="75" spans="1:17" x14ac:dyDescent="0.25">
      <c r="A75">
        <v>7097812473</v>
      </c>
      <c r="B75" s="1">
        <v>41506</v>
      </c>
      <c r="C75">
        <v>18</v>
      </c>
      <c r="D75">
        <v>2</v>
      </c>
      <c r="E75">
        <v>349570</v>
      </c>
      <c r="F75">
        <v>207</v>
      </c>
      <c r="G75">
        <v>207</v>
      </c>
      <c r="H75" t="s">
        <v>29</v>
      </c>
      <c r="I75">
        <v>1407</v>
      </c>
      <c r="J75" s="2">
        <v>0.58819444444444446</v>
      </c>
      <c r="K75">
        <v>14</v>
      </c>
      <c r="L75">
        <v>2285</v>
      </c>
      <c r="M75" t="s">
        <v>30</v>
      </c>
      <c r="N75" t="str">
        <f>CONCATENATE(Table1[[#This Row],[house_number]], " ",Table1[[#This Row],[street_name]])</f>
        <v>2285 2nd Ave</v>
      </c>
      <c r="O75" t="s">
        <v>125</v>
      </c>
      <c r="P75" t="s">
        <v>12</v>
      </c>
      <c r="Q75" s="3">
        <v>10032</v>
      </c>
    </row>
    <row r="76" spans="1:17" x14ac:dyDescent="0.25">
      <c r="A76">
        <v>7097812485</v>
      </c>
      <c r="B76" s="1">
        <v>41506</v>
      </c>
      <c r="C76">
        <v>18</v>
      </c>
      <c r="D76">
        <v>2</v>
      </c>
      <c r="E76">
        <v>349570</v>
      </c>
      <c r="F76">
        <v>209</v>
      </c>
      <c r="G76">
        <v>209</v>
      </c>
      <c r="H76" t="s">
        <v>29</v>
      </c>
      <c r="I76">
        <v>1409</v>
      </c>
      <c r="J76" s="2">
        <v>0.58958333333333335</v>
      </c>
      <c r="K76">
        <v>14</v>
      </c>
      <c r="L76">
        <v>2265</v>
      </c>
      <c r="M76" t="s">
        <v>30</v>
      </c>
      <c r="N76" t="str">
        <f>CONCATENATE(Table1[[#This Row],[house_number]], " ",Table1[[#This Row],[street_name]])</f>
        <v>2265 2nd Ave</v>
      </c>
      <c r="O76" t="s">
        <v>125</v>
      </c>
      <c r="P76" t="s">
        <v>12</v>
      </c>
      <c r="Q76" s="3">
        <v>10032</v>
      </c>
    </row>
    <row r="77" spans="1:17" x14ac:dyDescent="0.25">
      <c r="A77">
        <v>7097812497</v>
      </c>
      <c r="B77" s="1">
        <v>41506</v>
      </c>
      <c r="C77">
        <v>17</v>
      </c>
      <c r="D77">
        <v>2</v>
      </c>
      <c r="E77">
        <v>349570</v>
      </c>
      <c r="F77">
        <v>214</v>
      </c>
      <c r="G77">
        <v>214</v>
      </c>
      <c r="H77" t="s">
        <v>29</v>
      </c>
      <c r="I77">
        <v>1414</v>
      </c>
      <c r="J77" s="2">
        <v>0.59305555555555556</v>
      </c>
      <c r="K77">
        <v>14</v>
      </c>
      <c r="L77">
        <v>169</v>
      </c>
      <c r="M77" t="s">
        <v>39</v>
      </c>
      <c r="N77" t="str">
        <f>CONCATENATE(Table1[[#This Row],[house_number]], " ",Table1[[#This Row],[street_name]])</f>
        <v>169 E 125th St</v>
      </c>
      <c r="O77" t="s">
        <v>125</v>
      </c>
      <c r="P77" t="s">
        <v>12</v>
      </c>
      <c r="Q77" s="3">
        <v>10032</v>
      </c>
    </row>
    <row r="78" spans="1:17" x14ac:dyDescent="0.25">
      <c r="A78">
        <v>7097812515</v>
      </c>
      <c r="B78" s="1">
        <v>41506</v>
      </c>
      <c r="C78">
        <v>19</v>
      </c>
      <c r="D78">
        <v>2</v>
      </c>
      <c r="E78">
        <v>349570</v>
      </c>
      <c r="F78">
        <v>219</v>
      </c>
      <c r="G78">
        <v>219</v>
      </c>
      <c r="H78" t="s">
        <v>29</v>
      </c>
      <c r="I78">
        <v>1419</v>
      </c>
      <c r="J78" s="2">
        <v>0.59652777777777777</v>
      </c>
      <c r="K78">
        <v>14</v>
      </c>
      <c r="L78">
        <v>153</v>
      </c>
      <c r="M78" t="s">
        <v>39</v>
      </c>
      <c r="N78" t="str">
        <f>CONCATENATE(Table1[[#This Row],[house_number]], " ",Table1[[#This Row],[street_name]])</f>
        <v>153 E 125th St</v>
      </c>
      <c r="O78" t="s">
        <v>125</v>
      </c>
      <c r="P78" t="s">
        <v>12</v>
      </c>
      <c r="Q78" s="3">
        <v>10032</v>
      </c>
    </row>
    <row r="79" spans="1:17" x14ac:dyDescent="0.25">
      <c r="A79">
        <v>7097812527</v>
      </c>
      <c r="B79" s="1">
        <v>41506</v>
      </c>
      <c r="C79">
        <v>18</v>
      </c>
      <c r="D79">
        <v>2</v>
      </c>
      <c r="E79">
        <v>349570</v>
      </c>
      <c r="F79">
        <v>229</v>
      </c>
      <c r="G79">
        <v>229</v>
      </c>
      <c r="H79" t="s">
        <v>29</v>
      </c>
      <c r="I79">
        <v>1429</v>
      </c>
      <c r="J79" s="2">
        <v>0.60347222222222219</v>
      </c>
      <c r="K79">
        <v>14</v>
      </c>
      <c r="L79">
        <v>2355</v>
      </c>
      <c r="M79" t="s">
        <v>30</v>
      </c>
      <c r="N79" t="str">
        <f>CONCATENATE(Table1[[#This Row],[house_number]], " ",Table1[[#This Row],[street_name]])</f>
        <v>2355 2nd Ave</v>
      </c>
      <c r="O79" t="s">
        <v>125</v>
      </c>
      <c r="P79" t="s">
        <v>12</v>
      </c>
      <c r="Q79" s="3">
        <v>10032</v>
      </c>
    </row>
    <row r="80" spans="1:17" x14ac:dyDescent="0.25">
      <c r="A80">
        <v>7097812539</v>
      </c>
      <c r="B80" s="1">
        <v>41506</v>
      </c>
      <c r="C80">
        <v>18</v>
      </c>
      <c r="D80">
        <v>2</v>
      </c>
      <c r="E80">
        <v>349570</v>
      </c>
      <c r="F80">
        <v>232</v>
      </c>
      <c r="G80">
        <v>232</v>
      </c>
      <c r="H80" t="s">
        <v>29</v>
      </c>
      <c r="I80">
        <v>1432</v>
      </c>
      <c r="J80" s="2">
        <v>0.60555555555555551</v>
      </c>
      <c r="K80">
        <v>14</v>
      </c>
      <c r="L80">
        <v>2267</v>
      </c>
      <c r="M80" t="s">
        <v>30</v>
      </c>
      <c r="N80" t="str">
        <f>CONCATENATE(Table1[[#This Row],[house_number]], " ",Table1[[#This Row],[street_name]])</f>
        <v>2267 2nd Ave</v>
      </c>
      <c r="O80" t="s">
        <v>125</v>
      </c>
      <c r="P80" t="s">
        <v>12</v>
      </c>
      <c r="Q80" s="3">
        <v>10032</v>
      </c>
    </row>
    <row r="81" spans="1:17" x14ac:dyDescent="0.25">
      <c r="A81">
        <v>7097812552</v>
      </c>
      <c r="B81" s="1">
        <v>41506</v>
      </c>
      <c r="C81">
        <v>19</v>
      </c>
      <c r="D81">
        <v>2</v>
      </c>
      <c r="E81">
        <v>349570</v>
      </c>
      <c r="F81">
        <v>246</v>
      </c>
      <c r="G81">
        <v>246</v>
      </c>
      <c r="H81" t="s">
        <v>29</v>
      </c>
      <c r="I81">
        <v>1446</v>
      </c>
      <c r="J81" s="2">
        <v>0.61527777777777781</v>
      </c>
      <c r="K81">
        <v>14</v>
      </c>
      <c r="L81">
        <v>159</v>
      </c>
      <c r="M81" t="s">
        <v>40</v>
      </c>
      <c r="N81" t="str">
        <f>CONCATENATE(Table1[[#This Row],[house_number]], " ",Table1[[#This Row],[street_name]])</f>
        <v>159 E 116th St</v>
      </c>
      <c r="O81" t="s">
        <v>125</v>
      </c>
      <c r="P81" t="s">
        <v>12</v>
      </c>
      <c r="Q81" s="3">
        <v>10032</v>
      </c>
    </row>
    <row r="82" spans="1:17" x14ac:dyDescent="0.25">
      <c r="A82">
        <v>7097812576</v>
      </c>
      <c r="B82" s="1">
        <v>41506</v>
      </c>
      <c r="C82">
        <v>17</v>
      </c>
      <c r="D82">
        <v>2</v>
      </c>
      <c r="E82">
        <v>349570</v>
      </c>
      <c r="F82">
        <v>259</v>
      </c>
      <c r="G82">
        <v>259</v>
      </c>
      <c r="H82" t="s">
        <v>29</v>
      </c>
      <c r="I82">
        <v>1459</v>
      </c>
      <c r="J82" s="2">
        <v>0.62430555555555556</v>
      </c>
      <c r="K82">
        <v>14</v>
      </c>
      <c r="L82">
        <v>169</v>
      </c>
      <c r="M82" t="s">
        <v>39</v>
      </c>
      <c r="N82" t="str">
        <f>CONCATENATE(Table1[[#This Row],[house_number]], " ",Table1[[#This Row],[street_name]])</f>
        <v>169 E 125th St</v>
      </c>
      <c r="O82" t="s">
        <v>125</v>
      </c>
      <c r="P82" t="s">
        <v>12</v>
      </c>
      <c r="Q82" s="3">
        <v>10032</v>
      </c>
    </row>
    <row r="83" spans="1:17" x14ac:dyDescent="0.25">
      <c r="A83">
        <v>7097811687</v>
      </c>
      <c r="B83" s="1">
        <v>41506</v>
      </c>
      <c r="C83">
        <v>19</v>
      </c>
      <c r="D83">
        <v>2</v>
      </c>
      <c r="E83">
        <v>349570</v>
      </c>
      <c r="F83">
        <v>548</v>
      </c>
      <c r="G83">
        <v>548</v>
      </c>
      <c r="H83" t="s">
        <v>13</v>
      </c>
      <c r="I83">
        <v>548</v>
      </c>
      <c r="J83" s="2">
        <v>0.24166666666666667</v>
      </c>
      <c r="K83">
        <v>5</v>
      </c>
      <c r="L83">
        <v>2848</v>
      </c>
      <c r="M83" t="s">
        <v>17</v>
      </c>
      <c r="N83" t="str">
        <f>CONCATENATE(Table1[[#This Row],[house_number]], " ",Table1[[#This Row],[street_name]])</f>
        <v>2848 Broadway</v>
      </c>
      <c r="O83" t="s">
        <v>125</v>
      </c>
      <c r="P83" t="s">
        <v>12</v>
      </c>
      <c r="Q83" s="3">
        <v>10032</v>
      </c>
    </row>
    <row r="84" spans="1:17" x14ac:dyDescent="0.25">
      <c r="A84">
        <v>7097811729</v>
      </c>
      <c r="B84" s="1">
        <v>41506</v>
      </c>
      <c r="C84">
        <v>40</v>
      </c>
      <c r="D84">
        <v>2</v>
      </c>
      <c r="E84">
        <v>349570</v>
      </c>
      <c r="F84">
        <v>633</v>
      </c>
      <c r="G84">
        <v>633</v>
      </c>
      <c r="H84" t="s">
        <v>13</v>
      </c>
      <c r="I84">
        <v>633</v>
      </c>
      <c r="J84" s="2">
        <v>0.27291666666666664</v>
      </c>
      <c r="K84">
        <v>6</v>
      </c>
      <c r="L84">
        <v>611</v>
      </c>
      <c r="M84" t="s">
        <v>25</v>
      </c>
      <c r="N84" t="str">
        <f>CONCATENATE(Table1[[#This Row],[house_number]], " ",Table1[[#This Row],[street_name]])</f>
        <v>611 W 137th St</v>
      </c>
      <c r="O84" t="s">
        <v>125</v>
      </c>
      <c r="P84" t="s">
        <v>12</v>
      </c>
      <c r="Q84" s="3">
        <v>10032</v>
      </c>
    </row>
    <row r="85" spans="1:17" x14ac:dyDescent="0.25">
      <c r="A85">
        <v>7097811730</v>
      </c>
      <c r="B85" s="1">
        <v>41506</v>
      </c>
      <c r="C85">
        <v>19</v>
      </c>
      <c r="D85">
        <v>2</v>
      </c>
      <c r="E85">
        <v>349570</v>
      </c>
      <c r="F85">
        <v>644</v>
      </c>
      <c r="G85">
        <v>644</v>
      </c>
      <c r="H85" t="s">
        <v>13</v>
      </c>
      <c r="I85">
        <v>644</v>
      </c>
      <c r="J85" s="2">
        <v>0.28055555555555556</v>
      </c>
      <c r="K85">
        <v>6</v>
      </c>
      <c r="L85">
        <v>3641</v>
      </c>
      <c r="M85" t="s">
        <v>17</v>
      </c>
      <c r="N85" t="str">
        <f>CONCATENATE(Table1[[#This Row],[house_number]], " ",Table1[[#This Row],[street_name]])</f>
        <v>3641 Broadway</v>
      </c>
      <c r="O85" t="s">
        <v>125</v>
      </c>
      <c r="P85" t="s">
        <v>12</v>
      </c>
      <c r="Q85" s="3">
        <v>10032</v>
      </c>
    </row>
    <row r="86" spans="1:17" x14ac:dyDescent="0.25">
      <c r="A86">
        <v>7097811791</v>
      </c>
      <c r="B86" s="1">
        <v>41506</v>
      </c>
      <c r="C86">
        <v>14</v>
      </c>
      <c r="D86">
        <v>2</v>
      </c>
      <c r="E86">
        <v>349570</v>
      </c>
      <c r="F86">
        <v>732</v>
      </c>
      <c r="G86">
        <v>732</v>
      </c>
      <c r="H86" t="s">
        <v>13</v>
      </c>
      <c r="I86">
        <v>732</v>
      </c>
      <c r="J86" s="2">
        <v>0.31388888888888888</v>
      </c>
      <c r="K86">
        <v>7</v>
      </c>
      <c r="L86" t="s">
        <v>42</v>
      </c>
      <c r="M86" t="s">
        <v>41</v>
      </c>
      <c r="N86" t="str">
        <f>CONCATENATE(Table1[[#This Row],[house_number]], " ",Table1[[#This Row],[street_name]])</f>
        <v>638-644 W 132nd St</v>
      </c>
      <c r="O86" t="s">
        <v>125</v>
      </c>
      <c r="P86" t="s">
        <v>12</v>
      </c>
      <c r="Q86" s="3">
        <v>10032</v>
      </c>
    </row>
    <row r="87" spans="1:17" x14ac:dyDescent="0.25">
      <c r="A87">
        <v>7097811808</v>
      </c>
      <c r="B87" s="1">
        <v>41506</v>
      </c>
      <c r="C87">
        <v>21</v>
      </c>
      <c r="D87">
        <v>1</v>
      </c>
      <c r="E87">
        <v>349570</v>
      </c>
      <c r="F87">
        <v>741</v>
      </c>
      <c r="G87">
        <v>741</v>
      </c>
      <c r="H87" t="s">
        <v>13</v>
      </c>
      <c r="I87">
        <v>741</v>
      </c>
      <c r="J87" s="2">
        <v>0.32013888888888892</v>
      </c>
      <c r="K87">
        <v>7</v>
      </c>
      <c r="L87">
        <v>2868</v>
      </c>
      <c r="M87" t="s">
        <v>17</v>
      </c>
      <c r="N87" t="str">
        <f>CONCATENATE(Table1[[#This Row],[house_number]], " ",Table1[[#This Row],[street_name]])</f>
        <v>2868 Broadway</v>
      </c>
      <c r="O87" t="s">
        <v>125</v>
      </c>
      <c r="P87" t="s">
        <v>12</v>
      </c>
      <c r="Q87" s="3">
        <v>10032</v>
      </c>
    </row>
    <row r="88" spans="1:17" x14ac:dyDescent="0.25">
      <c r="A88">
        <v>7097811821</v>
      </c>
      <c r="B88" s="1">
        <v>41506</v>
      </c>
      <c r="C88">
        <v>21</v>
      </c>
      <c r="D88">
        <v>1</v>
      </c>
      <c r="E88">
        <v>349570</v>
      </c>
      <c r="F88">
        <v>808</v>
      </c>
      <c r="G88">
        <v>808</v>
      </c>
      <c r="H88" t="s">
        <v>13</v>
      </c>
      <c r="I88">
        <v>808</v>
      </c>
      <c r="J88" s="2">
        <v>0.33888888888888885</v>
      </c>
      <c r="K88">
        <v>8</v>
      </c>
      <c r="L88">
        <v>544</v>
      </c>
      <c r="M88" t="s">
        <v>43</v>
      </c>
      <c r="N88" t="str">
        <f>CONCATENATE(Table1[[#This Row],[house_number]], " ",Table1[[#This Row],[street_name]])</f>
        <v>544 W 150th St</v>
      </c>
      <c r="O88" t="s">
        <v>125</v>
      </c>
      <c r="P88" t="s">
        <v>12</v>
      </c>
      <c r="Q88" s="3">
        <v>10032</v>
      </c>
    </row>
    <row r="89" spans="1:17" x14ac:dyDescent="0.25">
      <c r="A89">
        <v>7097811833</v>
      </c>
      <c r="B89" s="1">
        <v>41506</v>
      </c>
      <c r="C89">
        <v>21</v>
      </c>
      <c r="D89">
        <v>1</v>
      </c>
      <c r="E89">
        <v>349570</v>
      </c>
      <c r="F89">
        <v>810</v>
      </c>
      <c r="G89">
        <v>810</v>
      </c>
      <c r="H89" t="s">
        <v>13</v>
      </c>
      <c r="I89">
        <v>810</v>
      </c>
      <c r="J89" s="2">
        <v>0.34027777777777773</v>
      </c>
      <c r="K89">
        <v>8</v>
      </c>
      <c r="L89">
        <v>500</v>
      </c>
      <c r="M89" t="s">
        <v>43</v>
      </c>
      <c r="N89" t="str">
        <f>CONCATENATE(Table1[[#This Row],[house_number]], " ",Table1[[#This Row],[street_name]])</f>
        <v>500 W 150th St</v>
      </c>
      <c r="O89" t="s">
        <v>125</v>
      </c>
      <c r="P89" t="s">
        <v>12</v>
      </c>
      <c r="Q89" s="3">
        <v>10032</v>
      </c>
    </row>
    <row r="90" spans="1:17" x14ac:dyDescent="0.25">
      <c r="A90">
        <v>7097811857</v>
      </c>
      <c r="B90" s="1">
        <v>41506</v>
      </c>
      <c r="C90">
        <v>21</v>
      </c>
      <c r="D90">
        <v>1</v>
      </c>
      <c r="E90">
        <v>349570</v>
      </c>
      <c r="F90">
        <v>813</v>
      </c>
      <c r="G90">
        <v>813</v>
      </c>
      <c r="H90" t="s">
        <v>13</v>
      </c>
      <c r="I90">
        <v>813</v>
      </c>
      <c r="J90" s="2">
        <v>0.34236111111111112</v>
      </c>
      <c r="K90">
        <v>8</v>
      </c>
      <c r="L90">
        <v>558</v>
      </c>
      <c r="M90" t="s">
        <v>44</v>
      </c>
      <c r="N90" t="str">
        <f>CONCATENATE(Table1[[#This Row],[house_number]], " ",Table1[[#This Row],[street_name]])</f>
        <v>558 W 149th St</v>
      </c>
      <c r="O90" t="s">
        <v>125</v>
      </c>
      <c r="P90" t="s">
        <v>12</v>
      </c>
      <c r="Q90" s="3">
        <v>10032</v>
      </c>
    </row>
    <row r="91" spans="1:17" x14ac:dyDescent="0.25">
      <c r="A91">
        <v>7097811882</v>
      </c>
      <c r="B91" s="1">
        <v>41506</v>
      </c>
      <c r="C91">
        <v>21</v>
      </c>
      <c r="D91">
        <v>1</v>
      </c>
      <c r="E91">
        <v>349570</v>
      </c>
      <c r="F91">
        <v>840</v>
      </c>
      <c r="G91">
        <v>840</v>
      </c>
      <c r="H91" t="s">
        <v>13</v>
      </c>
      <c r="I91">
        <v>840</v>
      </c>
      <c r="J91" s="2">
        <v>0.3611111111111111</v>
      </c>
      <c r="K91">
        <v>8</v>
      </c>
      <c r="L91">
        <v>312</v>
      </c>
      <c r="M91" t="s">
        <v>45</v>
      </c>
      <c r="N91" t="str">
        <f>CONCATENATE(Table1[[#This Row],[house_number]], " ",Table1[[#This Row],[street_name]])</f>
        <v>312 W 122nd St</v>
      </c>
      <c r="O91" t="s">
        <v>125</v>
      </c>
      <c r="P91" t="s">
        <v>12</v>
      </c>
      <c r="Q91" s="3">
        <v>10032</v>
      </c>
    </row>
    <row r="92" spans="1:17" x14ac:dyDescent="0.25">
      <c r="A92">
        <v>7097811894</v>
      </c>
      <c r="B92" s="1">
        <v>41506</v>
      </c>
      <c r="C92">
        <v>21</v>
      </c>
      <c r="D92">
        <v>1</v>
      </c>
      <c r="E92">
        <v>349570</v>
      </c>
      <c r="F92">
        <v>845</v>
      </c>
      <c r="G92">
        <v>845</v>
      </c>
      <c r="H92" t="s">
        <v>13</v>
      </c>
      <c r="I92">
        <v>845</v>
      </c>
      <c r="J92" s="2">
        <v>0.36458333333333331</v>
      </c>
      <c r="K92">
        <v>8</v>
      </c>
      <c r="L92">
        <v>122</v>
      </c>
      <c r="M92" t="s">
        <v>46</v>
      </c>
      <c r="N92" t="str">
        <f>CONCATENATE(Table1[[#This Row],[house_number]], " ",Table1[[#This Row],[street_name]])</f>
        <v>122 W 120th St</v>
      </c>
      <c r="O92" t="s">
        <v>125</v>
      </c>
      <c r="P92" t="s">
        <v>12</v>
      </c>
      <c r="Q92" s="3">
        <v>10032</v>
      </c>
    </row>
    <row r="93" spans="1:17" x14ac:dyDescent="0.25">
      <c r="A93">
        <v>7097811912</v>
      </c>
      <c r="B93" s="1">
        <v>41506</v>
      </c>
      <c r="C93">
        <v>21</v>
      </c>
      <c r="D93">
        <v>1</v>
      </c>
      <c r="E93">
        <v>349570</v>
      </c>
      <c r="F93">
        <v>852</v>
      </c>
      <c r="G93">
        <v>852</v>
      </c>
      <c r="H93" t="s">
        <v>13</v>
      </c>
      <c r="I93">
        <v>852</v>
      </c>
      <c r="J93" s="2">
        <v>0.36944444444444446</v>
      </c>
      <c r="K93">
        <v>8</v>
      </c>
      <c r="L93">
        <v>59</v>
      </c>
      <c r="M93" t="s">
        <v>47</v>
      </c>
      <c r="N93" t="str">
        <f>CONCATENATE(Table1[[#This Row],[house_number]], " ",Table1[[#This Row],[street_name]])</f>
        <v>59 Morningside Dr</v>
      </c>
      <c r="O93" t="s">
        <v>125</v>
      </c>
      <c r="P93" t="s">
        <v>12</v>
      </c>
      <c r="Q93" s="3">
        <v>10032</v>
      </c>
    </row>
    <row r="94" spans="1:17" x14ac:dyDescent="0.25">
      <c r="A94">
        <v>7097811936</v>
      </c>
      <c r="B94" s="1">
        <v>41506</v>
      </c>
      <c r="C94">
        <v>21</v>
      </c>
      <c r="D94">
        <v>1</v>
      </c>
      <c r="E94">
        <v>349570</v>
      </c>
      <c r="F94">
        <v>855</v>
      </c>
      <c r="G94">
        <v>855</v>
      </c>
      <c r="H94" t="s">
        <v>13</v>
      </c>
      <c r="I94">
        <v>855</v>
      </c>
      <c r="J94" s="2">
        <v>0.37152777777777773</v>
      </c>
      <c r="K94">
        <v>8</v>
      </c>
      <c r="L94">
        <v>98</v>
      </c>
      <c r="M94" t="s">
        <v>48</v>
      </c>
      <c r="N94" t="str">
        <f>CONCATENATE(Table1[[#This Row],[house_number]], " ",Table1[[#This Row],[street_name]])</f>
        <v>98 Morningside Ave</v>
      </c>
      <c r="O94" t="s">
        <v>125</v>
      </c>
      <c r="P94" t="s">
        <v>12</v>
      </c>
      <c r="Q94" s="3">
        <v>10032</v>
      </c>
    </row>
    <row r="95" spans="1:17" x14ac:dyDescent="0.25">
      <c r="A95">
        <v>7097811948</v>
      </c>
      <c r="B95" s="1">
        <v>41506</v>
      </c>
      <c r="C95">
        <v>21</v>
      </c>
      <c r="D95">
        <v>1</v>
      </c>
      <c r="E95">
        <v>349570</v>
      </c>
      <c r="F95">
        <v>906</v>
      </c>
      <c r="G95">
        <v>906</v>
      </c>
      <c r="H95" t="s">
        <v>13</v>
      </c>
      <c r="I95">
        <v>906</v>
      </c>
      <c r="J95" s="2">
        <v>0.37916666666666665</v>
      </c>
      <c r="K95">
        <v>9</v>
      </c>
      <c r="L95">
        <v>110</v>
      </c>
      <c r="M95" t="s">
        <v>21</v>
      </c>
      <c r="N95" t="str">
        <f>CONCATENATE(Table1[[#This Row],[house_number]], " ",Table1[[#This Row],[street_name]])</f>
        <v>110 Convent Ave</v>
      </c>
      <c r="O95" t="s">
        <v>125</v>
      </c>
      <c r="P95" t="s">
        <v>12</v>
      </c>
      <c r="Q95" s="3">
        <v>10032</v>
      </c>
    </row>
    <row r="96" spans="1:17" x14ac:dyDescent="0.25">
      <c r="A96">
        <v>7097811961</v>
      </c>
      <c r="B96" s="1">
        <v>41506</v>
      </c>
      <c r="C96">
        <v>21</v>
      </c>
      <c r="D96">
        <v>1</v>
      </c>
      <c r="E96">
        <v>349570</v>
      </c>
      <c r="F96">
        <v>909</v>
      </c>
      <c r="G96">
        <v>909</v>
      </c>
      <c r="H96" t="s">
        <v>13</v>
      </c>
      <c r="I96">
        <v>909</v>
      </c>
      <c r="J96" s="2">
        <v>0.38125000000000003</v>
      </c>
      <c r="K96">
        <v>9</v>
      </c>
      <c r="L96" t="s">
        <v>49</v>
      </c>
      <c r="M96" t="s">
        <v>21</v>
      </c>
      <c r="N96" t="str">
        <f>CONCATENATE(Table1[[#This Row],[house_number]], " ",Table1[[#This Row],[street_name]])</f>
        <v>96-100 Convent Ave</v>
      </c>
      <c r="O96" t="s">
        <v>125</v>
      </c>
      <c r="P96" t="s">
        <v>12</v>
      </c>
      <c r="Q96" s="3">
        <v>10032</v>
      </c>
    </row>
    <row r="97" spans="1:17" x14ac:dyDescent="0.25">
      <c r="A97">
        <v>7097811973</v>
      </c>
      <c r="B97" s="1">
        <v>41506</v>
      </c>
      <c r="C97">
        <v>21</v>
      </c>
      <c r="D97">
        <v>1</v>
      </c>
      <c r="E97">
        <v>349570</v>
      </c>
      <c r="F97">
        <v>913</v>
      </c>
      <c r="G97">
        <v>913</v>
      </c>
      <c r="H97" t="s">
        <v>13</v>
      </c>
      <c r="I97">
        <v>913</v>
      </c>
      <c r="J97" s="2">
        <v>0.3840277777777778</v>
      </c>
      <c r="K97">
        <v>9</v>
      </c>
      <c r="L97" t="s">
        <v>50</v>
      </c>
      <c r="M97" t="s">
        <v>23</v>
      </c>
      <c r="N97" t="str">
        <f>CONCATENATE(Table1[[#This Row],[house_number]], " ",Table1[[#This Row],[street_name]])</f>
        <v>418-20 W 130th St</v>
      </c>
      <c r="O97" t="s">
        <v>125</v>
      </c>
      <c r="P97" t="s">
        <v>12</v>
      </c>
      <c r="Q97" s="3">
        <v>10032</v>
      </c>
    </row>
    <row r="98" spans="1:17" x14ac:dyDescent="0.25">
      <c r="A98">
        <v>7097811985</v>
      </c>
      <c r="B98" s="1">
        <v>41506</v>
      </c>
      <c r="C98">
        <v>21</v>
      </c>
      <c r="D98">
        <v>1</v>
      </c>
      <c r="E98">
        <v>349570</v>
      </c>
      <c r="F98">
        <v>916</v>
      </c>
      <c r="G98">
        <v>916</v>
      </c>
      <c r="H98" t="s">
        <v>13</v>
      </c>
      <c r="I98">
        <v>916</v>
      </c>
      <c r="J98" s="2">
        <v>0.38611111111111113</v>
      </c>
      <c r="K98">
        <v>9</v>
      </c>
      <c r="L98">
        <v>408</v>
      </c>
      <c r="M98" t="s">
        <v>23</v>
      </c>
      <c r="N98" t="str">
        <f>CONCATENATE(Table1[[#This Row],[house_number]], " ",Table1[[#This Row],[street_name]])</f>
        <v>408 W 130th St</v>
      </c>
      <c r="O98" t="s">
        <v>125</v>
      </c>
      <c r="P98" t="s">
        <v>12</v>
      </c>
      <c r="Q98" s="3">
        <v>10032</v>
      </c>
    </row>
    <row r="99" spans="1:17" x14ac:dyDescent="0.25">
      <c r="A99">
        <v>7097811997</v>
      </c>
      <c r="B99" s="1">
        <v>41506</v>
      </c>
      <c r="C99">
        <v>16</v>
      </c>
      <c r="D99">
        <v>2</v>
      </c>
      <c r="E99">
        <v>349570</v>
      </c>
      <c r="F99">
        <v>918</v>
      </c>
      <c r="G99">
        <v>918</v>
      </c>
      <c r="H99" t="s">
        <v>13</v>
      </c>
      <c r="I99">
        <v>918</v>
      </c>
      <c r="J99" s="2">
        <v>0.38750000000000001</v>
      </c>
      <c r="K99">
        <v>9</v>
      </c>
      <c r="L99">
        <v>401</v>
      </c>
      <c r="M99" t="s">
        <v>23</v>
      </c>
      <c r="N99" t="str">
        <f>CONCATENATE(Table1[[#This Row],[house_number]], " ",Table1[[#This Row],[street_name]])</f>
        <v>401 W 130th St</v>
      </c>
      <c r="O99" t="s">
        <v>125</v>
      </c>
      <c r="P99" t="s">
        <v>12</v>
      </c>
      <c r="Q99" s="3">
        <v>10032</v>
      </c>
    </row>
    <row r="100" spans="1:17" x14ac:dyDescent="0.25">
      <c r="A100">
        <v>7097812035</v>
      </c>
      <c r="B100" s="1">
        <v>41506</v>
      </c>
      <c r="C100">
        <v>21</v>
      </c>
      <c r="D100">
        <v>1</v>
      </c>
      <c r="E100">
        <v>349570</v>
      </c>
      <c r="F100">
        <v>937</v>
      </c>
      <c r="G100">
        <v>937</v>
      </c>
      <c r="H100" t="s">
        <v>13</v>
      </c>
      <c r="I100">
        <v>937</v>
      </c>
      <c r="J100" s="2">
        <v>0.40069444444444446</v>
      </c>
      <c r="K100">
        <v>9</v>
      </c>
      <c r="L100">
        <v>73</v>
      </c>
      <c r="M100" t="s">
        <v>23</v>
      </c>
      <c r="N100" t="str">
        <f>CONCATENATE(Table1[[#This Row],[house_number]], " ",Table1[[#This Row],[street_name]])</f>
        <v>73 W 130th St</v>
      </c>
      <c r="O100" t="s">
        <v>125</v>
      </c>
      <c r="P100" t="s">
        <v>12</v>
      </c>
      <c r="Q100" s="3">
        <v>10032</v>
      </c>
    </row>
    <row r="101" spans="1:17" x14ac:dyDescent="0.25">
      <c r="A101">
        <v>7097812059</v>
      </c>
      <c r="B101" s="1">
        <v>41506</v>
      </c>
      <c r="C101">
        <v>21</v>
      </c>
      <c r="D101">
        <v>1</v>
      </c>
      <c r="E101">
        <v>349570</v>
      </c>
      <c r="F101">
        <v>942</v>
      </c>
      <c r="G101">
        <v>942</v>
      </c>
      <c r="H101" t="s">
        <v>13</v>
      </c>
      <c r="I101">
        <v>942</v>
      </c>
      <c r="J101" s="2">
        <v>0.40416666666666662</v>
      </c>
      <c r="K101">
        <v>9</v>
      </c>
      <c r="L101">
        <v>58</v>
      </c>
      <c r="M101" t="s">
        <v>23</v>
      </c>
      <c r="N101" t="str">
        <f>CONCATENATE(Table1[[#This Row],[house_number]], " ",Table1[[#This Row],[street_name]])</f>
        <v>58 W 130th St</v>
      </c>
      <c r="O101" t="s">
        <v>125</v>
      </c>
      <c r="P101" t="s">
        <v>12</v>
      </c>
      <c r="Q101" s="3">
        <v>10032</v>
      </c>
    </row>
    <row r="102" spans="1:17" x14ac:dyDescent="0.25">
      <c r="A102">
        <v>7097812072</v>
      </c>
      <c r="B102" s="1">
        <v>41506</v>
      </c>
      <c r="C102">
        <v>21</v>
      </c>
      <c r="D102">
        <v>1</v>
      </c>
      <c r="E102">
        <v>349570</v>
      </c>
      <c r="F102">
        <v>951</v>
      </c>
      <c r="G102">
        <v>951</v>
      </c>
      <c r="H102" t="s">
        <v>13</v>
      </c>
      <c r="I102">
        <v>951</v>
      </c>
      <c r="J102" s="2">
        <v>0.41041666666666665</v>
      </c>
      <c r="K102">
        <v>9</v>
      </c>
      <c r="L102">
        <v>53</v>
      </c>
      <c r="M102" t="s">
        <v>51</v>
      </c>
      <c r="N102" t="str">
        <f>CONCATENATE(Table1[[#This Row],[house_number]], " ",Table1[[#This Row],[street_name]])</f>
        <v>53 W 129th St</v>
      </c>
      <c r="O102" t="s">
        <v>125</v>
      </c>
      <c r="P102" t="s">
        <v>12</v>
      </c>
      <c r="Q102" s="3">
        <v>10032</v>
      </c>
    </row>
    <row r="103" spans="1:17" x14ac:dyDescent="0.25">
      <c r="A103">
        <v>7097812084</v>
      </c>
      <c r="B103" s="1">
        <v>41506</v>
      </c>
      <c r="C103">
        <v>21</v>
      </c>
      <c r="D103">
        <v>1</v>
      </c>
      <c r="E103">
        <v>349570</v>
      </c>
      <c r="F103">
        <v>1106</v>
      </c>
      <c r="G103">
        <v>1106</v>
      </c>
      <c r="H103" t="s">
        <v>13</v>
      </c>
      <c r="I103">
        <v>1106</v>
      </c>
      <c r="J103" s="2">
        <v>0.46249999999999997</v>
      </c>
      <c r="K103">
        <v>11</v>
      </c>
      <c r="L103">
        <v>6</v>
      </c>
      <c r="M103" t="s">
        <v>52</v>
      </c>
      <c r="N103" t="str">
        <f>CONCATENATE(Table1[[#This Row],[house_number]], " ",Table1[[#This Row],[street_name]])</f>
        <v>6 Claremont Ave</v>
      </c>
      <c r="O103" t="s">
        <v>125</v>
      </c>
      <c r="P103" t="s">
        <v>12</v>
      </c>
      <c r="Q103" s="3">
        <v>10032</v>
      </c>
    </row>
    <row r="104" spans="1:17" x14ac:dyDescent="0.25">
      <c r="A104">
        <v>7097812102</v>
      </c>
      <c r="B104" s="1">
        <v>41506</v>
      </c>
      <c r="C104">
        <v>21</v>
      </c>
      <c r="D104">
        <v>1</v>
      </c>
      <c r="E104">
        <v>349570</v>
      </c>
      <c r="F104">
        <v>1108</v>
      </c>
      <c r="G104">
        <v>1108</v>
      </c>
      <c r="H104" t="s">
        <v>13</v>
      </c>
      <c r="I104">
        <v>1108</v>
      </c>
      <c r="J104" s="2">
        <v>0.46388888888888885</v>
      </c>
      <c r="K104">
        <v>11</v>
      </c>
      <c r="L104">
        <v>25</v>
      </c>
      <c r="M104" t="s">
        <v>52</v>
      </c>
      <c r="N104" t="str">
        <f>CONCATENATE(Table1[[#This Row],[house_number]], " ",Table1[[#This Row],[street_name]])</f>
        <v>25 Claremont Ave</v>
      </c>
      <c r="O104" t="s">
        <v>125</v>
      </c>
      <c r="P104" t="s">
        <v>12</v>
      </c>
      <c r="Q104" s="3">
        <v>10032</v>
      </c>
    </row>
    <row r="105" spans="1:17" x14ac:dyDescent="0.25">
      <c r="A105">
        <v>7097812114</v>
      </c>
      <c r="B105" s="1">
        <v>41506</v>
      </c>
      <c r="C105">
        <v>21</v>
      </c>
      <c r="D105">
        <v>1</v>
      </c>
      <c r="E105">
        <v>349570</v>
      </c>
      <c r="F105">
        <v>1109</v>
      </c>
      <c r="G105">
        <v>1109</v>
      </c>
      <c r="H105" t="s">
        <v>13</v>
      </c>
      <c r="I105">
        <v>1109</v>
      </c>
      <c r="J105" s="2">
        <v>0.46458333333333335</v>
      </c>
      <c r="K105">
        <v>11</v>
      </c>
      <c r="L105">
        <v>25</v>
      </c>
      <c r="M105" t="s">
        <v>52</v>
      </c>
      <c r="N105" t="str">
        <f>CONCATENATE(Table1[[#This Row],[house_number]], " ",Table1[[#This Row],[street_name]])</f>
        <v>25 Claremont Ave</v>
      </c>
      <c r="O105" t="s">
        <v>125</v>
      </c>
      <c r="P105" t="s">
        <v>12</v>
      </c>
      <c r="Q105" s="3">
        <v>10032</v>
      </c>
    </row>
    <row r="106" spans="1:17" x14ac:dyDescent="0.25">
      <c r="A106">
        <v>7097812138</v>
      </c>
      <c r="B106" s="1">
        <v>41506</v>
      </c>
      <c r="C106">
        <v>21</v>
      </c>
      <c r="D106">
        <v>1</v>
      </c>
      <c r="E106">
        <v>349570</v>
      </c>
      <c r="F106">
        <v>1114</v>
      </c>
      <c r="G106">
        <v>1114</v>
      </c>
      <c r="H106" t="s">
        <v>13</v>
      </c>
      <c r="I106">
        <v>1114</v>
      </c>
      <c r="J106" s="2">
        <v>0.4680555555555555</v>
      </c>
      <c r="K106">
        <v>11</v>
      </c>
      <c r="L106">
        <v>150</v>
      </c>
      <c r="M106" t="s">
        <v>52</v>
      </c>
      <c r="N106" t="str">
        <f>CONCATENATE(Table1[[#This Row],[house_number]], " ",Table1[[#This Row],[street_name]])</f>
        <v>150 Claremont Ave</v>
      </c>
      <c r="O106" t="s">
        <v>125</v>
      </c>
      <c r="P106" t="s">
        <v>12</v>
      </c>
      <c r="Q106" s="3">
        <v>10032</v>
      </c>
    </row>
    <row r="107" spans="1:17" x14ac:dyDescent="0.25">
      <c r="A107">
        <v>7097812140</v>
      </c>
      <c r="B107" s="1">
        <v>41506</v>
      </c>
      <c r="C107">
        <v>21</v>
      </c>
      <c r="D107">
        <v>1</v>
      </c>
      <c r="E107">
        <v>349570</v>
      </c>
      <c r="F107">
        <v>1116</v>
      </c>
      <c r="G107">
        <v>1116</v>
      </c>
      <c r="H107" t="s">
        <v>13</v>
      </c>
      <c r="I107">
        <v>1116</v>
      </c>
      <c r="J107" s="2">
        <v>0.4694444444444445</v>
      </c>
      <c r="K107">
        <v>11</v>
      </c>
      <c r="L107">
        <v>160</v>
      </c>
      <c r="M107" t="s">
        <v>52</v>
      </c>
      <c r="N107" t="str">
        <f>CONCATENATE(Table1[[#This Row],[house_number]], " ",Table1[[#This Row],[street_name]])</f>
        <v>160 Claremont Ave</v>
      </c>
      <c r="O107" t="s">
        <v>125</v>
      </c>
      <c r="P107" t="s">
        <v>12</v>
      </c>
      <c r="Q107" s="3">
        <v>10032</v>
      </c>
    </row>
    <row r="108" spans="1:17" x14ac:dyDescent="0.25">
      <c r="A108">
        <v>7097812151</v>
      </c>
      <c r="B108" s="1">
        <v>41506</v>
      </c>
      <c r="C108">
        <v>21</v>
      </c>
      <c r="D108">
        <v>1</v>
      </c>
      <c r="E108">
        <v>349570</v>
      </c>
      <c r="F108">
        <v>1117</v>
      </c>
      <c r="G108">
        <v>1117</v>
      </c>
      <c r="H108" t="s">
        <v>13</v>
      </c>
      <c r="I108">
        <v>1117</v>
      </c>
      <c r="J108" s="2">
        <v>0.47013888888888888</v>
      </c>
      <c r="K108">
        <v>11</v>
      </c>
      <c r="L108">
        <v>180</v>
      </c>
      <c r="M108" t="s">
        <v>52</v>
      </c>
      <c r="N108" t="str">
        <f>CONCATENATE(Table1[[#This Row],[house_number]], " ",Table1[[#This Row],[street_name]])</f>
        <v>180 Claremont Ave</v>
      </c>
      <c r="O108" t="s">
        <v>125</v>
      </c>
      <c r="P108" t="s">
        <v>12</v>
      </c>
      <c r="Q108" s="3">
        <v>10032</v>
      </c>
    </row>
    <row r="109" spans="1:17" x14ac:dyDescent="0.25">
      <c r="A109">
        <v>7097812175</v>
      </c>
      <c r="B109" s="1">
        <v>41506</v>
      </c>
      <c r="C109">
        <v>21</v>
      </c>
      <c r="D109">
        <v>1</v>
      </c>
      <c r="E109">
        <v>349570</v>
      </c>
      <c r="F109">
        <v>1120</v>
      </c>
      <c r="G109">
        <v>1120</v>
      </c>
      <c r="H109" t="s">
        <v>13</v>
      </c>
      <c r="I109">
        <v>1120</v>
      </c>
      <c r="J109" s="2">
        <v>0.47222222222222227</v>
      </c>
      <c r="K109">
        <v>11</v>
      </c>
      <c r="L109">
        <v>170</v>
      </c>
      <c r="M109" t="s">
        <v>52</v>
      </c>
      <c r="N109" t="str">
        <f>CONCATENATE(Table1[[#This Row],[house_number]], " ",Table1[[#This Row],[street_name]])</f>
        <v>170 Claremont Ave</v>
      </c>
      <c r="O109" t="s">
        <v>125</v>
      </c>
      <c r="P109" t="s">
        <v>12</v>
      </c>
      <c r="Q109" s="3">
        <v>10032</v>
      </c>
    </row>
    <row r="110" spans="1:17" x14ac:dyDescent="0.25">
      <c r="A110">
        <v>7097812187</v>
      </c>
      <c r="B110" s="1">
        <v>41506</v>
      </c>
      <c r="C110">
        <v>21</v>
      </c>
      <c r="D110">
        <v>1</v>
      </c>
      <c r="E110">
        <v>349570</v>
      </c>
      <c r="F110">
        <v>1122</v>
      </c>
      <c r="G110">
        <v>1122</v>
      </c>
      <c r="H110" t="s">
        <v>13</v>
      </c>
      <c r="I110">
        <v>1122</v>
      </c>
      <c r="J110" s="2">
        <v>0.47361111111111115</v>
      </c>
      <c r="K110">
        <v>11</v>
      </c>
      <c r="L110">
        <v>54</v>
      </c>
      <c r="M110" t="s">
        <v>53</v>
      </c>
      <c r="N110" t="str">
        <f>CONCATENATE(Table1[[#This Row],[house_number]], " ",Table1[[#This Row],[street_name]])</f>
        <v>54 Tiemann Pl</v>
      </c>
      <c r="O110" t="s">
        <v>125</v>
      </c>
      <c r="P110" t="s">
        <v>12</v>
      </c>
      <c r="Q110" s="3">
        <v>10032</v>
      </c>
    </row>
    <row r="111" spans="1:17" x14ac:dyDescent="0.25">
      <c r="A111">
        <v>7097812199</v>
      </c>
      <c r="B111" s="1">
        <v>41506</v>
      </c>
      <c r="C111">
        <v>21</v>
      </c>
      <c r="D111">
        <v>1</v>
      </c>
      <c r="E111">
        <v>349570</v>
      </c>
      <c r="F111">
        <v>1137</v>
      </c>
      <c r="G111">
        <v>1137</v>
      </c>
      <c r="H111" t="s">
        <v>13</v>
      </c>
      <c r="I111">
        <v>1137</v>
      </c>
      <c r="J111" s="2">
        <v>0.48402777777777778</v>
      </c>
      <c r="K111">
        <v>11</v>
      </c>
      <c r="L111">
        <v>246</v>
      </c>
      <c r="M111" t="s">
        <v>27</v>
      </c>
      <c r="N111" t="str">
        <f>CONCATENATE(Table1[[#This Row],[house_number]], " ",Table1[[#This Row],[street_name]])</f>
        <v>246 W 138th St</v>
      </c>
      <c r="O111" t="s">
        <v>125</v>
      </c>
      <c r="P111" t="s">
        <v>12</v>
      </c>
      <c r="Q111" s="3">
        <v>10032</v>
      </c>
    </row>
    <row r="112" spans="1:17" x14ac:dyDescent="0.25">
      <c r="A112">
        <v>7097812205</v>
      </c>
      <c r="B112" s="1">
        <v>41506</v>
      </c>
      <c r="C112">
        <v>21</v>
      </c>
      <c r="D112">
        <v>1</v>
      </c>
      <c r="E112">
        <v>349570</v>
      </c>
      <c r="F112">
        <v>1139</v>
      </c>
      <c r="G112">
        <v>1139</v>
      </c>
      <c r="H112" t="s">
        <v>13</v>
      </c>
      <c r="I112">
        <v>1139</v>
      </c>
      <c r="J112" s="2">
        <v>0.48541666666666666</v>
      </c>
      <c r="K112">
        <v>11</v>
      </c>
      <c r="L112">
        <v>238</v>
      </c>
      <c r="M112" t="s">
        <v>27</v>
      </c>
      <c r="N112" t="str">
        <f>CONCATENATE(Table1[[#This Row],[house_number]], " ",Table1[[#This Row],[street_name]])</f>
        <v>238 W 138th St</v>
      </c>
      <c r="O112" t="s">
        <v>125</v>
      </c>
      <c r="P112" t="s">
        <v>12</v>
      </c>
      <c r="Q112" s="3">
        <v>10032</v>
      </c>
    </row>
    <row r="113" spans="1:17" x14ac:dyDescent="0.25">
      <c r="A113">
        <v>7097812229</v>
      </c>
      <c r="B113" s="1">
        <v>41506</v>
      </c>
      <c r="C113">
        <v>21</v>
      </c>
      <c r="D113">
        <v>1</v>
      </c>
      <c r="E113">
        <v>349570</v>
      </c>
      <c r="F113">
        <v>1143</v>
      </c>
      <c r="G113">
        <v>1143</v>
      </c>
      <c r="H113" t="s">
        <v>13</v>
      </c>
      <c r="I113">
        <v>1143</v>
      </c>
      <c r="J113" s="2">
        <v>0.48819444444444443</v>
      </c>
      <c r="K113">
        <v>11</v>
      </c>
      <c r="L113">
        <v>108</v>
      </c>
      <c r="M113" t="s">
        <v>27</v>
      </c>
      <c r="N113" t="str">
        <f>CONCATENATE(Table1[[#This Row],[house_number]], " ",Table1[[#This Row],[street_name]])</f>
        <v>108 W 138th St</v>
      </c>
      <c r="O113" t="s">
        <v>125</v>
      </c>
      <c r="P113" t="s">
        <v>12</v>
      </c>
      <c r="Q113" s="3">
        <v>10032</v>
      </c>
    </row>
    <row r="114" spans="1:17" x14ac:dyDescent="0.25">
      <c r="A114">
        <v>7097812230</v>
      </c>
      <c r="B114" s="1">
        <v>41506</v>
      </c>
      <c r="C114">
        <v>21</v>
      </c>
      <c r="D114">
        <v>1</v>
      </c>
      <c r="E114">
        <v>349570</v>
      </c>
      <c r="F114">
        <v>1145</v>
      </c>
      <c r="G114">
        <v>1145</v>
      </c>
      <c r="H114" t="s">
        <v>13</v>
      </c>
      <c r="I114">
        <v>1145</v>
      </c>
      <c r="J114" s="2">
        <v>0.48958333333333331</v>
      </c>
      <c r="K114">
        <v>11</v>
      </c>
      <c r="L114">
        <v>176</v>
      </c>
      <c r="M114" t="s">
        <v>25</v>
      </c>
      <c r="N114" t="str">
        <f>CONCATENATE(Table1[[#This Row],[house_number]], " ",Table1[[#This Row],[street_name]])</f>
        <v>176 W 137th St</v>
      </c>
      <c r="O114" t="s">
        <v>125</v>
      </c>
      <c r="P114" t="s">
        <v>12</v>
      </c>
      <c r="Q114" s="3">
        <v>10032</v>
      </c>
    </row>
    <row r="115" spans="1:17" x14ac:dyDescent="0.25">
      <c r="A115">
        <v>7097812254</v>
      </c>
      <c r="B115" s="1">
        <v>41506</v>
      </c>
      <c r="C115">
        <v>21</v>
      </c>
      <c r="D115">
        <v>1</v>
      </c>
      <c r="E115">
        <v>349570</v>
      </c>
      <c r="F115">
        <v>1152</v>
      </c>
      <c r="G115">
        <v>1152</v>
      </c>
      <c r="H115" t="s">
        <v>13</v>
      </c>
      <c r="I115">
        <v>1152</v>
      </c>
      <c r="J115" s="2">
        <v>0.49444444444444446</v>
      </c>
      <c r="K115">
        <v>11</v>
      </c>
      <c r="L115">
        <v>560</v>
      </c>
      <c r="M115" t="s">
        <v>38</v>
      </c>
      <c r="N115" t="str">
        <f>CONCATENATE(Table1[[#This Row],[house_number]], " ",Table1[[#This Row],[street_name]])</f>
        <v>560 W 139th St</v>
      </c>
      <c r="O115" t="s">
        <v>125</v>
      </c>
      <c r="P115" t="s">
        <v>12</v>
      </c>
      <c r="Q115" s="3">
        <v>10032</v>
      </c>
    </row>
    <row r="116" spans="1:17" x14ac:dyDescent="0.25">
      <c r="A116">
        <v>7097812278</v>
      </c>
      <c r="B116" s="1">
        <v>41506</v>
      </c>
      <c r="C116">
        <v>21</v>
      </c>
      <c r="D116">
        <v>1</v>
      </c>
      <c r="E116">
        <v>349570</v>
      </c>
      <c r="F116">
        <v>1157</v>
      </c>
      <c r="G116">
        <v>1157</v>
      </c>
      <c r="H116" t="s">
        <v>13</v>
      </c>
      <c r="I116">
        <v>1157</v>
      </c>
      <c r="J116" s="2">
        <v>0.49791666666666662</v>
      </c>
      <c r="K116">
        <v>11</v>
      </c>
      <c r="L116">
        <v>34</v>
      </c>
      <c r="M116" t="s">
        <v>38</v>
      </c>
      <c r="N116" t="str">
        <f>CONCATENATE(Table1[[#This Row],[house_number]], " ",Table1[[#This Row],[street_name]])</f>
        <v>34 W 139th St</v>
      </c>
      <c r="O116" t="s">
        <v>125</v>
      </c>
      <c r="P116" t="s">
        <v>12</v>
      </c>
      <c r="Q116" s="3">
        <v>10032</v>
      </c>
    </row>
    <row r="117" spans="1:17" x14ac:dyDescent="0.25">
      <c r="A117">
        <v>7097812280</v>
      </c>
      <c r="B117" s="1">
        <v>41506</v>
      </c>
      <c r="C117">
        <v>21</v>
      </c>
      <c r="D117">
        <v>1</v>
      </c>
      <c r="E117">
        <v>349570</v>
      </c>
      <c r="F117">
        <v>1158</v>
      </c>
      <c r="G117">
        <v>1158</v>
      </c>
      <c r="H117" t="s">
        <v>13</v>
      </c>
      <c r="I117">
        <v>1158</v>
      </c>
      <c r="J117" s="2">
        <v>0.49861111111111112</v>
      </c>
      <c r="K117">
        <v>11</v>
      </c>
      <c r="L117">
        <v>34</v>
      </c>
      <c r="M117" t="s">
        <v>38</v>
      </c>
      <c r="N117" t="str">
        <f>CONCATENATE(Table1[[#This Row],[house_number]], " ",Table1[[#This Row],[street_name]])</f>
        <v>34 W 139th St</v>
      </c>
      <c r="O117" t="s">
        <v>125</v>
      </c>
      <c r="P117" t="s">
        <v>12</v>
      </c>
      <c r="Q117" s="3">
        <v>10032</v>
      </c>
    </row>
    <row r="118" spans="1:17" x14ac:dyDescent="0.25">
      <c r="A118">
        <v>7097812321</v>
      </c>
      <c r="B118" s="1">
        <v>41506</v>
      </c>
      <c r="C118">
        <v>21</v>
      </c>
      <c r="D118">
        <v>1</v>
      </c>
      <c r="E118">
        <v>349570</v>
      </c>
      <c r="F118">
        <v>1205</v>
      </c>
      <c r="G118">
        <v>5</v>
      </c>
      <c r="H118" t="s">
        <v>29</v>
      </c>
      <c r="I118">
        <v>1205</v>
      </c>
      <c r="J118" s="2">
        <v>0.50347222222222221</v>
      </c>
      <c r="K118">
        <v>12</v>
      </c>
      <c r="L118">
        <v>30</v>
      </c>
      <c r="M118" t="s">
        <v>27</v>
      </c>
      <c r="N118" t="str">
        <f>CONCATENATE(Table1[[#This Row],[house_number]], " ",Table1[[#This Row],[street_name]])</f>
        <v>30 W 138th St</v>
      </c>
      <c r="O118" t="s">
        <v>125</v>
      </c>
      <c r="P118" t="s">
        <v>12</v>
      </c>
      <c r="Q118" s="3">
        <v>10032</v>
      </c>
    </row>
    <row r="119" spans="1:17" x14ac:dyDescent="0.25">
      <c r="A119">
        <v>7097812345</v>
      </c>
      <c r="B119" s="1">
        <v>41506</v>
      </c>
      <c r="C119">
        <v>21</v>
      </c>
      <c r="D119">
        <v>1</v>
      </c>
      <c r="E119">
        <v>349570</v>
      </c>
      <c r="F119">
        <v>1208</v>
      </c>
      <c r="G119">
        <v>8</v>
      </c>
      <c r="H119" t="s">
        <v>29</v>
      </c>
      <c r="I119">
        <v>1208</v>
      </c>
      <c r="J119" s="2">
        <v>0.50555555555555554</v>
      </c>
      <c r="K119">
        <v>12</v>
      </c>
      <c r="L119">
        <v>66</v>
      </c>
      <c r="M119" t="s">
        <v>27</v>
      </c>
      <c r="N119" t="str">
        <f>CONCATENATE(Table1[[#This Row],[house_number]], " ",Table1[[#This Row],[street_name]])</f>
        <v>66 W 138th St</v>
      </c>
      <c r="O119" t="s">
        <v>125</v>
      </c>
      <c r="P119" t="s">
        <v>12</v>
      </c>
      <c r="Q119" s="3">
        <v>10032</v>
      </c>
    </row>
    <row r="120" spans="1:17" x14ac:dyDescent="0.25">
      <c r="A120">
        <v>7097812394</v>
      </c>
      <c r="B120" s="1">
        <v>41506</v>
      </c>
      <c r="C120">
        <v>18</v>
      </c>
      <c r="D120">
        <v>2</v>
      </c>
      <c r="E120">
        <v>349570</v>
      </c>
      <c r="F120">
        <v>109</v>
      </c>
      <c r="G120">
        <v>109</v>
      </c>
      <c r="H120" t="s">
        <v>29</v>
      </c>
      <c r="I120">
        <v>1309</v>
      </c>
      <c r="J120" s="2">
        <v>0.54791666666666672</v>
      </c>
      <c r="K120">
        <v>13</v>
      </c>
      <c r="L120">
        <v>2234</v>
      </c>
      <c r="M120" t="s">
        <v>33</v>
      </c>
      <c r="N120" t="str">
        <f>CONCATENATE(Table1[[#This Row],[house_number]], " ",Table1[[#This Row],[street_name]])</f>
        <v>2234 1st Ave</v>
      </c>
      <c r="O120" t="s">
        <v>125</v>
      </c>
      <c r="P120" t="s">
        <v>12</v>
      </c>
      <c r="Q120" s="3">
        <v>10032</v>
      </c>
    </row>
    <row r="121" spans="1:17" x14ac:dyDescent="0.25">
      <c r="A121">
        <v>7097812400</v>
      </c>
      <c r="B121" s="1">
        <v>41506</v>
      </c>
      <c r="C121">
        <v>16</v>
      </c>
      <c r="D121">
        <v>2</v>
      </c>
      <c r="E121">
        <v>349570</v>
      </c>
      <c r="F121">
        <v>116</v>
      </c>
      <c r="G121">
        <v>116</v>
      </c>
      <c r="H121" t="s">
        <v>29</v>
      </c>
      <c r="I121">
        <v>1316</v>
      </c>
      <c r="J121" s="2">
        <v>0.55277777777777781</v>
      </c>
      <c r="K121">
        <v>13</v>
      </c>
      <c r="L121">
        <v>218</v>
      </c>
      <c r="M121" t="s">
        <v>39</v>
      </c>
      <c r="N121" t="str">
        <f>CONCATENATE(Table1[[#This Row],[house_number]], " ",Table1[[#This Row],[street_name]])</f>
        <v>218 E 125th St</v>
      </c>
      <c r="O121" t="s">
        <v>125</v>
      </c>
      <c r="P121" t="s">
        <v>12</v>
      </c>
      <c r="Q121" s="3">
        <v>10032</v>
      </c>
    </row>
    <row r="122" spans="1:17" x14ac:dyDescent="0.25">
      <c r="A122">
        <v>7097812412</v>
      </c>
      <c r="B122" s="1">
        <v>41506</v>
      </c>
      <c r="C122">
        <v>17</v>
      </c>
      <c r="D122">
        <v>2</v>
      </c>
      <c r="E122">
        <v>349570</v>
      </c>
      <c r="F122">
        <v>120</v>
      </c>
      <c r="G122">
        <v>120</v>
      </c>
      <c r="H122" t="s">
        <v>29</v>
      </c>
      <c r="I122">
        <v>1320</v>
      </c>
      <c r="J122" s="2">
        <v>0.55555555555555558</v>
      </c>
      <c r="K122">
        <v>13</v>
      </c>
      <c r="L122">
        <v>175</v>
      </c>
      <c r="M122" t="s">
        <v>39</v>
      </c>
      <c r="N122" t="str">
        <f>CONCATENATE(Table1[[#This Row],[house_number]], " ",Table1[[#This Row],[street_name]])</f>
        <v>175 E 125th St</v>
      </c>
      <c r="O122" t="s">
        <v>125</v>
      </c>
      <c r="P122" t="s">
        <v>12</v>
      </c>
      <c r="Q122" s="3">
        <v>10032</v>
      </c>
    </row>
    <row r="123" spans="1:17" x14ac:dyDescent="0.25">
      <c r="A123">
        <v>7097812424</v>
      </c>
      <c r="B123" s="1">
        <v>41506</v>
      </c>
      <c r="C123">
        <v>40</v>
      </c>
      <c r="D123">
        <v>2</v>
      </c>
      <c r="E123">
        <v>349570</v>
      </c>
      <c r="F123">
        <v>126</v>
      </c>
      <c r="G123">
        <v>126</v>
      </c>
      <c r="H123" t="s">
        <v>29</v>
      </c>
      <c r="I123">
        <v>1326</v>
      </c>
      <c r="J123" s="2">
        <v>0.55972222222222223</v>
      </c>
      <c r="K123">
        <v>13</v>
      </c>
      <c r="L123">
        <v>107</v>
      </c>
      <c r="M123" t="s">
        <v>39</v>
      </c>
      <c r="N123" t="str">
        <f>CONCATENATE(Table1[[#This Row],[house_number]], " ",Table1[[#This Row],[street_name]])</f>
        <v>107 E 125th St</v>
      </c>
      <c r="O123" t="s">
        <v>125</v>
      </c>
      <c r="P123" t="s">
        <v>12</v>
      </c>
      <c r="Q123" s="3">
        <v>10032</v>
      </c>
    </row>
    <row r="124" spans="1:17" x14ac:dyDescent="0.25">
      <c r="A124">
        <v>7097812436</v>
      </c>
      <c r="B124" s="1">
        <v>41506</v>
      </c>
      <c r="C124">
        <v>10</v>
      </c>
      <c r="D124">
        <v>2</v>
      </c>
      <c r="E124">
        <v>349570</v>
      </c>
      <c r="F124">
        <v>145</v>
      </c>
      <c r="G124">
        <v>145</v>
      </c>
      <c r="H124" t="s">
        <v>29</v>
      </c>
      <c r="I124">
        <v>1345</v>
      </c>
      <c r="J124" s="2">
        <v>0.57291666666666663</v>
      </c>
      <c r="K124">
        <v>13</v>
      </c>
      <c r="L124">
        <v>204</v>
      </c>
      <c r="M124" t="s">
        <v>30</v>
      </c>
      <c r="N124" t="str">
        <f>CONCATENATE(Table1[[#This Row],[house_number]], " ",Table1[[#This Row],[street_name]])</f>
        <v>204 2nd Ave</v>
      </c>
      <c r="O124" t="s">
        <v>125</v>
      </c>
      <c r="P124" t="s">
        <v>12</v>
      </c>
      <c r="Q124" s="3">
        <v>10032</v>
      </c>
    </row>
    <row r="125" spans="1:17" x14ac:dyDescent="0.25">
      <c r="A125">
        <v>7097812450</v>
      </c>
      <c r="B125" s="1">
        <v>41506</v>
      </c>
      <c r="C125">
        <v>48</v>
      </c>
      <c r="D125">
        <v>3</v>
      </c>
      <c r="E125">
        <v>349570</v>
      </c>
      <c r="F125">
        <v>157</v>
      </c>
      <c r="G125">
        <v>157</v>
      </c>
      <c r="H125" t="s">
        <v>29</v>
      </c>
      <c r="I125">
        <v>1357</v>
      </c>
      <c r="J125" s="2">
        <v>0.58124999999999993</v>
      </c>
      <c r="K125">
        <v>13</v>
      </c>
      <c r="L125">
        <v>2021</v>
      </c>
      <c r="M125" t="s">
        <v>33</v>
      </c>
      <c r="N125" t="str">
        <f>CONCATENATE(Table1[[#This Row],[house_number]], " ",Table1[[#This Row],[street_name]])</f>
        <v>2021 1st Ave</v>
      </c>
      <c r="O125" t="s">
        <v>125</v>
      </c>
      <c r="P125" t="s">
        <v>12</v>
      </c>
      <c r="Q125" s="3">
        <v>10032</v>
      </c>
    </row>
    <row r="126" spans="1:17" x14ac:dyDescent="0.25">
      <c r="A126">
        <v>7097812461</v>
      </c>
      <c r="B126" s="1">
        <v>41506</v>
      </c>
      <c r="C126">
        <v>18</v>
      </c>
      <c r="D126">
        <v>2</v>
      </c>
      <c r="E126">
        <v>349570</v>
      </c>
      <c r="F126">
        <v>201</v>
      </c>
      <c r="G126">
        <v>201</v>
      </c>
      <c r="H126" t="s">
        <v>29</v>
      </c>
      <c r="I126">
        <v>1401</v>
      </c>
      <c r="J126" s="2">
        <v>0.58402777777777781</v>
      </c>
      <c r="K126">
        <v>14</v>
      </c>
      <c r="L126">
        <v>2290</v>
      </c>
      <c r="M126" t="s">
        <v>33</v>
      </c>
      <c r="N126" t="str">
        <f>CONCATENATE(Table1[[#This Row],[house_number]], " ",Table1[[#This Row],[street_name]])</f>
        <v>2290 1st Ave</v>
      </c>
      <c r="O126" t="s">
        <v>125</v>
      </c>
      <c r="P126" t="s">
        <v>12</v>
      </c>
      <c r="Q126" s="3">
        <v>10032</v>
      </c>
    </row>
    <row r="127" spans="1:17" x14ac:dyDescent="0.25">
      <c r="A127">
        <v>7097811675</v>
      </c>
      <c r="B127" s="1">
        <v>41506</v>
      </c>
      <c r="C127">
        <v>19</v>
      </c>
      <c r="D127">
        <v>2</v>
      </c>
      <c r="E127">
        <v>349570</v>
      </c>
      <c r="F127">
        <v>545</v>
      </c>
      <c r="G127">
        <v>545</v>
      </c>
      <c r="H127" t="s">
        <v>13</v>
      </c>
      <c r="I127">
        <v>545</v>
      </c>
      <c r="J127" s="2">
        <v>0.23958333333333334</v>
      </c>
      <c r="K127">
        <v>5</v>
      </c>
      <c r="L127">
        <v>2831</v>
      </c>
      <c r="M127" t="s">
        <v>17</v>
      </c>
      <c r="N127" t="str">
        <f>CONCATENATE(Table1[[#This Row],[house_number]], " ",Table1[[#This Row],[street_name]])</f>
        <v>2831 Broadway</v>
      </c>
      <c r="O127" t="s">
        <v>125</v>
      </c>
      <c r="P127" t="s">
        <v>12</v>
      </c>
      <c r="Q127" s="3">
        <v>10032</v>
      </c>
    </row>
    <row r="128" spans="1:17" x14ac:dyDescent="0.25">
      <c r="A128">
        <v>7097811699</v>
      </c>
      <c r="B128" s="1">
        <v>41506</v>
      </c>
      <c r="C128">
        <v>19</v>
      </c>
      <c r="D128">
        <v>2</v>
      </c>
      <c r="E128">
        <v>349570</v>
      </c>
      <c r="F128">
        <v>622</v>
      </c>
      <c r="G128">
        <v>622</v>
      </c>
      <c r="H128" t="s">
        <v>13</v>
      </c>
      <c r="I128">
        <v>622</v>
      </c>
      <c r="J128" s="2">
        <v>0.26527777777777778</v>
      </c>
      <c r="K128">
        <v>6</v>
      </c>
      <c r="L128">
        <v>2766</v>
      </c>
      <c r="M128" t="s">
        <v>17</v>
      </c>
      <c r="N128" t="str">
        <f>CONCATENATE(Table1[[#This Row],[house_number]], " ",Table1[[#This Row],[street_name]])</f>
        <v>2766 Broadway</v>
      </c>
      <c r="O128" t="s">
        <v>125</v>
      </c>
      <c r="P128" t="s">
        <v>12</v>
      </c>
      <c r="Q128" s="3">
        <v>10032</v>
      </c>
    </row>
    <row r="129" spans="1:17" x14ac:dyDescent="0.25">
      <c r="A129">
        <v>7097811705</v>
      </c>
      <c r="B129" s="1">
        <v>41506</v>
      </c>
      <c r="C129">
        <v>71</v>
      </c>
      <c r="D129">
        <v>5</v>
      </c>
      <c r="E129">
        <v>349570</v>
      </c>
      <c r="F129">
        <v>623</v>
      </c>
      <c r="G129">
        <v>623</v>
      </c>
      <c r="H129" t="s">
        <v>13</v>
      </c>
      <c r="I129">
        <v>623</v>
      </c>
      <c r="J129" s="2">
        <v>0.26597222222222222</v>
      </c>
      <c r="K129">
        <v>6</v>
      </c>
      <c r="L129">
        <v>2766</v>
      </c>
      <c r="M129" t="s">
        <v>17</v>
      </c>
      <c r="N129" t="str">
        <f>CONCATENATE(Table1[[#This Row],[house_number]], " ",Table1[[#This Row],[street_name]])</f>
        <v>2766 Broadway</v>
      </c>
      <c r="O129" t="s">
        <v>125</v>
      </c>
      <c r="P129" t="s">
        <v>12</v>
      </c>
      <c r="Q129" s="3">
        <v>10032</v>
      </c>
    </row>
    <row r="130" spans="1:17" x14ac:dyDescent="0.25">
      <c r="A130">
        <v>7097811717</v>
      </c>
      <c r="B130" s="1">
        <v>41506</v>
      </c>
      <c r="C130">
        <v>40</v>
      </c>
      <c r="D130">
        <v>2</v>
      </c>
      <c r="E130">
        <v>349570</v>
      </c>
      <c r="F130">
        <v>631</v>
      </c>
      <c r="G130">
        <v>631</v>
      </c>
      <c r="H130" t="s">
        <v>13</v>
      </c>
      <c r="I130">
        <v>631</v>
      </c>
      <c r="J130" s="2">
        <v>0.27152777777777776</v>
      </c>
      <c r="K130">
        <v>6</v>
      </c>
      <c r="L130">
        <v>601</v>
      </c>
      <c r="M130" t="s">
        <v>25</v>
      </c>
      <c r="N130" t="str">
        <f>CONCATENATE(Table1[[#This Row],[house_number]], " ",Table1[[#This Row],[street_name]])</f>
        <v>601 W 137th St</v>
      </c>
      <c r="O130" t="s">
        <v>125</v>
      </c>
      <c r="P130" t="s">
        <v>12</v>
      </c>
      <c r="Q130" s="3">
        <v>10032</v>
      </c>
    </row>
    <row r="131" spans="1:17" x14ac:dyDescent="0.25">
      <c r="A131">
        <v>7097811742</v>
      </c>
      <c r="B131" s="1">
        <v>41506</v>
      </c>
      <c r="C131">
        <v>40</v>
      </c>
      <c r="D131">
        <v>2</v>
      </c>
      <c r="E131">
        <v>349570</v>
      </c>
      <c r="F131">
        <v>650</v>
      </c>
      <c r="G131">
        <v>650</v>
      </c>
      <c r="H131" t="s">
        <v>13</v>
      </c>
      <c r="I131">
        <v>650</v>
      </c>
      <c r="J131" s="2">
        <v>0.28472222222222221</v>
      </c>
      <c r="K131">
        <v>6</v>
      </c>
      <c r="L131" t="s">
        <v>54</v>
      </c>
      <c r="M131" t="s">
        <v>17</v>
      </c>
      <c r="N131" t="str">
        <f>CONCATENATE(Table1[[#This Row],[house_number]], " ",Table1[[#This Row],[street_name]])</f>
        <v>3828-30 Broadway</v>
      </c>
      <c r="O131" t="s">
        <v>125</v>
      </c>
      <c r="P131" t="s">
        <v>12</v>
      </c>
      <c r="Q131" s="3">
        <v>10032</v>
      </c>
    </row>
    <row r="132" spans="1:17" x14ac:dyDescent="0.25">
      <c r="A132">
        <v>7097811810</v>
      </c>
      <c r="B132" s="1">
        <v>41506</v>
      </c>
      <c r="C132">
        <v>21</v>
      </c>
      <c r="D132">
        <v>1</v>
      </c>
      <c r="E132">
        <v>349570</v>
      </c>
      <c r="F132">
        <v>806</v>
      </c>
      <c r="G132">
        <v>806</v>
      </c>
      <c r="H132" t="s">
        <v>13</v>
      </c>
      <c r="I132">
        <v>806</v>
      </c>
      <c r="J132" s="2">
        <v>0.33749999999999997</v>
      </c>
      <c r="K132">
        <v>8</v>
      </c>
      <c r="L132">
        <v>569</v>
      </c>
      <c r="M132" t="s">
        <v>43</v>
      </c>
      <c r="N132" t="str">
        <f>CONCATENATE(Table1[[#This Row],[house_number]], " ",Table1[[#This Row],[street_name]])</f>
        <v>569 W 150th St</v>
      </c>
      <c r="O132" t="s">
        <v>125</v>
      </c>
      <c r="P132" t="s">
        <v>12</v>
      </c>
      <c r="Q132" s="3">
        <v>10032</v>
      </c>
    </row>
    <row r="133" spans="1:17" x14ac:dyDescent="0.25">
      <c r="A133">
        <v>7097811845</v>
      </c>
      <c r="B133" s="1">
        <v>41506</v>
      </c>
      <c r="C133">
        <v>21</v>
      </c>
      <c r="D133">
        <v>1</v>
      </c>
      <c r="E133">
        <v>349570</v>
      </c>
      <c r="F133">
        <v>811</v>
      </c>
      <c r="G133">
        <v>811</v>
      </c>
      <c r="H133" t="s">
        <v>13</v>
      </c>
      <c r="I133">
        <v>811</v>
      </c>
      <c r="J133" s="2">
        <v>0.34097222222222223</v>
      </c>
      <c r="K133">
        <v>8</v>
      </c>
      <c r="L133">
        <v>512</v>
      </c>
      <c r="M133" t="s">
        <v>44</v>
      </c>
      <c r="N133" t="str">
        <f>CONCATENATE(Table1[[#This Row],[house_number]], " ",Table1[[#This Row],[street_name]])</f>
        <v>512 W 149th St</v>
      </c>
      <c r="O133" t="s">
        <v>125</v>
      </c>
      <c r="P133" t="s">
        <v>12</v>
      </c>
      <c r="Q133" s="3">
        <v>10032</v>
      </c>
    </row>
    <row r="134" spans="1:17" x14ac:dyDescent="0.25">
      <c r="A134">
        <v>7097811869</v>
      </c>
      <c r="B134" s="1">
        <v>41506</v>
      </c>
      <c r="C134">
        <v>21</v>
      </c>
      <c r="D134">
        <v>1</v>
      </c>
      <c r="E134">
        <v>349570</v>
      </c>
      <c r="F134">
        <v>817</v>
      </c>
      <c r="G134">
        <v>817</v>
      </c>
      <c r="H134" t="s">
        <v>13</v>
      </c>
      <c r="I134">
        <v>817</v>
      </c>
      <c r="J134" s="2">
        <v>0.34513888888888888</v>
      </c>
      <c r="K134">
        <v>8</v>
      </c>
      <c r="L134">
        <v>506</v>
      </c>
      <c r="M134" t="s">
        <v>55</v>
      </c>
      <c r="N134" t="str">
        <f>CONCATENATE(Table1[[#This Row],[house_number]], " ",Table1[[#This Row],[street_name]])</f>
        <v>506 W 148th St</v>
      </c>
      <c r="O134" t="s">
        <v>125</v>
      </c>
      <c r="P134" t="s">
        <v>12</v>
      </c>
      <c r="Q134" s="3">
        <v>10032</v>
      </c>
    </row>
    <row r="135" spans="1:17" x14ac:dyDescent="0.25">
      <c r="A135">
        <v>7097811900</v>
      </c>
      <c r="B135" s="1">
        <v>41506</v>
      </c>
      <c r="C135">
        <v>21</v>
      </c>
      <c r="D135">
        <v>1</v>
      </c>
      <c r="E135">
        <v>349570</v>
      </c>
      <c r="F135">
        <v>846</v>
      </c>
      <c r="G135">
        <v>846</v>
      </c>
      <c r="H135" t="s">
        <v>13</v>
      </c>
      <c r="I135">
        <v>846</v>
      </c>
      <c r="J135" s="2">
        <v>0.36527777777777781</v>
      </c>
      <c r="K135">
        <v>8</v>
      </c>
      <c r="L135">
        <v>120</v>
      </c>
      <c r="M135" t="s">
        <v>46</v>
      </c>
      <c r="N135" t="str">
        <f>CONCATENATE(Table1[[#This Row],[house_number]], " ",Table1[[#This Row],[street_name]])</f>
        <v>120 W 120th St</v>
      </c>
      <c r="O135" t="s">
        <v>125</v>
      </c>
      <c r="P135" t="s">
        <v>12</v>
      </c>
      <c r="Q135" s="3">
        <v>10032</v>
      </c>
    </row>
    <row r="136" spans="1:17" x14ac:dyDescent="0.25">
      <c r="A136">
        <v>7097811924</v>
      </c>
      <c r="B136" s="1">
        <v>41506</v>
      </c>
      <c r="C136">
        <v>21</v>
      </c>
      <c r="D136">
        <v>1</v>
      </c>
      <c r="E136">
        <v>349570</v>
      </c>
      <c r="F136">
        <v>854</v>
      </c>
      <c r="G136">
        <v>854</v>
      </c>
      <c r="H136" t="s">
        <v>13</v>
      </c>
      <c r="I136">
        <v>854</v>
      </c>
      <c r="J136" s="2">
        <v>0.37083333333333335</v>
      </c>
      <c r="K136">
        <v>8</v>
      </c>
      <c r="L136">
        <v>86</v>
      </c>
      <c r="M136" t="s">
        <v>47</v>
      </c>
      <c r="N136" t="str">
        <f>CONCATENATE(Table1[[#This Row],[house_number]], " ",Table1[[#This Row],[street_name]])</f>
        <v>86 Morningside Dr</v>
      </c>
      <c r="O136" t="s">
        <v>125</v>
      </c>
      <c r="P136" t="s">
        <v>12</v>
      </c>
      <c r="Q136" s="3">
        <v>10032</v>
      </c>
    </row>
    <row r="137" spans="1:17" x14ac:dyDescent="0.25">
      <c r="A137">
        <v>7097811950</v>
      </c>
      <c r="B137" s="1">
        <v>41506</v>
      </c>
      <c r="C137">
        <v>21</v>
      </c>
      <c r="D137">
        <v>1</v>
      </c>
      <c r="E137">
        <v>349570</v>
      </c>
      <c r="F137">
        <v>907</v>
      </c>
      <c r="G137">
        <v>907</v>
      </c>
      <c r="H137" t="s">
        <v>13</v>
      </c>
      <c r="I137">
        <v>907</v>
      </c>
      <c r="J137" s="2">
        <v>0.37986111111111115</v>
      </c>
      <c r="K137">
        <v>9</v>
      </c>
      <c r="L137" t="s">
        <v>56</v>
      </c>
      <c r="M137" t="s">
        <v>21</v>
      </c>
      <c r="N137" t="str">
        <f>CONCATENATE(Table1[[#This Row],[house_number]], " ",Table1[[#This Row],[street_name]])</f>
        <v>106-8 Convent Ave</v>
      </c>
      <c r="O137" t="s">
        <v>125</v>
      </c>
      <c r="P137" t="s">
        <v>12</v>
      </c>
      <c r="Q137" s="3">
        <v>10032</v>
      </c>
    </row>
    <row r="138" spans="1:17" x14ac:dyDescent="0.25">
      <c r="A138">
        <v>7097812000</v>
      </c>
      <c r="B138" s="1">
        <v>41506</v>
      </c>
      <c r="C138">
        <v>16</v>
      </c>
      <c r="D138">
        <v>2</v>
      </c>
      <c r="E138">
        <v>349570</v>
      </c>
      <c r="F138">
        <v>919</v>
      </c>
      <c r="G138">
        <v>919</v>
      </c>
      <c r="H138" t="s">
        <v>13</v>
      </c>
      <c r="I138">
        <v>919</v>
      </c>
      <c r="J138" s="2">
        <v>0.38819444444444445</v>
      </c>
      <c r="K138">
        <v>9</v>
      </c>
      <c r="L138">
        <v>401</v>
      </c>
      <c r="M138" t="s">
        <v>23</v>
      </c>
      <c r="N138" t="str">
        <f>CONCATENATE(Table1[[#This Row],[house_number]], " ",Table1[[#This Row],[street_name]])</f>
        <v>401 W 130th St</v>
      </c>
      <c r="O138" t="s">
        <v>125</v>
      </c>
      <c r="P138" t="s">
        <v>12</v>
      </c>
      <c r="Q138" s="3">
        <v>10032</v>
      </c>
    </row>
    <row r="139" spans="1:17" x14ac:dyDescent="0.25">
      <c r="A139">
        <v>7097812011</v>
      </c>
      <c r="B139" s="1">
        <v>41506</v>
      </c>
      <c r="C139">
        <v>70</v>
      </c>
      <c r="D139">
        <v>5</v>
      </c>
      <c r="E139">
        <v>349570</v>
      </c>
      <c r="F139">
        <v>921</v>
      </c>
      <c r="G139">
        <v>921</v>
      </c>
      <c r="H139" t="s">
        <v>13</v>
      </c>
      <c r="I139">
        <v>921</v>
      </c>
      <c r="J139" s="2">
        <v>0.38958333333333334</v>
      </c>
      <c r="K139">
        <v>9</v>
      </c>
      <c r="L139">
        <v>401</v>
      </c>
      <c r="M139" t="s">
        <v>23</v>
      </c>
      <c r="N139" t="str">
        <f>CONCATENATE(Table1[[#This Row],[house_number]], " ",Table1[[#This Row],[street_name]])</f>
        <v>401 W 130th St</v>
      </c>
      <c r="O139" t="s">
        <v>125</v>
      </c>
      <c r="P139" t="s">
        <v>12</v>
      </c>
      <c r="Q139" s="3">
        <v>10032</v>
      </c>
    </row>
    <row r="140" spans="1:17" x14ac:dyDescent="0.25">
      <c r="A140">
        <v>7097812023</v>
      </c>
      <c r="B140" s="1">
        <v>41506</v>
      </c>
      <c r="C140">
        <v>71</v>
      </c>
      <c r="D140">
        <v>5</v>
      </c>
      <c r="E140">
        <v>349570</v>
      </c>
      <c r="F140">
        <v>922</v>
      </c>
      <c r="G140">
        <v>922</v>
      </c>
      <c r="H140" t="s">
        <v>13</v>
      </c>
      <c r="I140">
        <v>922</v>
      </c>
      <c r="J140" s="2">
        <v>0.39027777777777778</v>
      </c>
      <c r="K140">
        <v>9</v>
      </c>
      <c r="L140">
        <v>401</v>
      </c>
      <c r="M140" t="s">
        <v>23</v>
      </c>
      <c r="N140" t="str">
        <f>CONCATENATE(Table1[[#This Row],[house_number]], " ",Table1[[#This Row],[street_name]])</f>
        <v>401 W 130th St</v>
      </c>
      <c r="O140" t="s">
        <v>125</v>
      </c>
      <c r="P140" t="s">
        <v>12</v>
      </c>
      <c r="Q140" s="3">
        <v>10032</v>
      </c>
    </row>
    <row r="141" spans="1:17" x14ac:dyDescent="0.25">
      <c r="A141">
        <v>7097812047</v>
      </c>
      <c r="B141" s="1">
        <v>41506</v>
      </c>
      <c r="C141">
        <v>21</v>
      </c>
      <c r="D141">
        <v>1</v>
      </c>
      <c r="E141">
        <v>349570</v>
      </c>
      <c r="F141">
        <v>940</v>
      </c>
      <c r="G141">
        <v>940</v>
      </c>
      <c r="H141" t="s">
        <v>13</v>
      </c>
      <c r="I141">
        <v>940</v>
      </c>
      <c r="J141" s="2">
        <v>0.40277777777777773</v>
      </c>
      <c r="K141">
        <v>9</v>
      </c>
      <c r="L141">
        <v>73</v>
      </c>
      <c r="M141" t="s">
        <v>23</v>
      </c>
      <c r="N141" t="str">
        <f>CONCATENATE(Table1[[#This Row],[house_number]], " ",Table1[[#This Row],[street_name]])</f>
        <v>73 W 130th St</v>
      </c>
      <c r="O141" t="s">
        <v>125</v>
      </c>
      <c r="P141" t="s">
        <v>12</v>
      </c>
      <c r="Q141" s="3">
        <v>10032</v>
      </c>
    </row>
    <row r="142" spans="1:17" x14ac:dyDescent="0.25">
      <c r="A142">
        <v>7097812060</v>
      </c>
      <c r="B142" s="1">
        <v>41506</v>
      </c>
      <c r="C142">
        <v>21</v>
      </c>
      <c r="D142">
        <v>1</v>
      </c>
      <c r="E142">
        <v>349570</v>
      </c>
      <c r="F142">
        <v>944</v>
      </c>
      <c r="G142">
        <v>944</v>
      </c>
      <c r="H142" t="s">
        <v>13</v>
      </c>
      <c r="I142">
        <v>944</v>
      </c>
      <c r="J142" s="2">
        <v>0.4055555555555555</v>
      </c>
      <c r="K142">
        <v>9</v>
      </c>
      <c r="L142">
        <v>14</v>
      </c>
      <c r="M142" t="s">
        <v>23</v>
      </c>
      <c r="N142" t="str">
        <f>CONCATENATE(Table1[[#This Row],[house_number]], " ",Table1[[#This Row],[street_name]])</f>
        <v>14 W 130th St</v>
      </c>
      <c r="O142" t="s">
        <v>125</v>
      </c>
      <c r="P142" t="s">
        <v>12</v>
      </c>
      <c r="Q142" s="3">
        <v>10032</v>
      </c>
    </row>
    <row r="143" spans="1:17" x14ac:dyDescent="0.25">
      <c r="A143">
        <v>7097812096</v>
      </c>
      <c r="B143" s="1">
        <v>41506</v>
      </c>
      <c r="C143">
        <v>21</v>
      </c>
      <c r="D143">
        <v>1</v>
      </c>
      <c r="E143">
        <v>349570</v>
      </c>
      <c r="F143">
        <v>1107</v>
      </c>
      <c r="G143">
        <v>1107</v>
      </c>
      <c r="H143" t="s">
        <v>13</v>
      </c>
      <c r="I143">
        <v>1107</v>
      </c>
      <c r="J143" s="2">
        <v>0.46319444444444446</v>
      </c>
      <c r="K143">
        <v>11</v>
      </c>
      <c r="L143">
        <v>6</v>
      </c>
      <c r="M143" t="s">
        <v>52</v>
      </c>
      <c r="N143" t="str">
        <f>CONCATENATE(Table1[[#This Row],[house_number]], " ",Table1[[#This Row],[street_name]])</f>
        <v>6 Claremont Ave</v>
      </c>
      <c r="O143" t="s">
        <v>125</v>
      </c>
      <c r="P143" t="s">
        <v>12</v>
      </c>
      <c r="Q143" s="3">
        <v>10032</v>
      </c>
    </row>
    <row r="144" spans="1:17" x14ac:dyDescent="0.25">
      <c r="A144">
        <v>7097812126</v>
      </c>
      <c r="B144" s="1">
        <v>41506</v>
      </c>
      <c r="C144">
        <v>21</v>
      </c>
      <c r="D144">
        <v>1</v>
      </c>
      <c r="E144">
        <v>349570</v>
      </c>
      <c r="F144">
        <v>1113</v>
      </c>
      <c r="G144">
        <v>1113</v>
      </c>
      <c r="H144" t="s">
        <v>13</v>
      </c>
      <c r="I144">
        <v>1113</v>
      </c>
      <c r="J144" s="2">
        <v>0.46736111111111112</v>
      </c>
      <c r="K144">
        <v>11</v>
      </c>
      <c r="L144">
        <v>134</v>
      </c>
      <c r="M144" t="s">
        <v>52</v>
      </c>
      <c r="N144" t="str">
        <f>CONCATENATE(Table1[[#This Row],[house_number]], " ",Table1[[#This Row],[street_name]])</f>
        <v>134 Claremont Ave</v>
      </c>
      <c r="O144" t="s">
        <v>125</v>
      </c>
      <c r="P144" t="s">
        <v>12</v>
      </c>
      <c r="Q144" s="3">
        <v>10032</v>
      </c>
    </row>
    <row r="145" spans="1:17" x14ac:dyDescent="0.25">
      <c r="A145">
        <v>7097812163</v>
      </c>
      <c r="B145" s="1">
        <v>41506</v>
      </c>
      <c r="C145">
        <v>21</v>
      </c>
      <c r="D145">
        <v>1</v>
      </c>
      <c r="E145">
        <v>349570</v>
      </c>
      <c r="F145">
        <v>1118</v>
      </c>
      <c r="G145">
        <v>1118</v>
      </c>
      <c r="H145" t="s">
        <v>13</v>
      </c>
      <c r="I145">
        <v>1118</v>
      </c>
      <c r="J145" s="2">
        <v>0.47083333333333338</v>
      </c>
      <c r="K145">
        <v>11</v>
      </c>
      <c r="L145">
        <v>186</v>
      </c>
      <c r="M145" t="s">
        <v>52</v>
      </c>
      <c r="N145" t="str">
        <f>CONCATENATE(Table1[[#This Row],[house_number]], " ",Table1[[#This Row],[street_name]])</f>
        <v>186 Claremont Ave</v>
      </c>
      <c r="O145" t="s">
        <v>125</v>
      </c>
      <c r="P145" t="s">
        <v>12</v>
      </c>
      <c r="Q145" s="3">
        <v>10032</v>
      </c>
    </row>
    <row r="146" spans="1:17" x14ac:dyDescent="0.25">
      <c r="A146">
        <v>7097812217</v>
      </c>
      <c r="B146" s="1">
        <v>41506</v>
      </c>
      <c r="C146">
        <v>21</v>
      </c>
      <c r="D146">
        <v>1</v>
      </c>
      <c r="E146">
        <v>349570</v>
      </c>
      <c r="F146">
        <v>1140</v>
      </c>
      <c r="G146">
        <v>1140</v>
      </c>
      <c r="H146" t="s">
        <v>13</v>
      </c>
      <c r="I146">
        <v>1140</v>
      </c>
      <c r="J146" s="2">
        <v>0.4861111111111111</v>
      </c>
      <c r="K146">
        <v>11</v>
      </c>
      <c r="L146">
        <v>232</v>
      </c>
      <c r="M146" t="s">
        <v>27</v>
      </c>
      <c r="N146" t="str">
        <f>CONCATENATE(Table1[[#This Row],[house_number]], " ",Table1[[#This Row],[street_name]])</f>
        <v>232 W 138th St</v>
      </c>
      <c r="O146" t="s">
        <v>125</v>
      </c>
      <c r="P146" t="s">
        <v>12</v>
      </c>
      <c r="Q146" s="3">
        <v>10032</v>
      </c>
    </row>
    <row r="147" spans="1:17" x14ac:dyDescent="0.25">
      <c r="A147">
        <v>7097812242</v>
      </c>
      <c r="B147" s="1">
        <v>41506</v>
      </c>
      <c r="C147">
        <v>21</v>
      </c>
      <c r="D147">
        <v>1</v>
      </c>
      <c r="E147">
        <v>349570</v>
      </c>
      <c r="F147">
        <v>1147</v>
      </c>
      <c r="G147">
        <v>1147</v>
      </c>
      <c r="H147" t="s">
        <v>13</v>
      </c>
      <c r="I147">
        <v>1147</v>
      </c>
      <c r="J147" s="2">
        <v>0.4909722222222222</v>
      </c>
      <c r="K147">
        <v>11</v>
      </c>
      <c r="L147">
        <v>234</v>
      </c>
      <c r="M147" t="s">
        <v>25</v>
      </c>
      <c r="N147" t="str">
        <f>CONCATENATE(Table1[[#This Row],[house_number]], " ",Table1[[#This Row],[street_name]])</f>
        <v>234 W 137th St</v>
      </c>
      <c r="O147" t="s">
        <v>125</v>
      </c>
      <c r="P147" t="s">
        <v>12</v>
      </c>
      <c r="Q147" s="3">
        <v>10032</v>
      </c>
    </row>
    <row r="148" spans="1:17" x14ac:dyDescent="0.25">
      <c r="A148">
        <v>7097812266</v>
      </c>
      <c r="B148" s="1">
        <v>41506</v>
      </c>
      <c r="C148">
        <v>21</v>
      </c>
      <c r="D148">
        <v>1</v>
      </c>
      <c r="E148">
        <v>349570</v>
      </c>
      <c r="F148">
        <v>1154</v>
      </c>
      <c r="G148">
        <v>1154</v>
      </c>
      <c r="H148" t="s">
        <v>13</v>
      </c>
      <c r="I148">
        <v>1154</v>
      </c>
      <c r="J148" s="2">
        <v>0.49583333333333335</v>
      </c>
      <c r="K148">
        <v>11</v>
      </c>
      <c r="L148">
        <v>50</v>
      </c>
      <c r="M148" t="s">
        <v>38</v>
      </c>
      <c r="N148" t="str">
        <f>CONCATENATE(Table1[[#This Row],[house_number]], " ",Table1[[#This Row],[street_name]])</f>
        <v>50 W 139th St</v>
      </c>
      <c r="O148" t="s">
        <v>125</v>
      </c>
      <c r="P148" t="s">
        <v>12</v>
      </c>
      <c r="Q148" s="3">
        <v>10032</v>
      </c>
    </row>
    <row r="149" spans="1:17" x14ac:dyDescent="0.25">
      <c r="A149">
        <v>7097812291</v>
      </c>
      <c r="B149" s="1">
        <v>41506</v>
      </c>
      <c r="C149">
        <v>21</v>
      </c>
      <c r="D149">
        <v>1</v>
      </c>
      <c r="E149">
        <v>349570</v>
      </c>
      <c r="F149">
        <v>1200</v>
      </c>
      <c r="G149">
        <v>0</v>
      </c>
      <c r="H149" t="s">
        <v>29</v>
      </c>
      <c r="I149">
        <v>1200</v>
      </c>
      <c r="J149" s="2">
        <v>0.5</v>
      </c>
      <c r="K149">
        <v>12</v>
      </c>
      <c r="L149">
        <v>34</v>
      </c>
      <c r="M149" t="s">
        <v>38</v>
      </c>
      <c r="N149" t="str">
        <f>CONCATENATE(Table1[[#This Row],[house_number]], " ",Table1[[#This Row],[street_name]])</f>
        <v>34 W 139th St</v>
      </c>
      <c r="O149" t="s">
        <v>125</v>
      </c>
      <c r="P149" t="s">
        <v>12</v>
      </c>
      <c r="Q149" s="3">
        <v>10032</v>
      </c>
    </row>
    <row r="150" spans="1:17" x14ac:dyDescent="0.25">
      <c r="A150">
        <v>7097812308</v>
      </c>
      <c r="B150" s="1">
        <v>41506</v>
      </c>
      <c r="C150">
        <v>71</v>
      </c>
      <c r="D150">
        <v>5</v>
      </c>
      <c r="E150">
        <v>349570</v>
      </c>
      <c r="F150">
        <v>1201</v>
      </c>
      <c r="G150">
        <v>1</v>
      </c>
      <c r="H150" t="s">
        <v>29</v>
      </c>
      <c r="I150">
        <v>1201</v>
      </c>
      <c r="J150" s="2">
        <v>0.50069444444444444</v>
      </c>
      <c r="K150">
        <v>12</v>
      </c>
      <c r="L150">
        <v>34</v>
      </c>
      <c r="M150" t="s">
        <v>38</v>
      </c>
      <c r="N150" t="str">
        <f>CONCATENATE(Table1[[#This Row],[house_number]], " ",Table1[[#This Row],[street_name]])</f>
        <v>34 W 139th St</v>
      </c>
      <c r="O150" t="s">
        <v>125</v>
      </c>
      <c r="P150" t="s">
        <v>12</v>
      </c>
      <c r="Q150" s="3">
        <v>10032</v>
      </c>
    </row>
    <row r="151" spans="1:17" x14ac:dyDescent="0.25">
      <c r="A151">
        <v>7097812310</v>
      </c>
      <c r="B151" s="1">
        <v>41506</v>
      </c>
      <c r="C151">
        <v>21</v>
      </c>
      <c r="D151">
        <v>1</v>
      </c>
      <c r="E151">
        <v>349570</v>
      </c>
      <c r="F151">
        <v>1203</v>
      </c>
      <c r="G151">
        <v>3</v>
      </c>
      <c r="H151" t="s">
        <v>29</v>
      </c>
      <c r="I151">
        <v>1203</v>
      </c>
      <c r="J151" s="2">
        <v>0.50208333333333333</v>
      </c>
      <c r="K151">
        <v>12</v>
      </c>
      <c r="L151">
        <v>10</v>
      </c>
      <c r="M151" t="s">
        <v>27</v>
      </c>
      <c r="N151" t="str">
        <f>CONCATENATE(Table1[[#This Row],[house_number]], " ",Table1[[#This Row],[street_name]])</f>
        <v>10 W 138th St</v>
      </c>
      <c r="O151" t="s">
        <v>125</v>
      </c>
      <c r="P151" t="s">
        <v>12</v>
      </c>
      <c r="Q151" s="3">
        <v>10032</v>
      </c>
    </row>
    <row r="152" spans="1:17" x14ac:dyDescent="0.25">
      <c r="A152">
        <v>7097812333</v>
      </c>
      <c r="B152" s="1">
        <v>41506</v>
      </c>
      <c r="C152">
        <v>21</v>
      </c>
      <c r="D152">
        <v>1</v>
      </c>
      <c r="E152">
        <v>349570</v>
      </c>
      <c r="F152">
        <v>1206</v>
      </c>
      <c r="G152">
        <v>6</v>
      </c>
      <c r="H152" t="s">
        <v>29</v>
      </c>
      <c r="I152">
        <v>1206</v>
      </c>
      <c r="J152" s="2">
        <v>0.50416666666666665</v>
      </c>
      <c r="K152">
        <v>12</v>
      </c>
      <c r="L152" t="s">
        <v>57</v>
      </c>
      <c r="M152" t="s">
        <v>27</v>
      </c>
      <c r="N152" t="str">
        <f>CONCATENATE(Table1[[#This Row],[house_number]], " ",Table1[[#This Row],[street_name]])</f>
        <v>42-46 W 138th St</v>
      </c>
      <c r="O152" t="s">
        <v>125</v>
      </c>
      <c r="P152" t="s">
        <v>12</v>
      </c>
      <c r="Q152" s="3">
        <v>10032</v>
      </c>
    </row>
    <row r="153" spans="1:17" x14ac:dyDescent="0.25">
      <c r="A153">
        <v>7097812357</v>
      </c>
      <c r="B153" s="1">
        <v>41506</v>
      </c>
      <c r="C153">
        <v>21</v>
      </c>
      <c r="D153">
        <v>1</v>
      </c>
      <c r="E153">
        <v>349570</v>
      </c>
      <c r="F153">
        <v>1213</v>
      </c>
      <c r="G153">
        <v>13</v>
      </c>
      <c r="H153" t="s">
        <v>29</v>
      </c>
      <c r="I153">
        <v>1213</v>
      </c>
      <c r="J153" s="2">
        <v>0.50902777777777775</v>
      </c>
      <c r="K153">
        <v>12</v>
      </c>
      <c r="L153">
        <v>212</v>
      </c>
      <c r="M153" t="s">
        <v>58</v>
      </c>
      <c r="N153" t="str">
        <f>CONCATENATE(Table1[[#This Row],[house_number]], " ",Table1[[#This Row],[street_name]])</f>
        <v>212 W 133rd St</v>
      </c>
      <c r="O153" t="s">
        <v>125</v>
      </c>
      <c r="P153" t="s">
        <v>12</v>
      </c>
      <c r="Q153" s="3">
        <v>10032</v>
      </c>
    </row>
    <row r="154" spans="1:17" x14ac:dyDescent="0.25">
      <c r="A154">
        <v>7097812369</v>
      </c>
      <c r="B154" s="1">
        <v>41506</v>
      </c>
      <c r="C154">
        <v>21</v>
      </c>
      <c r="D154">
        <v>1</v>
      </c>
      <c r="E154">
        <v>349570</v>
      </c>
      <c r="F154">
        <v>1218</v>
      </c>
      <c r="G154">
        <v>18</v>
      </c>
      <c r="H154" t="s">
        <v>29</v>
      </c>
      <c r="I154">
        <v>1218</v>
      </c>
      <c r="J154" s="2">
        <v>0.51250000000000007</v>
      </c>
      <c r="K154">
        <v>12</v>
      </c>
      <c r="L154">
        <v>101</v>
      </c>
      <c r="M154" t="s">
        <v>41</v>
      </c>
      <c r="N154" t="str">
        <f>CONCATENATE(Table1[[#This Row],[house_number]], " ",Table1[[#This Row],[street_name]])</f>
        <v>101 W 132nd St</v>
      </c>
      <c r="O154" t="s">
        <v>125</v>
      </c>
      <c r="P154" t="s">
        <v>12</v>
      </c>
      <c r="Q154" s="3">
        <v>10032</v>
      </c>
    </row>
    <row r="155" spans="1:17" x14ac:dyDescent="0.25">
      <c r="A155">
        <v>7097812370</v>
      </c>
      <c r="B155" s="1">
        <v>41506</v>
      </c>
      <c r="C155">
        <v>46</v>
      </c>
      <c r="D155">
        <v>3</v>
      </c>
      <c r="E155">
        <v>349570</v>
      </c>
      <c r="F155">
        <v>100</v>
      </c>
      <c r="G155">
        <v>100</v>
      </c>
      <c r="H155" t="s">
        <v>29</v>
      </c>
      <c r="I155">
        <v>1300</v>
      </c>
      <c r="J155" s="2">
        <v>0.54166666666666663</v>
      </c>
      <c r="K155">
        <v>13</v>
      </c>
      <c r="L155">
        <v>315</v>
      </c>
      <c r="M155" t="s">
        <v>32</v>
      </c>
      <c r="N155" t="str">
        <f>CONCATENATE(Table1[[#This Row],[house_number]], " ",Table1[[#This Row],[street_name]])</f>
        <v>315 E 102nd St</v>
      </c>
      <c r="O155" t="s">
        <v>125</v>
      </c>
      <c r="P155" t="s">
        <v>12</v>
      </c>
      <c r="Q155" s="3">
        <v>10032</v>
      </c>
    </row>
    <row r="156" spans="1:17" x14ac:dyDescent="0.25">
      <c r="A156">
        <v>7097812382</v>
      </c>
      <c r="B156" s="1">
        <v>41506</v>
      </c>
      <c r="C156">
        <v>46</v>
      </c>
      <c r="D156">
        <v>3</v>
      </c>
      <c r="E156">
        <v>349570</v>
      </c>
      <c r="F156">
        <v>104</v>
      </c>
      <c r="G156">
        <v>104</v>
      </c>
      <c r="H156" t="s">
        <v>29</v>
      </c>
      <c r="I156">
        <v>1304</v>
      </c>
      <c r="J156" s="2">
        <v>0.5444444444444444</v>
      </c>
      <c r="K156">
        <v>13</v>
      </c>
      <c r="L156">
        <v>445</v>
      </c>
      <c r="M156" t="s">
        <v>32</v>
      </c>
      <c r="N156" t="str">
        <f>CONCATENATE(Table1[[#This Row],[house_number]], " ",Table1[[#This Row],[street_name]])</f>
        <v>445 E 102nd St</v>
      </c>
      <c r="O156" t="s">
        <v>125</v>
      </c>
      <c r="P156" t="s">
        <v>12</v>
      </c>
      <c r="Q156" s="3">
        <v>10032</v>
      </c>
    </row>
    <row r="157" spans="1:17" x14ac:dyDescent="0.25">
      <c r="A157">
        <v>7097812448</v>
      </c>
      <c r="B157" s="1">
        <v>41506</v>
      </c>
      <c r="C157">
        <v>40</v>
      </c>
      <c r="D157">
        <v>2</v>
      </c>
      <c r="E157">
        <v>349570</v>
      </c>
      <c r="F157">
        <v>151</v>
      </c>
      <c r="G157">
        <v>151</v>
      </c>
      <c r="H157" t="s">
        <v>29</v>
      </c>
      <c r="I157">
        <v>1351</v>
      </c>
      <c r="J157" s="2">
        <v>0.57708333333333328</v>
      </c>
      <c r="K157">
        <v>13</v>
      </c>
      <c r="L157">
        <v>176</v>
      </c>
      <c r="M157" t="s">
        <v>59</v>
      </c>
      <c r="N157" t="str">
        <f>CONCATENATE(Table1[[#This Row],[house_number]], " ",Table1[[#This Row],[street_name]])</f>
        <v>176 E 103rd St</v>
      </c>
      <c r="O157" t="s">
        <v>125</v>
      </c>
      <c r="P157" t="s">
        <v>12</v>
      </c>
      <c r="Q157" s="3">
        <v>10032</v>
      </c>
    </row>
    <row r="158" spans="1:17" x14ac:dyDescent="0.25">
      <c r="A158">
        <v>7097812503</v>
      </c>
      <c r="B158" s="1">
        <v>41506</v>
      </c>
      <c r="C158">
        <v>17</v>
      </c>
      <c r="D158">
        <v>2</v>
      </c>
      <c r="E158">
        <v>349570</v>
      </c>
      <c r="F158">
        <v>217</v>
      </c>
      <c r="G158">
        <v>217</v>
      </c>
      <c r="H158" t="s">
        <v>29</v>
      </c>
      <c r="I158">
        <v>1417</v>
      </c>
      <c r="J158" s="2">
        <v>0.59513888888888888</v>
      </c>
      <c r="K158">
        <v>14</v>
      </c>
      <c r="L158">
        <v>175</v>
      </c>
      <c r="M158" t="s">
        <v>39</v>
      </c>
      <c r="N158" t="str">
        <f>CONCATENATE(Table1[[#This Row],[house_number]], " ",Table1[[#This Row],[street_name]])</f>
        <v>175 E 125th St</v>
      </c>
      <c r="O158" t="s">
        <v>125</v>
      </c>
      <c r="P158" t="s">
        <v>12</v>
      </c>
      <c r="Q158" s="3">
        <v>10032</v>
      </c>
    </row>
    <row r="159" spans="1:17" x14ac:dyDescent="0.25">
      <c r="A159">
        <v>7097812540</v>
      </c>
      <c r="B159" s="1">
        <v>41506</v>
      </c>
      <c r="C159">
        <v>46</v>
      </c>
      <c r="D159">
        <v>3</v>
      </c>
      <c r="E159">
        <v>349570</v>
      </c>
      <c r="F159">
        <v>243</v>
      </c>
      <c r="G159">
        <v>243</v>
      </c>
      <c r="H159" t="s">
        <v>29</v>
      </c>
      <c r="I159">
        <v>1443</v>
      </c>
      <c r="J159" s="2">
        <v>0.61319444444444449</v>
      </c>
      <c r="K159">
        <v>14</v>
      </c>
      <c r="L159">
        <v>173</v>
      </c>
      <c r="M159" t="s">
        <v>40</v>
      </c>
      <c r="N159" t="str">
        <f>CONCATENATE(Table1[[#This Row],[house_number]], " ",Table1[[#This Row],[street_name]])</f>
        <v>173 E 116th St</v>
      </c>
      <c r="O159" t="s">
        <v>125</v>
      </c>
      <c r="P159" t="s">
        <v>12</v>
      </c>
      <c r="Q159" s="3">
        <v>10032</v>
      </c>
    </row>
    <row r="160" spans="1:17" x14ac:dyDescent="0.25">
      <c r="A160">
        <v>7097812564</v>
      </c>
      <c r="B160" s="1">
        <v>41506</v>
      </c>
      <c r="C160">
        <v>46</v>
      </c>
      <c r="D160">
        <v>3</v>
      </c>
      <c r="E160">
        <v>349570</v>
      </c>
      <c r="F160">
        <v>249</v>
      </c>
      <c r="G160">
        <v>249</v>
      </c>
      <c r="H160" t="s">
        <v>29</v>
      </c>
      <c r="I160">
        <v>1449</v>
      </c>
      <c r="J160" s="2">
        <v>0.61736111111111114</v>
      </c>
      <c r="K160">
        <v>14</v>
      </c>
      <c r="L160">
        <v>1767</v>
      </c>
      <c r="M160" t="s">
        <v>60</v>
      </c>
      <c r="N160" t="str">
        <f>CONCATENATE(Table1[[#This Row],[house_number]], " ",Table1[[#This Row],[street_name]])</f>
        <v>1767 Park Ave</v>
      </c>
      <c r="O160" t="s">
        <v>125</v>
      </c>
      <c r="P160" t="s">
        <v>12</v>
      </c>
      <c r="Q160" s="3">
        <v>10032</v>
      </c>
    </row>
    <row r="161" spans="1:17" x14ac:dyDescent="0.25">
      <c r="A161">
        <v>7097812606</v>
      </c>
      <c r="B161" s="1">
        <v>41507</v>
      </c>
      <c r="C161">
        <v>40</v>
      </c>
      <c r="D161">
        <v>2</v>
      </c>
      <c r="E161">
        <v>349570</v>
      </c>
      <c r="F161">
        <v>552</v>
      </c>
      <c r="G161">
        <v>552</v>
      </c>
      <c r="H161" t="s">
        <v>13</v>
      </c>
      <c r="I161">
        <v>552</v>
      </c>
      <c r="J161" s="2">
        <v>0.24444444444444446</v>
      </c>
      <c r="K161">
        <v>5</v>
      </c>
      <c r="L161">
        <v>315</v>
      </c>
      <c r="M161" t="s">
        <v>61</v>
      </c>
      <c r="N161" t="str">
        <f>CONCATENATE(Table1[[#This Row],[house_number]], " ",Table1[[#This Row],[street_name]])</f>
        <v>315 W 102nd St</v>
      </c>
      <c r="O161" t="s">
        <v>125</v>
      </c>
      <c r="P161" t="s">
        <v>12</v>
      </c>
      <c r="Q161" s="3">
        <v>10032</v>
      </c>
    </row>
    <row r="162" spans="1:17" x14ac:dyDescent="0.25">
      <c r="A162">
        <v>7097812620</v>
      </c>
      <c r="B162" s="1">
        <v>41507</v>
      </c>
      <c r="C162">
        <v>21</v>
      </c>
      <c r="D162">
        <v>1</v>
      </c>
      <c r="E162">
        <v>349570</v>
      </c>
      <c r="F162">
        <v>706</v>
      </c>
      <c r="G162">
        <v>706</v>
      </c>
      <c r="H162" t="s">
        <v>13</v>
      </c>
      <c r="I162">
        <v>706</v>
      </c>
      <c r="J162" s="2">
        <v>0.29583333333333334</v>
      </c>
      <c r="K162">
        <v>7</v>
      </c>
      <c r="L162">
        <v>750</v>
      </c>
      <c r="M162" t="s">
        <v>14</v>
      </c>
      <c r="N162" t="str">
        <f>CONCATENATE(Table1[[#This Row],[house_number]], " ",Table1[[#This Row],[street_name]])</f>
        <v>750 Columbus Ave</v>
      </c>
      <c r="O162" t="s">
        <v>125</v>
      </c>
      <c r="P162" t="s">
        <v>12</v>
      </c>
      <c r="Q162" s="3">
        <v>10032</v>
      </c>
    </row>
    <row r="163" spans="1:17" x14ac:dyDescent="0.25">
      <c r="A163">
        <v>7097812631</v>
      </c>
      <c r="B163" s="1">
        <v>41507</v>
      </c>
      <c r="C163">
        <v>14</v>
      </c>
      <c r="D163">
        <v>2</v>
      </c>
      <c r="E163">
        <v>349570</v>
      </c>
      <c r="F163">
        <v>711</v>
      </c>
      <c r="G163">
        <v>711</v>
      </c>
      <c r="H163" t="s">
        <v>13</v>
      </c>
      <c r="I163">
        <v>711</v>
      </c>
      <c r="J163" s="2">
        <v>0.29930555555555555</v>
      </c>
      <c r="K163">
        <v>7</v>
      </c>
      <c r="L163">
        <v>505</v>
      </c>
      <c r="M163" t="s">
        <v>14</v>
      </c>
      <c r="N163" t="str">
        <f>CONCATENATE(Table1[[#This Row],[house_number]], " ",Table1[[#This Row],[street_name]])</f>
        <v>505 Columbus Ave</v>
      </c>
      <c r="O163" t="s">
        <v>125</v>
      </c>
      <c r="P163" t="s">
        <v>12</v>
      </c>
      <c r="Q163" s="3">
        <v>10032</v>
      </c>
    </row>
    <row r="164" spans="1:17" x14ac:dyDescent="0.25">
      <c r="A164">
        <v>7097812643</v>
      </c>
      <c r="B164" s="1">
        <v>41507</v>
      </c>
      <c r="C164">
        <v>21</v>
      </c>
      <c r="D164">
        <v>1</v>
      </c>
      <c r="E164">
        <v>349570</v>
      </c>
      <c r="F164">
        <v>716</v>
      </c>
      <c r="G164">
        <v>716</v>
      </c>
      <c r="H164" t="s">
        <v>13</v>
      </c>
      <c r="I164">
        <v>716</v>
      </c>
      <c r="J164" s="2">
        <v>0.30277777777777776</v>
      </c>
      <c r="K164">
        <v>7</v>
      </c>
      <c r="L164">
        <v>157</v>
      </c>
      <c r="M164" t="s">
        <v>14</v>
      </c>
      <c r="N164" t="str">
        <f>CONCATENATE(Table1[[#This Row],[house_number]], " ",Table1[[#This Row],[street_name]])</f>
        <v>157 Columbus Ave</v>
      </c>
      <c r="O164" t="s">
        <v>125</v>
      </c>
      <c r="P164" t="s">
        <v>12</v>
      </c>
      <c r="Q164" s="3">
        <v>10032</v>
      </c>
    </row>
    <row r="165" spans="1:17" x14ac:dyDescent="0.25">
      <c r="A165">
        <v>7097812655</v>
      </c>
      <c r="B165" s="1">
        <v>41507</v>
      </c>
      <c r="C165">
        <v>21</v>
      </c>
      <c r="D165">
        <v>1</v>
      </c>
      <c r="E165">
        <v>349570</v>
      </c>
      <c r="F165">
        <v>717</v>
      </c>
      <c r="G165">
        <v>717</v>
      </c>
      <c r="H165" t="s">
        <v>13</v>
      </c>
      <c r="I165">
        <v>717</v>
      </c>
      <c r="J165" s="2">
        <v>0.3034722222222222</v>
      </c>
      <c r="K165">
        <v>7</v>
      </c>
      <c r="L165">
        <v>171</v>
      </c>
      <c r="M165" t="s">
        <v>14</v>
      </c>
      <c r="N165" t="str">
        <f>CONCATENATE(Table1[[#This Row],[house_number]], " ",Table1[[#This Row],[street_name]])</f>
        <v>171 Columbus Ave</v>
      </c>
      <c r="O165" t="s">
        <v>125</v>
      </c>
      <c r="P165" t="s">
        <v>12</v>
      </c>
      <c r="Q165" s="3">
        <v>10032</v>
      </c>
    </row>
    <row r="166" spans="1:17" x14ac:dyDescent="0.25">
      <c r="A166">
        <v>7097812667</v>
      </c>
      <c r="B166" s="1">
        <v>41507</v>
      </c>
      <c r="C166">
        <v>21</v>
      </c>
      <c r="D166">
        <v>1</v>
      </c>
      <c r="E166">
        <v>349570</v>
      </c>
      <c r="F166">
        <v>736</v>
      </c>
      <c r="G166">
        <v>736</v>
      </c>
      <c r="H166" t="s">
        <v>13</v>
      </c>
      <c r="I166">
        <v>736</v>
      </c>
      <c r="J166" s="2">
        <v>0.31666666666666665</v>
      </c>
      <c r="K166">
        <v>7</v>
      </c>
      <c r="L166">
        <v>2578</v>
      </c>
      <c r="M166" t="s">
        <v>17</v>
      </c>
      <c r="N166" t="str">
        <f>CONCATENATE(Table1[[#This Row],[house_number]], " ",Table1[[#This Row],[street_name]])</f>
        <v>2578 Broadway</v>
      </c>
      <c r="O166" t="s">
        <v>125</v>
      </c>
      <c r="P166" t="s">
        <v>12</v>
      </c>
      <c r="Q166" s="3">
        <v>10032</v>
      </c>
    </row>
    <row r="167" spans="1:17" x14ac:dyDescent="0.25">
      <c r="A167">
        <v>7097812722</v>
      </c>
      <c r="B167" s="1">
        <v>41507</v>
      </c>
      <c r="C167">
        <v>21</v>
      </c>
      <c r="D167">
        <v>1</v>
      </c>
      <c r="E167">
        <v>349570</v>
      </c>
      <c r="F167">
        <v>811</v>
      </c>
      <c r="G167">
        <v>811</v>
      </c>
      <c r="H167" t="s">
        <v>13</v>
      </c>
      <c r="I167">
        <v>811</v>
      </c>
      <c r="J167" s="2">
        <v>0.34097222222222223</v>
      </c>
      <c r="K167">
        <v>8</v>
      </c>
      <c r="L167">
        <v>549</v>
      </c>
      <c r="M167" t="s">
        <v>62</v>
      </c>
      <c r="N167" t="str">
        <f>CONCATENATE(Table1[[#This Row],[house_number]], " ",Table1[[#This Row],[street_name]])</f>
        <v>549 Lenox Ave</v>
      </c>
      <c r="O167" t="s">
        <v>125</v>
      </c>
      <c r="P167" t="s">
        <v>12</v>
      </c>
      <c r="Q167" s="3">
        <v>10032</v>
      </c>
    </row>
    <row r="168" spans="1:17" x14ac:dyDescent="0.25">
      <c r="A168">
        <v>7097812746</v>
      </c>
      <c r="B168" s="1">
        <v>41507</v>
      </c>
      <c r="C168">
        <v>19</v>
      </c>
      <c r="D168">
        <v>2</v>
      </c>
      <c r="E168">
        <v>349570</v>
      </c>
      <c r="F168">
        <v>818</v>
      </c>
      <c r="G168">
        <v>818</v>
      </c>
      <c r="H168" t="s">
        <v>13</v>
      </c>
      <c r="I168">
        <v>818</v>
      </c>
      <c r="J168" s="2">
        <v>0.34583333333333338</v>
      </c>
      <c r="K168">
        <v>8</v>
      </c>
      <c r="L168">
        <v>380</v>
      </c>
      <c r="M168" t="s">
        <v>62</v>
      </c>
      <c r="N168" t="str">
        <f>CONCATENATE(Table1[[#This Row],[house_number]], " ",Table1[[#This Row],[street_name]])</f>
        <v>380 Lenox Ave</v>
      </c>
      <c r="O168" t="s">
        <v>125</v>
      </c>
      <c r="P168" t="s">
        <v>12</v>
      </c>
      <c r="Q168" s="3">
        <v>10032</v>
      </c>
    </row>
    <row r="169" spans="1:17" x14ac:dyDescent="0.25">
      <c r="A169">
        <v>7097812760</v>
      </c>
      <c r="B169" s="1">
        <v>41507</v>
      </c>
      <c r="C169">
        <v>21</v>
      </c>
      <c r="D169">
        <v>1</v>
      </c>
      <c r="E169">
        <v>349570</v>
      </c>
      <c r="F169">
        <v>837</v>
      </c>
      <c r="G169">
        <v>837</v>
      </c>
      <c r="H169" t="s">
        <v>13</v>
      </c>
      <c r="I169">
        <v>837</v>
      </c>
      <c r="J169" s="2">
        <v>0.35902777777777778</v>
      </c>
      <c r="K169">
        <v>8</v>
      </c>
      <c r="L169">
        <v>9</v>
      </c>
      <c r="M169" t="s">
        <v>63</v>
      </c>
      <c r="N169" t="str">
        <f>CONCATENATE(Table1[[#This Row],[house_number]], " ",Table1[[#This Row],[street_name]])</f>
        <v>9 Fort Washington Ave</v>
      </c>
      <c r="O169" t="s">
        <v>125</v>
      </c>
      <c r="P169" t="s">
        <v>12</v>
      </c>
      <c r="Q169" s="3">
        <v>10032</v>
      </c>
    </row>
    <row r="170" spans="1:17" x14ac:dyDescent="0.25">
      <c r="A170">
        <v>7097812771</v>
      </c>
      <c r="B170" s="1">
        <v>41507</v>
      </c>
      <c r="C170">
        <v>21</v>
      </c>
      <c r="D170">
        <v>1</v>
      </c>
      <c r="E170">
        <v>349570</v>
      </c>
      <c r="F170">
        <v>840</v>
      </c>
      <c r="G170">
        <v>840</v>
      </c>
      <c r="H170" t="s">
        <v>13</v>
      </c>
      <c r="I170">
        <v>840</v>
      </c>
      <c r="J170" s="2">
        <v>0.3611111111111111</v>
      </c>
      <c r="K170">
        <v>8</v>
      </c>
      <c r="L170">
        <v>564</v>
      </c>
      <c r="M170" t="s">
        <v>19</v>
      </c>
      <c r="N170" t="str">
        <f>CONCATENATE(Table1[[#This Row],[house_number]], " ",Table1[[#This Row],[street_name]])</f>
        <v>564 W 160th St</v>
      </c>
      <c r="O170" t="s">
        <v>125</v>
      </c>
      <c r="P170" t="s">
        <v>12</v>
      </c>
      <c r="Q170" s="3">
        <v>10032</v>
      </c>
    </row>
    <row r="171" spans="1:17" x14ac:dyDescent="0.25">
      <c r="A171">
        <v>7097812813</v>
      </c>
      <c r="B171" s="1">
        <v>41507</v>
      </c>
      <c r="C171">
        <v>21</v>
      </c>
      <c r="D171">
        <v>1</v>
      </c>
      <c r="E171">
        <v>349570</v>
      </c>
      <c r="F171">
        <v>937</v>
      </c>
      <c r="G171">
        <v>937</v>
      </c>
      <c r="H171" t="s">
        <v>13</v>
      </c>
      <c r="I171">
        <v>937</v>
      </c>
      <c r="J171" s="2">
        <v>0.40069444444444446</v>
      </c>
      <c r="K171">
        <v>9</v>
      </c>
      <c r="L171">
        <v>535</v>
      </c>
      <c r="M171" t="s">
        <v>64</v>
      </c>
      <c r="N171" t="str">
        <f>CONCATENATE(Table1[[#This Row],[house_number]], " ",Table1[[#This Row],[street_name]])</f>
        <v>535 W 162nd St</v>
      </c>
      <c r="O171" t="s">
        <v>125</v>
      </c>
      <c r="P171" t="s">
        <v>12</v>
      </c>
      <c r="Q171" s="3">
        <v>10032</v>
      </c>
    </row>
    <row r="172" spans="1:17" x14ac:dyDescent="0.25">
      <c r="A172">
        <v>7097812849</v>
      </c>
      <c r="B172" s="1">
        <v>41507</v>
      </c>
      <c r="C172">
        <v>21</v>
      </c>
      <c r="D172">
        <v>1</v>
      </c>
      <c r="E172">
        <v>349570</v>
      </c>
      <c r="F172">
        <v>941</v>
      </c>
      <c r="G172">
        <v>941</v>
      </c>
      <c r="H172" t="s">
        <v>13</v>
      </c>
      <c r="I172">
        <v>941</v>
      </c>
      <c r="J172" s="2">
        <v>0.40347222222222223</v>
      </c>
      <c r="K172">
        <v>9</v>
      </c>
      <c r="L172">
        <v>448</v>
      </c>
      <c r="M172" t="s">
        <v>65</v>
      </c>
      <c r="N172" t="str">
        <f>CONCATENATE(Table1[[#This Row],[house_number]], " ",Table1[[#This Row],[street_name]])</f>
        <v>448 W 163rd St</v>
      </c>
      <c r="O172" t="s">
        <v>125</v>
      </c>
      <c r="P172" t="s">
        <v>12</v>
      </c>
      <c r="Q172" s="3">
        <v>10032</v>
      </c>
    </row>
    <row r="173" spans="1:17" x14ac:dyDescent="0.25">
      <c r="A173">
        <v>7097812850</v>
      </c>
      <c r="B173" s="1">
        <v>41507</v>
      </c>
      <c r="C173">
        <v>21</v>
      </c>
      <c r="D173">
        <v>1</v>
      </c>
      <c r="E173">
        <v>349570</v>
      </c>
      <c r="F173">
        <v>948</v>
      </c>
      <c r="G173">
        <v>948</v>
      </c>
      <c r="H173" t="s">
        <v>13</v>
      </c>
      <c r="I173">
        <v>948</v>
      </c>
      <c r="J173" s="2">
        <v>0.40833333333333338</v>
      </c>
      <c r="K173">
        <v>9</v>
      </c>
      <c r="L173">
        <v>561</v>
      </c>
      <c r="M173" t="s">
        <v>66</v>
      </c>
      <c r="N173" t="str">
        <f>CONCATENATE(Table1[[#This Row],[house_number]], " ",Table1[[#This Row],[street_name]])</f>
        <v>561 W 164th St</v>
      </c>
      <c r="O173" t="s">
        <v>125</v>
      </c>
      <c r="P173" t="s">
        <v>12</v>
      </c>
      <c r="Q173" s="3">
        <v>10032</v>
      </c>
    </row>
    <row r="174" spans="1:17" x14ac:dyDescent="0.25">
      <c r="A174">
        <v>7097812874</v>
      </c>
      <c r="B174" s="1">
        <v>41507</v>
      </c>
      <c r="C174">
        <v>48</v>
      </c>
      <c r="D174">
        <v>3</v>
      </c>
      <c r="E174">
        <v>349570</v>
      </c>
      <c r="F174">
        <v>957</v>
      </c>
      <c r="G174">
        <v>957</v>
      </c>
      <c r="H174" t="s">
        <v>13</v>
      </c>
      <c r="I174">
        <v>957</v>
      </c>
      <c r="J174" s="2">
        <v>0.4145833333333333</v>
      </c>
      <c r="K174">
        <v>9</v>
      </c>
      <c r="L174">
        <v>741</v>
      </c>
      <c r="M174" t="s">
        <v>67</v>
      </c>
      <c r="N174" t="str">
        <f>CONCATENATE(Table1[[#This Row],[house_number]], " ",Table1[[#This Row],[street_name]])</f>
        <v>741 St Nicholas Ave</v>
      </c>
      <c r="O174" t="s">
        <v>125</v>
      </c>
      <c r="P174" t="s">
        <v>12</v>
      </c>
      <c r="Q174" s="3">
        <v>10032</v>
      </c>
    </row>
    <row r="175" spans="1:17" x14ac:dyDescent="0.25">
      <c r="A175">
        <v>7097812886</v>
      </c>
      <c r="B175" s="1">
        <v>41507</v>
      </c>
      <c r="C175">
        <v>48</v>
      </c>
      <c r="D175">
        <v>3</v>
      </c>
      <c r="E175">
        <v>349570</v>
      </c>
      <c r="F175">
        <v>959</v>
      </c>
      <c r="G175">
        <v>959</v>
      </c>
      <c r="H175" t="s">
        <v>13</v>
      </c>
      <c r="I175">
        <v>959</v>
      </c>
      <c r="J175" s="2">
        <v>0.41597222222222219</v>
      </c>
      <c r="K175">
        <v>9</v>
      </c>
      <c r="L175">
        <v>732</v>
      </c>
      <c r="M175" t="s">
        <v>67</v>
      </c>
      <c r="N175" t="str">
        <f>CONCATENATE(Table1[[#This Row],[house_number]], " ",Table1[[#This Row],[street_name]])</f>
        <v>732 St Nicholas Ave</v>
      </c>
      <c r="O175" t="s">
        <v>125</v>
      </c>
      <c r="P175" t="s">
        <v>12</v>
      </c>
      <c r="Q175" s="3">
        <v>10032</v>
      </c>
    </row>
    <row r="176" spans="1:17" x14ac:dyDescent="0.25">
      <c r="A176">
        <v>7097812930</v>
      </c>
      <c r="B176" s="1">
        <v>41507</v>
      </c>
      <c r="C176">
        <v>21</v>
      </c>
      <c r="D176">
        <v>1</v>
      </c>
      <c r="E176">
        <v>349570</v>
      </c>
      <c r="F176">
        <v>1137</v>
      </c>
      <c r="G176">
        <v>1137</v>
      </c>
      <c r="H176" t="s">
        <v>13</v>
      </c>
      <c r="I176">
        <v>1137</v>
      </c>
      <c r="J176" s="2">
        <v>0.48402777777777778</v>
      </c>
      <c r="K176">
        <v>11</v>
      </c>
      <c r="L176">
        <v>710</v>
      </c>
      <c r="M176" t="s">
        <v>68</v>
      </c>
      <c r="N176" t="str">
        <f>CONCATENATE(Table1[[#This Row],[house_number]], " ",Table1[[#This Row],[street_name]])</f>
        <v>710 W 187th St</v>
      </c>
      <c r="O176" t="s">
        <v>125</v>
      </c>
      <c r="P176" t="s">
        <v>12</v>
      </c>
      <c r="Q176" s="3">
        <v>10032</v>
      </c>
    </row>
    <row r="177" spans="1:17" x14ac:dyDescent="0.25">
      <c r="A177">
        <v>7097812590</v>
      </c>
      <c r="B177" s="1">
        <v>41507</v>
      </c>
      <c r="C177">
        <v>19</v>
      </c>
      <c r="D177">
        <v>2</v>
      </c>
      <c r="E177">
        <v>349570</v>
      </c>
      <c r="F177">
        <v>548</v>
      </c>
      <c r="G177">
        <v>548</v>
      </c>
      <c r="H177" t="s">
        <v>13</v>
      </c>
      <c r="I177">
        <v>548</v>
      </c>
      <c r="J177" s="2">
        <v>0.24166666666666667</v>
      </c>
      <c r="K177">
        <v>5</v>
      </c>
      <c r="L177">
        <v>2660</v>
      </c>
      <c r="M177" t="s">
        <v>17</v>
      </c>
      <c r="N177" t="str">
        <f>CONCATENATE(Table1[[#This Row],[house_number]], " ",Table1[[#This Row],[street_name]])</f>
        <v>2660 Broadway</v>
      </c>
      <c r="O177" t="s">
        <v>125</v>
      </c>
      <c r="P177" t="s">
        <v>12</v>
      </c>
      <c r="Q177" s="3">
        <v>10032</v>
      </c>
    </row>
    <row r="178" spans="1:17" x14ac:dyDescent="0.25">
      <c r="A178">
        <v>7097812618</v>
      </c>
      <c r="B178" s="1">
        <v>41507</v>
      </c>
      <c r="C178">
        <v>19</v>
      </c>
      <c r="D178">
        <v>2</v>
      </c>
      <c r="E178">
        <v>349570</v>
      </c>
      <c r="F178">
        <v>623</v>
      </c>
      <c r="G178">
        <v>623</v>
      </c>
      <c r="H178" t="s">
        <v>13</v>
      </c>
      <c r="I178">
        <v>623</v>
      </c>
      <c r="J178" s="2">
        <v>0.26597222222222222</v>
      </c>
      <c r="K178">
        <v>6</v>
      </c>
      <c r="L178">
        <v>2705</v>
      </c>
      <c r="M178" t="s">
        <v>17</v>
      </c>
      <c r="N178" t="str">
        <f>CONCATENATE(Table1[[#This Row],[house_number]], " ",Table1[[#This Row],[street_name]])</f>
        <v>2705 Broadway</v>
      </c>
      <c r="O178" t="s">
        <v>125</v>
      </c>
      <c r="P178" t="s">
        <v>12</v>
      </c>
      <c r="Q178" s="3">
        <v>10032</v>
      </c>
    </row>
    <row r="179" spans="1:17" x14ac:dyDescent="0.25">
      <c r="A179">
        <v>7097812679</v>
      </c>
      <c r="B179" s="1">
        <v>41507</v>
      </c>
      <c r="C179">
        <v>21</v>
      </c>
      <c r="D179">
        <v>1</v>
      </c>
      <c r="E179">
        <v>349570</v>
      </c>
      <c r="F179">
        <v>737</v>
      </c>
      <c r="G179">
        <v>737</v>
      </c>
      <c r="H179" t="s">
        <v>13</v>
      </c>
      <c r="I179">
        <v>737</v>
      </c>
      <c r="J179" s="2">
        <v>0.31736111111111115</v>
      </c>
      <c r="K179">
        <v>7</v>
      </c>
      <c r="L179">
        <v>2592</v>
      </c>
      <c r="M179" t="s">
        <v>17</v>
      </c>
      <c r="N179" t="str">
        <f>CONCATENATE(Table1[[#This Row],[house_number]], " ",Table1[[#This Row],[street_name]])</f>
        <v>2592 Broadway</v>
      </c>
      <c r="O179" t="s">
        <v>125</v>
      </c>
      <c r="P179" t="s">
        <v>12</v>
      </c>
      <c r="Q179" s="3">
        <v>10032</v>
      </c>
    </row>
    <row r="180" spans="1:17" x14ac:dyDescent="0.25">
      <c r="A180">
        <v>7097812680</v>
      </c>
      <c r="B180" s="1">
        <v>41507</v>
      </c>
      <c r="C180">
        <v>21</v>
      </c>
      <c r="D180">
        <v>1</v>
      </c>
      <c r="E180">
        <v>349570</v>
      </c>
      <c r="F180">
        <v>738</v>
      </c>
      <c r="G180">
        <v>738</v>
      </c>
      <c r="H180" t="s">
        <v>13</v>
      </c>
      <c r="I180">
        <v>738</v>
      </c>
      <c r="J180" s="2">
        <v>0.31805555555555554</v>
      </c>
      <c r="K180">
        <v>7</v>
      </c>
      <c r="L180">
        <v>2686</v>
      </c>
      <c r="M180" t="s">
        <v>17</v>
      </c>
      <c r="N180" t="str">
        <f>CONCATENATE(Table1[[#This Row],[house_number]], " ",Table1[[#This Row],[street_name]])</f>
        <v>2686 Broadway</v>
      </c>
      <c r="O180" t="s">
        <v>125</v>
      </c>
      <c r="P180" t="s">
        <v>12</v>
      </c>
      <c r="Q180" s="3">
        <v>10032</v>
      </c>
    </row>
    <row r="181" spans="1:17" x14ac:dyDescent="0.25">
      <c r="A181">
        <v>7097812692</v>
      </c>
      <c r="B181" s="1">
        <v>41507</v>
      </c>
      <c r="C181">
        <v>21</v>
      </c>
      <c r="D181">
        <v>1</v>
      </c>
      <c r="E181">
        <v>349570</v>
      </c>
      <c r="F181">
        <v>741</v>
      </c>
      <c r="G181">
        <v>741</v>
      </c>
      <c r="H181" t="s">
        <v>13</v>
      </c>
      <c r="I181">
        <v>741</v>
      </c>
      <c r="J181" s="2">
        <v>0.32013888888888892</v>
      </c>
      <c r="K181">
        <v>7</v>
      </c>
      <c r="L181">
        <v>2812</v>
      </c>
      <c r="M181" t="s">
        <v>17</v>
      </c>
      <c r="N181" t="str">
        <f>CONCATENATE(Table1[[#This Row],[house_number]], " ",Table1[[#This Row],[street_name]])</f>
        <v>2812 Broadway</v>
      </c>
      <c r="O181" t="s">
        <v>125</v>
      </c>
      <c r="P181" t="s">
        <v>12</v>
      </c>
      <c r="Q181" s="3">
        <v>10032</v>
      </c>
    </row>
    <row r="182" spans="1:17" x14ac:dyDescent="0.25">
      <c r="A182">
        <v>7097812709</v>
      </c>
      <c r="B182" s="1">
        <v>41507</v>
      </c>
      <c r="C182">
        <v>21</v>
      </c>
      <c r="D182">
        <v>1</v>
      </c>
      <c r="E182">
        <v>349570</v>
      </c>
      <c r="F182">
        <v>742</v>
      </c>
      <c r="G182">
        <v>742</v>
      </c>
      <c r="H182" t="s">
        <v>13</v>
      </c>
      <c r="I182">
        <v>742</v>
      </c>
      <c r="J182" s="2">
        <v>0.32083333333333336</v>
      </c>
      <c r="K182">
        <v>7</v>
      </c>
      <c r="L182">
        <v>2808</v>
      </c>
      <c r="M182" t="s">
        <v>17</v>
      </c>
      <c r="N182" t="str">
        <f>CONCATENATE(Table1[[#This Row],[house_number]], " ",Table1[[#This Row],[street_name]])</f>
        <v>2808 Broadway</v>
      </c>
      <c r="O182" t="s">
        <v>125</v>
      </c>
      <c r="P182" t="s">
        <v>12</v>
      </c>
      <c r="Q182" s="3">
        <v>10032</v>
      </c>
    </row>
    <row r="183" spans="1:17" x14ac:dyDescent="0.25">
      <c r="A183">
        <v>7097812710</v>
      </c>
      <c r="B183" s="1">
        <v>41507</v>
      </c>
      <c r="C183">
        <v>19</v>
      </c>
      <c r="D183">
        <v>2</v>
      </c>
      <c r="E183">
        <v>349570</v>
      </c>
      <c r="F183">
        <v>745</v>
      </c>
      <c r="G183">
        <v>745</v>
      </c>
      <c r="H183" t="s">
        <v>13</v>
      </c>
      <c r="I183">
        <v>745</v>
      </c>
      <c r="J183" s="2">
        <v>0.32291666666666669</v>
      </c>
      <c r="K183">
        <v>7</v>
      </c>
      <c r="L183">
        <v>2850</v>
      </c>
      <c r="M183" t="s">
        <v>17</v>
      </c>
      <c r="N183" t="str">
        <f>CONCATENATE(Table1[[#This Row],[house_number]], " ",Table1[[#This Row],[street_name]])</f>
        <v>2850 Broadway</v>
      </c>
      <c r="O183" t="s">
        <v>125</v>
      </c>
      <c r="P183" t="s">
        <v>12</v>
      </c>
      <c r="Q183" s="3">
        <v>10032</v>
      </c>
    </row>
    <row r="184" spans="1:17" x14ac:dyDescent="0.25">
      <c r="A184">
        <v>7097812734</v>
      </c>
      <c r="B184" s="1">
        <v>41507</v>
      </c>
      <c r="C184">
        <v>21</v>
      </c>
      <c r="D184">
        <v>1</v>
      </c>
      <c r="E184">
        <v>349570</v>
      </c>
      <c r="F184">
        <v>812</v>
      </c>
      <c r="G184">
        <v>812</v>
      </c>
      <c r="H184" t="s">
        <v>13</v>
      </c>
      <c r="I184">
        <v>812</v>
      </c>
      <c r="J184" s="2">
        <v>0.34166666666666662</v>
      </c>
      <c r="K184">
        <v>8</v>
      </c>
      <c r="L184">
        <v>539</v>
      </c>
      <c r="M184" t="s">
        <v>62</v>
      </c>
      <c r="N184" t="str">
        <f>CONCATENATE(Table1[[#This Row],[house_number]], " ",Table1[[#This Row],[street_name]])</f>
        <v>539 Lenox Ave</v>
      </c>
      <c r="O184" t="s">
        <v>125</v>
      </c>
      <c r="P184" t="s">
        <v>12</v>
      </c>
      <c r="Q184" s="3">
        <v>10032</v>
      </c>
    </row>
    <row r="185" spans="1:17" x14ac:dyDescent="0.25">
      <c r="A185">
        <v>7097812758</v>
      </c>
      <c r="B185" s="1">
        <v>41507</v>
      </c>
      <c r="C185">
        <v>21</v>
      </c>
      <c r="D185">
        <v>1</v>
      </c>
      <c r="E185">
        <v>349570</v>
      </c>
      <c r="F185">
        <v>823</v>
      </c>
      <c r="G185">
        <v>823</v>
      </c>
      <c r="H185" t="s">
        <v>13</v>
      </c>
      <c r="I185">
        <v>823</v>
      </c>
      <c r="J185" s="2">
        <v>0.34930555555555554</v>
      </c>
      <c r="K185">
        <v>8</v>
      </c>
      <c r="L185">
        <v>271</v>
      </c>
      <c r="M185" t="s">
        <v>69</v>
      </c>
      <c r="N185" t="str">
        <f>CONCATENATE(Table1[[#This Row],[house_number]], " ",Table1[[#This Row],[street_name]])</f>
        <v>271 W 125th St</v>
      </c>
      <c r="O185" t="s">
        <v>125</v>
      </c>
      <c r="P185" t="s">
        <v>12</v>
      </c>
      <c r="Q185" s="3">
        <v>10032</v>
      </c>
    </row>
    <row r="186" spans="1:17" x14ac:dyDescent="0.25">
      <c r="A186">
        <v>7097812783</v>
      </c>
      <c r="B186" s="1">
        <v>41507</v>
      </c>
      <c r="C186">
        <v>21</v>
      </c>
      <c r="D186">
        <v>1</v>
      </c>
      <c r="E186">
        <v>349570</v>
      </c>
      <c r="F186">
        <v>906</v>
      </c>
      <c r="G186">
        <v>906</v>
      </c>
      <c r="H186" t="s">
        <v>13</v>
      </c>
      <c r="I186">
        <v>906</v>
      </c>
      <c r="J186" s="2">
        <v>0.37916666666666665</v>
      </c>
      <c r="K186">
        <v>9</v>
      </c>
      <c r="L186">
        <v>551</v>
      </c>
      <c r="M186" t="s">
        <v>19</v>
      </c>
      <c r="N186" t="str">
        <f>CONCATENATE(Table1[[#This Row],[house_number]], " ",Table1[[#This Row],[street_name]])</f>
        <v>551 W 160th St</v>
      </c>
      <c r="O186" t="s">
        <v>125</v>
      </c>
      <c r="P186" t="s">
        <v>12</v>
      </c>
      <c r="Q186" s="3">
        <v>10032</v>
      </c>
    </row>
    <row r="187" spans="1:17" x14ac:dyDescent="0.25">
      <c r="A187">
        <v>7097812795</v>
      </c>
      <c r="B187" s="1">
        <v>41507</v>
      </c>
      <c r="C187">
        <v>19</v>
      </c>
      <c r="D187">
        <v>2</v>
      </c>
      <c r="E187">
        <v>349570</v>
      </c>
      <c r="F187">
        <v>911</v>
      </c>
      <c r="G187">
        <v>911</v>
      </c>
      <c r="H187" t="s">
        <v>13</v>
      </c>
      <c r="I187">
        <v>911</v>
      </c>
      <c r="J187" s="2">
        <v>0.38263888888888892</v>
      </c>
      <c r="K187">
        <v>9</v>
      </c>
      <c r="L187">
        <v>3940</v>
      </c>
      <c r="M187" t="s">
        <v>17</v>
      </c>
      <c r="N187" t="str">
        <f>CONCATENATE(Table1[[#This Row],[house_number]], " ",Table1[[#This Row],[street_name]])</f>
        <v>3940 Broadway</v>
      </c>
      <c r="O187" t="s">
        <v>125</v>
      </c>
      <c r="P187" t="s">
        <v>12</v>
      </c>
      <c r="Q187" s="3">
        <v>10032</v>
      </c>
    </row>
    <row r="188" spans="1:17" x14ac:dyDescent="0.25">
      <c r="A188">
        <v>7097812801</v>
      </c>
      <c r="B188" s="1">
        <v>41507</v>
      </c>
      <c r="C188">
        <v>21</v>
      </c>
      <c r="D188">
        <v>1</v>
      </c>
      <c r="E188">
        <v>349570</v>
      </c>
      <c r="F188">
        <v>936</v>
      </c>
      <c r="G188">
        <v>936</v>
      </c>
      <c r="H188" t="s">
        <v>13</v>
      </c>
      <c r="I188">
        <v>936</v>
      </c>
      <c r="J188" s="2">
        <v>0.39999999999999997</v>
      </c>
      <c r="K188">
        <v>9</v>
      </c>
      <c r="L188">
        <v>545</v>
      </c>
      <c r="M188" t="s">
        <v>64</v>
      </c>
      <c r="N188" t="str">
        <f>CONCATENATE(Table1[[#This Row],[house_number]], " ",Table1[[#This Row],[street_name]])</f>
        <v>545 W 162nd St</v>
      </c>
      <c r="O188" t="s">
        <v>125</v>
      </c>
      <c r="P188" t="s">
        <v>12</v>
      </c>
      <c r="Q188" s="3">
        <v>10032</v>
      </c>
    </row>
    <row r="189" spans="1:17" x14ac:dyDescent="0.25">
      <c r="A189">
        <v>7097812825</v>
      </c>
      <c r="B189" s="1">
        <v>41507</v>
      </c>
      <c r="C189">
        <v>21</v>
      </c>
      <c r="D189">
        <v>1</v>
      </c>
      <c r="E189">
        <v>349570</v>
      </c>
      <c r="F189">
        <v>938</v>
      </c>
      <c r="G189">
        <v>938</v>
      </c>
      <c r="H189" t="s">
        <v>13</v>
      </c>
      <c r="I189">
        <v>938</v>
      </c>
      <c r="J189" s="2">
        <v>0.40138888888888885</v>
      </c>
      <c r="K189">
        <v>9</v>
      </c>
      <c r="L189">
        <v>505</v>
      </c>
      <c r="M189" t="s">
        <v>64</v>
      </c>
      <c r="N189" t="str">
        <f>CONCATENATE(Table1[[#This Row],[house_number]], " ",Table1[[#This Row],[street_name]])</f>
        <v>505 W 162nd St</v>
      </c>
      <c r="O189" t="s">
        <v>125</v>
      </c>
      <c r="P189" t="s">
        <v>12</v>
      </c>
      <c r="Q189" s="3">
        <v>10032</v>
      </c>
    </row>
    <row r="190" spans="1:17" x14ac:dyDescent="0.25">
      <c r="A190">
        <v>7097812837</v>
      </c>
      <c r="B190" s="1">
        <v>41507</v>
      </c>
      <c r="C190">
        <v>21</v>
      </c>
      <c r="D190">
        <v>1</v>
      </c>
      <c r="E190">
        <v>349570</v>
      </c>
      <c r="F190">
        <v>940</v>
      </c>
      <c r="G190">
        <v>940</v>
      </c>
      <c r="H190" t="s">
        <v>13</v>
      </c>
      <c r="I190">
        <v>940</v>
      </c>
      <c r="J190" s="2">
        <v>0.40277777777777773</v>
      </c>
      <c r="K190">
        <v>9</v>
      </c>
      <c r="L190">
        <v>469</v>
      </c>
      <c r="M190" t="s">
        <v>64</v>
      </c>
      <c r="N190" t="str">
        <f>CONCATENATE(Table1[[#This Row],[house_number]], " ",Table1[[#This Row],[street_name]])</f>
        <v>469 W 162nd St</v>
      </c>
      <c r="O190" t="s">
        <v>125</v>
      </c>
      <c r="P190" t="s">
        <v>12</v>
      </c>
      <c r="Q190" s="3">
        <v>10032</v>
      </c>
    </row>
    <row r="191" spans="1:17" x14ac:dyDescent="0.25">
      <c r="A191">
        <v>7097812862</v>
      </c>
      <c r="B191" s="1">
        <v>41507</v>
      </c>
      <c r="C191">
        <v>48</v>
      </c>
      <c r="D191">
        <v>3</v>
      </c>
      <c r="E191">
        <v>349570</v>
      </c>
      <c r="F191">
        <v>955</v>
      </c>
      <c r="G191">
        <v>955</v>
      </c>
      <c r="H191" t="s">
        <v>13</v>
      </c>
      <c r="I191">
        <v>955</v>
      </c>
      <c r="J191" s="2">
        <v>0.41319444444444442</v>
      </c>
      <c r="K191">
        <v>9</v>
      </c>
      <c r="L191">
        <v>753</v>
      </c>
      <c r="M191" t="s">
        <v>67</v>
      </c>
      <c r="N191" t="str">
        <f>CONCATENATE(Table1[[#This Row],[house_number]], " ",Table1[[#This Row],[street_name]])</f>
        <v>753 St Nicholas Ave</v>
      </c>
      <c r="O191" t="s">
        <v>125</v>
      </c>
      <c r="P191" t="s">
        <v>12</v>
      </c>
      <c r="Q191" s="3">
        <v>10032</v>
      </c>
    </row>
    <row r="192" spans="1:17" x14ac:dyDescent="0.25">
      <c r="A192">
        <v>7097812898</v>
      </c>
      <c r="B192" s="1">
        <v>41507</v>
      </c>
      <c r="C192">
        <v>21</v>
      </c>
      <c r="D192">
        <v>1</v>
      </c>
      <c r="E192">
        <v>349570</v>
      </c>
      <c r="F192">
        <v>1027</v>
      </c>
      <c r="G192">
        <v>1027</v>
      </c>
      <c r="H192" t="s">
        <v>13</v>
      </c>
      <c r="I192">
        <v>1027</v>
      </c>
      <c r="J192" s="2">
        <v>0.43541666666666662</v>
      </c>
      <c r="K192">
        <v>10</v>
      </c>
      <c r="L192">
        <v>76</v>
      </c>
      <c r="M192" t="s">
        <v>70</v>
      </c>
      <c r="N192" t="str">
        <f>CONCATENATE(Table1[[#This Row],[house_number]], " ",Table1[[#This Row],[street_name]])</f>
        <v>76 Thayer St</v>
      </c>
      <c r="O192" t="s">
        <v>125</v>
      </c>
      <c r="P192" t="s">
        <v>12</v>
      </c>
      <c r="Q192" s="3">
        <v>10032</v>
      </c>
    </row>
    <row r="193" spans="1:17" x14ac:dyDescent="0.25">
      <c r="A193">
        <v>7097812904</v>
      </c>
      <c r="B193" s="1">
        <v>41507</v>
      </c>
      <c r="C193">
        <v>46</v>
      </c>
      <c r="D193">
        <v>3</v>
      </c>
      <c r="E193">
        <v>349570</v>
      </c>
      <c r="F193">
        <v>1102</v>
      </c>
      <c r="G193">
        <v>1102</v>
      </c>
      <c r="H193" t="s">
        <v>13</v>
      </c>
      <c r="I193">
        <v>1102</v>
      </c>
      <c r="J193" s="2">
        <v>0.4597222222222222</v>
      </c>
      <c r="K193">
        <v>11</v>
      </c>
      <c r="L193">
        <v>15</v>
      </c>
      <c r="M193" t="s">
        <v>71</v>
      </c>
      <c r="N193" t="str">
        <f>CONCATENATE(Table1[[#This Row],[house_number]], " ",Table1[[#This Row],[street_name]])</f>
        <v>15 Sickles St</v>
      </c>
      <c r="O193" t="s">
        <v>125</v>
      </c>
      <c r="P193" t="s">
        <v>12</v>
      </c>
      <c r="Q193" s="3">
        <v>10032</v>
      </c>
    </row>
    <row r="194" spans="1:17" x14ac:dyDescent="0.25">
      <c r="A194">
        <v>7097812916</v>
      </c>
      <c r="B194" s="1">
        <v>41507</v>
      </c>
      <c r="C194">
        <v>46</v>
      </c>
      <c r="D194">
        <v>3</v>
      </c>
      <c r="E194">
        <v>349570</v>
      </c>
      <c r="F194">
        <v>1104</v>
      </c>
      <c r="G194">
        <v>1104</v>
      </c>
      <c r="H194" t="s">
        <v>13</v>
      </c>
      <c r="I194">
        <v>1104</v>
      </c>
      <c r="J194" s="2">
        <v>0.46111111111111108</v>
      </c>
      <c r="K194">
        <v>11</v>
      </c>
      <c r="L194">
        <v>55</v>
      </c>
      <c r="M194" t="s">
        <v>71</v>
      </c>
      <c r="N194" t="str">
        <f>CONCATENATE(Table1[[#This Row],[house_number]], " ",Table1[[#This Row],[street_name]])</f>
        <v>55 Sickles St</v>
      </c>
      <c r="O194" t="s">
        <v>125</v>
      </c>
      <c r="P194" t="s">
        <v>12</v>
      </c>
      <c r="Q194" s="3">
        <v>10032</v>
      </c>
    </row>
    <row r="195" spans="1:17" x14ac:dyDescent="0.25">
      <c r="A195">
        <v>7097812928</v>
      </c>
      <c r="B195" s="1">
        <v>41507</v>
      </c>
      <c r="C195">
        <v>21</v>
      </c>
      <c r="D195">
        <v>1</v>
      </c>
      <c r="E195">
        <v>349570</v>
      </c>
      <c r="F195">
        <v>1136</v>
      </c>
      <c r="G195">
        <v>1136</v>
      </c>
      <c r="H195" t="s">
        <v>13</v>
      </c>
      <c r="I195">
        <v>1136</v>
      </c>
      <c r="J195" s="2">
        <v>0.48333333333333334</v>
      </c>
      <c r="K195">
        <v>11</v>
      </c>
      <c r="L195">
        <v>675</v>
      </c>
      <c r="M195" t="s">
        <v>68</v>
      </c>
      <c r="N195" t="str">
        <f>CONCATENATE(Table1[[#This Row],[house_number]], " ",Table1[[#This Row],[street_name]])</f>
        <v>675 W 187th St</v>
      </c>
      <c r="O195" t="s">
        <v>125</v>
      </c>
      <c r="P195" t="s">
        <v>12</v>
      </c>
      <c r="Q195" s="3">
        <v>10032</v>
      </c>
    </row>
    <row r="196" spans="1:17" x14ac:dyDescent="0.25">
      <c r="A196">
        <v>7097812953</v>
      </c>
      <c r="B196" s="1">
        <v>41507</v>
      </c>
      <c r="C196">
        <v>21</v>
      </c>
      <c r="D196">
        <v>1</v>
      </c>
      <c r="E196">
        <v>349570</v>
      </c>
      <c r="F196">
        <v>1143</v>
      </c>
      <c r="G196">
        <v>1143</v>
      </c>
      <c r="H196" t="s">
        <v>13</v>
      </c>
      <c r="I196">
        <v>1143</v>
      </c>
      <c r="J196" s="2">
        <v>0.48819444444444443</v>
      </c>
      <c r="K196">
        <v>11</v>
      </c>
      <c r="L196">
        <v>182</v>
      </c>
      <c r="M196" t="s">
        <v>72</v>
      </c>
      <c r="N196" t="str">
        <f>CONCATENATE(Table1[[#This Row],[house_number]], " ",Table1[[#This Row],[street_name]])</f>
        <v>182 Bennett Ave</v>
      </c>
      <c r="O196" t="s">
        <v>125</v>
      </c>
      <c r="P196" t="s">
        <v>12</v>
      </c>
      <c r="Q196" s="3">
        <v>10032</v>
      </c>
    </row>
    <row r="197" spans="1:17" x14ac:dyDescent="0.25">
      <c r="A197">
        <v>7097812965</v>
      </c>
      <c r="B197" s="1">
        <v>41507</v>
      </c>
      <c r="C197">
        <v>21</v>
      </c>
      <c r="D197">
        <v>1</v>
      </c>
      <c r="E197">
        <v>349570</v>
      </c>
      <c r="F197">
        <v>1147</v>
      </c>
      <c r="G197">
        <v>1147</v>
      </c>
      <c r="H197" t="s">
        <v>13</v>
      </c>
      <c r="I197">
        <v>1147</v>
      </c>
      <c r="J197" s="2">
        <v>0.4909722222222222</v>
      </c>
      <c r="K197">
        <v>11</v>
      </c>
      <c r="L197">
        <v>801</v>
      </c>
      <c r="M197" t="s">
        <v>73</v>
      </c>
      <c r="N197" t="str">
        <f>CONCATENATE(Table1[[#This Row],[house_number]], " ",Table1[[#This Row],[street_name]])</f>
        <v>801 W 190th St</v>
      </c>
      <c r="O197" t="s">
        <v>125</v>
      </c>
      <c r="P197" t="s">
        <v>12</v>
      </c>
      <c r="Q197" s="3">
        <v>10032</v>
      </c>
    </row>
    <row r="198" spans="1:17" x14ac:dyDescent="0.25">
      <c r="A198">
        <v>7097812989</v>
      </c>
      <c r="B198" s="1">
        <v>41509</v>
      </c>
      <c r="C198">
        <v>19</v>
      </c>
      <c r="D198">
        <v>2</v>
      </c>
      <c r="E198">
        <v>349570</v>
      </c>
      <c r="F198">
        <v>624</v>
      </c>
      <c r="G198">
        <v>624</v>
      </c>
      <c r="H198" t="s">
        <v>13</v>
      </c>
      <c r="I198">
        <v>624</v>
      </c>
      <c r="J198" s="2">
        <v>0.26666666666666666</v>
      </c>
      <c r="K198">
        <v>6</v>
      </c>
      <c r="L198">
        <v>2766</v>
      </c>
      <c r="M198" t="s">
        <v>17</v>
      </c>
      <c r="N198" t="str">
        <f>CONCATENATE(Table1[[#This Row],[house_number]], " ",Table1[[#This Row],[street_name]])</f>
        <v>2766 Broadway</v>
      </c>
      <c r="O198" t="s">
        <v>125</v>
      </c>
      <c r="P198" t="s">
        <v>12</v>
      </c>
      <c r="Q198" s="3">
        <v>10032</v>
      </c>
    </row>
    <row r="199" spans="1:17" x14ac:dyDescent="0.25">
      <c r="A199">
        <v>7097812990</v>
      </c>
      <c r="B199" s="1">
        <v>41509</v>
      </c>
      <c r="C199">
        <v>14</v>
      </c>
      <c r="D199">
        <v>2</v>
      </c>
      <c r="E199">
        <v>349570</v>
      </c>
      <c r="F199">
        <v>706</v>
      </c>
      <c r="G199">
        <v>706</v>
      </c>
      <c r="H199" t="s">
        <v>13</v>
      </c>
      <c r="I199">
        <v>706</v>
      </c>
      <c r="J199" s="2">
        <v>0.29583333333333334</v>
      </c>
      <c r="K199">
        <v>7</v>
      </c>
      <c r="L199">
        <v>503</v>
      </c>
      <c r="M199" t="s">
        <v>14</v>
      </c>
      <c r="N199" t="str">
        <f>CONCATENATE(Table1[[#This Row],[house_number]], " ",Table1[[#This Row],[street_name]])</f>
        <v>503 Columbus Ave</v>
      </c>
      <c r="O199" t="s">
        <v>125</v>
      </c>
      <c r="P199" t="s">
        <v>12</v>
      </c>
      <c r="Q199" s="3">
        <v>10032</v>
      </c>
    </row>
    <row r="200" spans="1:17" x14ac:dyDescent="0.25">
      <c r="A200">
        <v>7097813015</v>
      </c>
      <c r="B200" s="1">
        <v>41509</v>
      </c>
      <c r="C200">
        <v>21</v>
      </c>
      <c r="D200">
        <v>1</v>
      </c>
      <c r="E200">
        <v>349570</v>
      </c>
      <c r="F200">
        <v>742</v>
      </c>
      <c r="G200">
        <v>742</v>
      </c>
      <c r="H200" t="s">
        <v>13</v>
      </c>
      <c r="I200">
        <v>742</v>
      </c>
      <c r="J200" s="2">
        <v>0.32083333333333336</v>
      </c>
      <c r="K200">
        <v>7</v>
      </c>
      <c r="L200">
        <v>508</v>
      </c>
      <c r="M200" t="s">
        <v>74</v>
      </c>
      <c r="N200" t="str">
        <f>CONCATENATE(Table1[[#This Row],[house_number]], " ",Table1[[#This Row],[street_name]])</f>
        <v>508 W 114th St</v>
      </c>
      <c r="O200" t="s">
        <v>125</v>
      </c>
      <c r="P200" t="s">
        <v>12</v>
      </c>
      <c r="Q200" s="3">
        <v>10032</v>
      </c>
    </row>
    <row r="201" spans="1:17" x14ac:dyDescent="0.25">
      <c r="A201">
        <v>7097813027</v>
      </c>
      <c r="B201" s="1">
        <v>41509</v>
      </c>
      <c r="C201">
        <v>19</v>
      </c>
      <c r="D201">
        <v>2</v>
      </c>
      <c r="E201">
        <v>349570</v>
      </c>
      <c r="F201">
        <v>745</v>
      </c>
      <c r="G201">
        <v>745</v>
      </c>
      <c r="H201" t="s">
        <v>13</v>
      </c>
      <c r="I201">
        <v>745</v>
      </c>
      <c r="J201" s="2">
        <v>0.32291666666666669</v>
      </c>
      <c r="K201">
        <v>7</v>
      </c>
      <c r="L201">
        <v>545</v>
      </c>
      <c r="M201" t="s">
        <v>75</v>
      </c>
      <c r="N201" t="str">
        <f>CONCATENATE(Table1[[#This Row],[house_number]], " ",Table1[[#This Row],[street_name]])</f>
        <v>545 W 110th St</v>
      </c>
      <c r="O201" t="s">
        <v>125</v>
      </c>
      <c r="P201" t="s">
        <v>12</v>
      </c>
      <c r="Q201" s="3">
        <v>10032</v>
      </c>
    </row>
    <row r="202" spans="1:17" x14ac:dyDescent="0.25">
      <c r="A202">
        <v>7097813064</v>
      </c>
      <c r="B202" s="1">
        <v>41509</v>
      </c>
      <c r="C202">
        <v>21</v>
      </c>
      <c r="D202">
        <v>1</v>
      </c>
      <c r="E202">
        <v>349570</v>
      </c>
      <c r="F202">
        <v>821</v>
      </c>
      <c r="G202">
        <v>821</v>
      </c>
      <c r="H202" t="s">
        <v>13</v>
      </c>
      <c r="I202">
        <v>821</v>
      </c>
      <c r="J202" s="2">
        <v>0.34791666666666665</v>
      </c>
      <c r="K202">
        <v>8</v>
      </c>
      <c r="L202">
        <v>736</v>
      </c>
      <c r="M202" t="s">
        <v>76</v>
      </c>
      <c r="N202" t="str">
        <f>CONCATENATE(Table1[[#This Row],[house_number]], " ",Table1[[#This Row],[street_name]])</f>
        <v>736 W 151st St</v>
      </c>
      <c r="O202" t="s">
        <v>125</v>
      </c>
      <c r="P202" t="s">
        <v>12</v>
      </c>
      <c r="Q202" s="3">
        <v>10032</v>
      </c>
    </row>
    <row r="203" spans="1:17" x14ac:dyDescent="0.25">
      <c r="A203">
        <v>7097813076</v>
      </c>
      <c r="B203" s="1">
        <v>41509</v>
      </c>
      <c r="C203">
        <v>21</v>
      </c>
      <c r="D203">
        <v>1</v>
      </c>
      <c r="E203">
        <v>349570</v>
      </c>
      <c r="F203">
        <v>836</v>
      </c>
      <c r="G203">
        <v>836</v>
      </c>
      <c r="H203" t="s">
        <v>13</v>
      </c>
      <c r="I203">
        <v>836</v>
      </c>
      <c r="J203" s="2">
        <v>0.35833333333333334</v>
      </c>
      <c r="K203">
        <v>8</v>
      </c>
      <c r="L203">
        <v>318</v>
      </c>
      <c r="M203" t="s">
        <v>77</v>
      </c>
      <c r="N203" t="str">
        <f>CONCATENATE(Table1[[#This Row],[house_number]], " ",Table1[[#This Row],[street_name]])</f>
        <v>318 W 121st St</v>
      </c>
      <c r="O203" t="s">
        <v>125</v>
      </c>
      <c r="P203" t="s">
        <v>12</v>
      </c>
      <c r="Q203" s="3">
        <v>10032</v>
      </c>
    </row>
    <row r="204" spans="1:17" x14ac:dyDescent="0.25">
      <c r="A204">
        <v>7097813088</v>
      </c>
      <c r="B204" s="1">
        <v>41509</v>
      </c>
      <c r="C204">
        <v>21</v>
      </c>
      <c r="D204">
        <v>1</v>
      </c>
      <c r="E204">
        <v>349570</v>
      </c>
      <c r="F204">
        <v>838</v>
      </c>
      <c r="G204">
        <v>838</v>
      </c>
      <c r="H204" t="s">
        <v>13</v>
      </c>
      <c r="I204">
        <v>838</v>
      </c>
      <c r="J204" s="2">
        <v>0.35972222222222222</v>
      </c>
      <c r="K204">
        <v>8</v>
      </c>
      <c r="L204">
        <v>364</v>
      </c>
      <c r="M204" t="s">
        <v>77</v>
      </c>
      <c r="N204" t="str">
        <f>CONCATENATE(Table1[[#This Row],[house_number]], " ",Table1[[#This Row],[street_name]])</f>
        <v>364 W 121st St</v>
      </c>
      <c r="O204" t="s">
        <v>125</v>
      </c>
      <c r="P204" t="s">
        <v>12</v>
      </c>
      <c r="Q204" s="3">
        <v>10032</v>
      </c>
    </row>
    <row r="205" spans="1:17" x14ac:dyDescent="0.25">
      <c r="A205">
        <v>7097813120</v>
      </c>
      <c r="B205" s="1">
        <v>41509</v>
      </c>
      <c r="C205">
        <v>48</v>
      </c>
      <c r="D205">
        <v>3</v>
      </c>
      <c r="E205">
        <v>349570</v>
      </c>
      <c r="F205">
        <v>847</v>
      </c>
      <c r="G205">
        <v>847</v>
      </c>
      <c r="H205" t="s">
        <v>13</v>
      </c>
      <c r="I205">
        <v>847</v>
      </c>
      <c r="J205" s="2">
        <v>0.3659722222222222</v>
      </c>
      <c r="K205">
        <v>8</v>
      </c>
      <c r="L205">
        <v>147</v>
      </c>
      <c r="M205" t="s">
        <v>46</v>
      </c>
      <c r="N205" t="str">
        <f>CONCATENATE(Table1[[#This Row],[house_number]], " ",Table1[[#This Row],[street_name]])</f>
        <v>147 W 120th St</v>
      </c>
      <c r="O205" t="s">
        <v>125</v>
      </c>
      <c r="P205" t="s">
        <v>12</v>
      </c>
      <c r="Q205" s="3">
        <v>10032</v>
      </c>
    </row>
    <row r="206" spans="1:17" x14ac:dyDescent="0.25">
      <c r="A206">
        <v>7097813143</v>
      </c>
      <c r="B206" s="1">
        <v>41509</v>
      </c>
      <c r="C206">
        <v>21</v>
      </c>
      <c r="D206">
        <v>1</v>
      </c>
      <c r="E206">
        <v>349570</v>
      </c>
      <c r="F206">
        <v>911</v>
      </c>
      <c r="G206">
        <v>911</v>
      </c>
      <c r="H206" t="s">
        <v>13</v>
      </c>
      <c r="I206">
        <v>911</v>
      </c>
      <c r="J206" s="2">
        <v>0.38263888888888892</v>
      </c>
      <c r="K206">
        <v>9</v>
      </c>
      <c r="L206">
        <v>6</v>
      </c>
      <c r="M206" t="s">
        <v>78</v>
      </c>
      <c r="N206" t="str">
        <f>CONCATENATE(Table1[[#This Row],[house_number]], " ",Table1[[#This Row],[street_name]])</f>
        <v>6 St Nicholas Ter</v>
      </c>
      <c r="O206" t="s">
        <v>125</v>
      </c>
      <c r="P206" t="s">
        <v>12</v>
      </c>
      <c r="Q206" s="3">
        <v>10032</v>
      </c>
    </row>
    <row r="207" spans="1:17" x14ac:dyDescent="0.25">
      <c r="A207">
        <v>7097813167</v>
      </c>
      <c r="B207" s="1">
        <v>41509</v>
      </c>
      <c r="C207">
        <v>21</v>
      </c>
      <c r="D207">
        <v>1</v>
      </c>
      <c r="E207">
        <v>349570</v>
      </c>
      <c r="F207">
        <v>940</v>
      </c>
      <c r="G207">
        <v>940</v>
      </c>
      <c r="H207" t="s">
        <v>13</v>
      </c>
      <c r="I207">
        <v>940</v>
      </c>
      <c r="J207" s="2">
        <v>0.40277777777777773</v>
      </c>
      <c r="K207">
        <v>9</v>
      </c>
      <c r="L207">
        <v>100</v>
      </c>
      <c r="M207" t="s">
        <v>79</v>
      </c>
      <c r="N207" t="str">
        <f>CONCATENATE(Table1[[#This Row],[house_number]], " ",Table1[[#This Row],[street_name]])</f>
        <v>100 W 128th St</v>
      </c>
      <c r="O207" t="s">
        <v>125</v>
      </c>
      <c r="P207" t="s">
        <v>12</v>
      </c>
      <c r="Q207" s="3">
        <v>10032</v>
      </c>
    </row>
    <row r="208" spans="1:17" x14ac:dyDescent="0.25">
      <c r="A208">
        <v>7097813180</v>
      </c>
      <c r="B208" s="1">
        <v>41509</v>
      </c>
      <c r="C208">
        <v>21</v>
      </c>
      <c r="D208">
        <v>1</v>
      </c>
      <c r="E208">
        <v>349570</v>
      </c>
      <c r="F208">
        <v>943</v>
      </c>
      <c r="G208">
        <v>943</v>
      </c>
      <c r="H208" t="s">
        <v>13</v>
      </c>
      <c r="I208">
        <v>943</v>
      </c>
      <c r="J208" s="2">
        <v>0.40486111111111112</v>
      </c>
      <c r="K208">
        <v>9</v>
      </c>
      <c r="L208">
        <v>70</v>
      </c>
      <c r="M208" t="s">
        <v>79</v>
      </c>
      <c r="N208" t="str">
        <f>CONCATENATE(Table1[[#This Row],[house_number]], " ",Table1[[#This Row],[street_name]])</f>
        <v>70 W 128th St</v>
      </c>
      <c r="O208" t="s">
        <v>125</v>
      </c>
      <c r="P208" t="s">
        <v>12</v>
      </c>
      <c r="Q208" s="3">
        <v>10032</v>
      </c>
    </row>
    <row r="209" spans="1:17" x14ac:dyDescent="0.25">
      <c r="A209">
        <v>7097813192</v>
      </c>
      <c r="B209" s="1">
        <v>41509</v>
      </c>
      <c r="C209">
        <v>21</v>
      </c>
      <c r="D209">
        <v>1</v>
      </c>
      <c r="E209">
        <v>349570</v>
      </c>
      <c r="F209">
        <v>945</v>
      </c>
      <c r="G209">
        <v>945</v>
      </c>
      <c r="H209" t="s">
        <v>13</v>
      </c>
      <c r="I209">
        <v>945</v>
      </c>
      <c r="J209" s="2">
        <v>0.40625</v>
      </c>
      <c r="K209">
        <v>9</v>
      </c>
      <c r="L209">
        <v>2</v>
      </c>
      <c r="M209" t="s">
        <v>79</v>
      </c>
      <c r="N209" t="str">
        <f>CONCATENATE(Table1[[#This Row],[house_number]], " ",Table1[[#This Row],[street_name]])</f>
        <v>2 W 128th St</v>
      </c>
      <c r="O209" t="s">
        <v>125</v>
      </c>
      <c r="P209" t="s">
        <v>12</v>
      </c>
      <c r="Q209" s="3">
        <v>10032</v>
      </c>
    </row>
    <row r="210" spans="1:17" x14ac:dyDescent="0.25">
      <c r="A210">
        <v>7097813209</v>
      </c>
      <c r="B210" s="1">
        <v>41509</v>
      </c>
      <c r="C210">
        <v>21</v>
      </c>
      <c r="D210">
        <v>1</v>
      </c>
      <c r="E210">
        <v>349570</v>
      </c>
      <c r="F210">
        <v>948</v>
      </c>
      <c r="G210">
        <v>948</v>
      </c>
      <c r="H210" t="s">
        <v>13</v>
      </c>
      <c r="I210">
        <v>948</v>
      </c>
      <c r="J210" s="2">
        <v>0.40833333333333338</v>
      </c>
      <c r="K210">
        <v>9</v>
      </c>
      <c r="L210">
        <v>2</v>
      </c>
      <c r="M210" t="s">
        <v>51</v>
      </c>
      <c r="N210" t="str">
        <f>CONCATENATE(Table1[[#This Row],[house_number]], " ",Table1[[#This Row],[street_name]])</f>
        <v>2 W 129th St</v>
      </c>
      <c r="O210" t="s">
        <v>125</v>
      </c>
      <c r="P210" t="s">
        <v>12</v>
      </c>
      <c r="Q210" s="3">
        <v>10032</v>
      </c>
    </row>
    <row r="211" spans="1:17" x14ac:dyDescent="0.25">
      <c r="A211">
        <v>7097813210</v>
      </c>
      <c r="B211" s="1">
        <v>41509</v>
      </c>
      <c r="C211">
        <v>21</v>
      </c>
      <c r="D211">
        <v>1</v>
      </c>
      <c r="E211">
        <v>349570</v>
      </c>
      <c r="F211">
        <v>949</v>
      </c>
      <c r="G211">
        <v>949</v>
      </c>
      <c r="H211" t="s">
        <v>13</v>
      </c>
      <c r="I211">
        <v>949</v>
      </c>
      <c r="J211" s="2">
        <v>0.40902777777777777</v>
      </c>
      <c r="K211">
        <v>9</v>
      </c>
      <c r="L211">
        <v>2</v>
      </c>
      <c r="M211" t="s">
        <v>51</v>
      </c>
      <c r="N211" t="str">
        <f>CONCATENATE(Table1[[#This Row],[house_number]], " ",Table1[[#This Row],[street_name]])</f>
        <v>2 W 129th St</v>
      </c>
      <c r="O211" t="s">
        <v>125</v>
      </c>
      <c r="P211" t="s">
        <v>12</v>
      </c>
      <c r="Q211" s="3">
        <v>10032</v>
      </c>
    </row>
    <row r="212" spans="1:17" x14ac:dyDescent="0.25">
      <c r="A212">
        <v>7097813222</v>
      </c>
      <c r="B212" s="1">
        <v>41509</v>
      </c>
      <c r="C212">
        <v>21</v>
      </c>
      <c r="D212">
        <v>1</v>
      </c>
      <c r="E212">
        <v>349570</v>
      </c>
      <c r="F212">
        <v>951</v>
      </c>
      <c r="G212">
        <v>951</v>
      </c>
      <c r="H212" t="s">
        <v>13</v>
      </c>
      <c r="I212">
        <v>951</v>
      </c>
      <c r="J212" s="2">
        <v>0.41041666666666665</v>
      </c>
      <c r="K212">
        <v>9</v>
      </c>
      <c r="L212">
        <v>16</v>
      </c>
      <c r="M212" t="s">
        <v>51</v>
      </c>
      <c r="N212" t="str">
        <f>CONCATENATE(Table1[[#This Row],[house_number]], " ",Table1[[#This Row],[street_name]])</f>
        <v>16 W 129th St</v>
      </c>
      <c r="O212" t="s">
        <v>125</v>
      </c>
      <c r="P212" t="s">
        <v>12</v>
      </c>
      <c r="Q212" s="3">
        <v>10032</v>
      </c>
    </row>
    <row r="213" spans="1:17" x14ac:dyDescent="0.25">
      <c r="A213">
        <v>7097813234</v>
      </c>
      <c r="B213" s="1">
        <v>41509</v>
      </c>
      <c r="C213">
        <v>40</v>
      </c>
      <c r="D213">
        <v>2</v>
      </c>
      <c r="E213">
        <v>349570</v>
      </c>
      <c r="F213">
        <v>957</v>
      </c>
      <c r="G213">
        <v>957</v>
      </c>
      <c r="H213" t="s">
        <v>13</v>
      </c>
      <c r="I213">
        <v>957</v>
      </c>
      <c r="J213" s="2">
        <v>0.4145833333333333</v>
      </c>
      <c r="K213">
        <v>9</v>
      </c>
      <c r="L213" t="s">
        <v>80</v>
      </c>
      <c r="M213" t="s">
        <v>81</v>
      </c>
      <c r="N213" t="str">
        <f>CONCATENATE(Table1[[#This Row],[house_number]], " ",Table1[[#This Row],[street_name]])</f>
        <v>117-119 W 12th St</v>
      </c>
      <c r="O213" t="s">
        <v>125</v>
      </c>
      <c r="P213" t="s">
        <v>12</v>
      </c>
      <c r="Q213" s="3">
        <v>10032</v>
      </c>
    </row>
    <row r="214" spans="1:17" x14ac:dyDescent="0.25">
      <c r="A214">
        <v>7097813246</v>
      </c>
      <c r="B214" s="1">
        <v>41509</v>
      </c>
      <c r="C214">
        <v>21</v>
      </c>
      <c r="D214">
        <v>1</v>
      </c>
      <c r="E214">
        <v>349570</v>
      </c>
      <c r="F214">
        <v>1006</v>
      </c>
      <c r="G214">
        <v>1006</v>
      </c>
      <c r="H214" t="s">
        <v>13</v>
      </c>
      <c r="I214">
        <v>1006</v>
      </c>
      <c r="J214" s="2">
        <v>0.42083333333333334</v>
      </c>
      <c r="K214">
        <v>10</v>
      </c>
      <c r="L214">
        <v>17</v>
      </c>
      <c r="M214" t="s">
        <v>82</v>
      </c>
      <c r="N214" t="str">
        <f>CONCATENATE(Table1[[#This Row],[house_number]], " ",Table1[[#This Row],[street_name]])</f>
        <v>17 E 128th St</v>
      </c>
      <c r="O214" t="s">
        <v>125</v>
      </c>
      <c r="P214" t="s">
        <v>12</v>
      </c>
      <c r="Q214" s="3">
        <v>10032</v>
      </c>
    </row>
    <row r="215" spans="1:17" x14ac:dyDescent="0.25">
      <c r="A215">
        <v>7097813258</v>
      </c>
      <c r="B215" s="1">
        <v>41509</v>
      </c>
      <c r="C215">
        <v>21</v>
      </c>
      <c r="D215">
        <v>1</v>
      </c>
      <c r="E215">
        <v>349570</v>
      </c>
      <c r="F215">
        <v>1009</v>
      </c>
      <c r="G215">
        <v>1009</v>
      </c>
      <c r="H215" t="s">
        <v>13</v>
      </c>
      <c r="I215">
        <v>1009</v>
      </c>
      <c r="J215" s="2">
        <v>0.42291666666666666</v>
      </c>
      <c r="K215">
        <v>10</v>
      </c>
      <c r="L215">
        <v>23</v>
      </c>
      <c r="M215" t="s">
        <v>82</v>
      </c>
      <c r="N215" t="str">
        <f>CONCATENATE(Table1[[#This Row],[house_number]], " ",Table1[[#This Row],[street_name]])</f>
        <v>23 E 128th St</v>
      </c>
      <c r="O215" t="s">
        <v>125</v>
      </c>
      <c r="P215" t="s">
        <v>12</v>
      </c>
      <c r="Q215" s="3">
        <v>10032</v>
      </c>
    </row>
    <row r="216" spans="1:17" x14ac:dyDescent="0.25">
      <c r="A216">
        <v>7097813295</v>
      </c>
      <c r="B216" s="1">
        <v>41509</v>
      </c>
      <c r="C216">
        <v>21</v>
      </c>
      <c r="D216">
        <v>1</v>
      </c>
      <c r="E216">
        <v>349570</v>
      </c>
      <c r="F216">
        <v>1108</v>
      </c>
      <c r="G216">
        <v>1108</v>
      </c>
      <c r="H216" t="s">
        <v>13</v>
      </c>
      <c r="I216">
        <v>1108</v>
      </c>
      <c r="J216" s="2">
        <v>0.46388888888888885</v>
      </c>
      <c r="K216">
        <v>11</v>
      </c>
      <c r="L216">
        <v>134</v>
      </c>
      <c r="M216" t="s">
        <v>52</v>
      </c>
      <c r="N216" t="str">
        <f>CONCATENATE(Table1[[#This Row],[house_number]], " ",Table1[[#This Row],[street_name]])</f>
        <v>134 Claremont Ave</v>
      </c>
      <c r="O216" t="s">
        <v>125</v>
      </c>
      <c r="P216" t="s">
        <v>12</v>
      </c>
      <c r="Q216" s="3">
        <v>10032</v>
      </c>
    </row>
    <row r="217" spans="1:17" x14ac:dyDescent="0.25">
      <c r="A217">
        <v>7097813337</v>
      </c>
      <c r="B217" s="1">
        <v>41509</v>
      </c>
      <c r="C217">
        <v>19</v>
      </c>
      <c r="D217">
        <v>2</v>
      </c>
      <c r="E217">
        <v>349570</v>
      </c>
      <c r="F217">
        <v>1118</v>
      </c>
      <c r="G217">
        <v>1118</v>
      </c>
      <c r="H217" t="s">
        <v>13</v>
      </c>
      <c r="I217">
        <v>1118</v>
      </c>
      <c r="J217" s="2">
        <v>0.47083333333333338</v>
      </c>
      <c r="K217">
        <v>11</v>
      </c>
      <c r="L217">
        <v>1225</v>
      </c>
      <c r="M217" t="s">
        <v>16</v>
      </c>
      <c r="N217" t="str">
        <f>CONCATENATE(Table1[[#This Row],[house_number]], " ",Table1[[#This Row],[street_name]])</f>
        <v>1225 Amsterdam Ave</v>
      </c>
      <c r="O217" t="s">
        <v>125</v>
      </c>
      <c r="P217" t="s">
        <v>12</v>
      </c>
      <c r="Q217" s="3">
        <v>10032</v>
      </c>
    </row>
    <row r="218" spans="1:17" x14ac:dyDescent="0.25">
      <c r="A218">
        <v>7097813349</v>
      </c>
      <c r="B218" s="1">
        <v>41509</v>
      </c>
      <c r="C218">
        <v>21</v>
      </c>
      <c r="D218">
        <v>1</v>
      </c>
      <c r="E218">
        <v>349570</v>
      </c>
      <c r="F218">
        <v>1120</v>
      </c>
      <c r="G218">
        <v>1120</v>
      </c>
      <c r="H218" t="s">
        <v>13</v>
      </c>
      <c r="I218">
        <v>1120</v>
      </c>
      <c r="J218" s="2">
        <v>0.47222222222222227</v>
      </c>
      <c r="K218">
        <v>11</v>
      </c>
      <c r="L218">
        <v>500</v>
      </c>
      <c r="M218" t="s">
        <v>45</v>
      </c>
      <c r="N218" t="str">
        <f>CONCATENATE(Table1[[#This Row],[house_number]], " ",Table1[[#This Row],[street_name]])</f>
        <v>500 W 122nd St</v>
      </c>
      <c r="O218" t="s">
        <v>125</v>
      </c>
      <c r="P218" t="s">
        <v>12</v>
      </c>
      <c r="Q218" s="3">
        <v>10032</v>
      </c>
    </row>
    <row r="219" spans="1:17" x14ac:dyDescent="0.25">
      <c r="A219">
        <v>7097813350</v>
      </c>
      <c r="B219" s="1">
        <v>41509</v>
      </c>
      <c r="C219">
        <v>21</v>
      </c>
      <c r="D219">
        <v>1</v>
      </c>
      <c r="E219">
        <v>349570</v>
      </c>
      <c r="F219">
        <v>1136</v>
      </c>
      <c r="G219">
        <v>1136</v>
      </c>
      <c r="H219" t="s">
        <v>13</v>
      </c>
      <c r="I219">
        <v>1136</v>
      </c>
      <c r="J219" s="2">
        <v>0.48333333333333334</v>
      </c>
      <c r="K219">
        <v>11</v>
      </c>
      <c r="L219">
        <v>322</v>
      </c>
      <c r="M219" t="s">
        <v>27</v>
      </c>
      <c r="N219" t="str">
        <f>CONCATENATE(Table1[[#This Row],[house_number]], " ",Table1[[#This Row],[street_name]])</f>
        <v>322 W 138th St</v>
      </c>
      <c r="O219" t="s">
        <v>125</v>
      </c>
      <c r="P219" t="s">
        <v>12</v>
      </c>
      <c r="Q219" s="3">
        <v>10032</v>
      </c>
    </row>
    <row r="220" spans="1:17" x14ac:dyDescent="0.25">
      <c r="A220">
        <v>7097813362</v>
      </c>
      <c r="B220" s="1">
        <v>41509</v>
      </c>
      <c r="C220">
        <v>21</v>
      </c>
      <c r="D220">
        <v>1</v>
      </c>
      <c r="E220">
        <v>349570</v>
      </c>
      <c r="F220">
        <v>1138</v>
      </c>
      <c r="G220">
        <v>1138</v>
      </c>
      <c r="H220" t="s">
        <v>13</v>
      </c>
      <c r="I220">
        <v>1138</v>
      </c>
      <c r="J220" s="2">
        <v>0.48472222222222222</v>
      </c>
      <c r="K220">
        <v>11</v>
      </c>
      <c r="L220">
        <v>318</v>
      </c>
      <c r="M220" t="s">
        <v>27</v>
      </c>
      <c r="N220" t="str">
        <f>CONCATENATE(Table1[[#This Row],[house_number]], " ",Table1[[#This Row],[street_name]])</f>
        <v>318 W 138th St</v>
      </c>
      <c r="O220" t="s">
        <v>125</v>
      </c>
      <c r="P220" t="s">
        <v>12</v>
      </c>
      <c r="Q220" s="3">
        <v>10032</v>
      </c>
    </row>
    <row r="221" spans="1:17" x14ac:dyDescent="0.25">
      <c r="A221">
        <v>7097813374</v>
      </c>
      <c r="B221" s="1">
        <v>41509</v>
      </c>
      <c r="C221">
        <v>21</v>
      </c>
      <c r="D221">
        <v>1</v>
      </c>
      <c r="E221">
        <v>349570</v>
      </c>
      <c r="F221">
        <v>1140</v>
      </c>
      <c r="G221">
        <v>1140</v>
      </c>
      <c r="H221" t="s">
        <v>13</v>
      </c>
      <c r="I221">
        <v>1140</v>
      </c>
      <c r="J221" s="2">
        <v>0.4861111111111111</v>
      </c>
      <c r="K221">
        <v>11</v>
      </c>
      <c r="L221">
        <v>142</v>
      </c>
      <c r="M221" t="s">
        <v>27</v>
      </c>
      <c r="N221" t="str">
        <f>CONCATENATE(Table1[[#This Row],[house_number]], " ",Table1[[#This Row],[street_name]])</f>
        <v>142 W 138th St</v>
      </c>
      <c r="O221" t="s">
        <v>125</v>
      </c>
      <c r="P221" t="s">
        <v>12</v>
      </c>
      <c r="Q221" s="3">
        <v>10032</v>
      </c>
    </row>
    <row r="222" spans="1:17" x14ac:dyDescent="0.25">
      <c r="A222">
        <v>7097813386</v>
      </c>
      <c r="B222" s="1">
        <v>41509</v>
      </c>
      <c r="C222">
        <v>21</v>
      </c>
      <c r="D222">
        <v>1</v>
      </c>
      <c r="E222">
        <v>349570</v>
      </c>
      <c r="F222">
        <v>1142</v>
      </c>
      <c r="G222">
        <v>1142</v>
      </c>
      <c r="H222" t="s">
        <v>13</v>
      </c>
      <c r="I222">
        <v>1142</v>
      </c>
      <c r="J222" s="2">
        <v>0.48749999999999999</v>
      </c>
      <c r="K222">
        <v>11</v>
      </c>
      <c r="L222">
        <v>232</v>
      </c>
      <c r="M222" t="s">
        <v>27</v>
      </c>
      <c r="N222" t="str">
        <f>CONCATENATE(Table1[[#This Row],[house_number]], " ",Table1[[#This Row],[street_name]])</f>
        <v>232 W 138th St</v>
      </c>
      <c r="O222" t="s">
        <v>125</v>
      </c>
      <c r="P222" t="s">
        <v>12</v>
      </c>
      <c r="Q222" s="3">
        <v>10032</v>
      </c>
    </row>
    <row r="223" spans="1:17" x14ac:dyDescent="0.25">
      <c r="A223">
        <v>7097813404</v>
      </c>
      <c r="B223" s="1">
        <v>41509</v>
      </c>
      <c r="C223">
        <v>21</v>
      </c>
      <c r="D223">
        <v>1</v>
      </c>
      <c r="E223">
        <v>349570</v>
      </c>
      <c r="F223">
        <v>1147</v>
      </c>
      <c r="G223">
        <v>1147</v>
      </c>
      <c r="H223" t="s">
        <v>13</v>
      </c>
      <c r="I223">
        <v>1147</v>
      </c>
      <c r="J223" s="2">
        <v>0.4909722222222222</v>
      </c>
      <c r="K223">
        <v>11</v>
      </c>
      <c r="L223">
        <v>110</v>
      </c>
      <c r="M223" t="s">
        <v>25</v>
      </c>
      <c r="N223" t="str">
        <f>CONCATENATE(Table1[[#This Row],[house_number]], " ",Table1[[#This Row],[street_name]])</f>
        <v>110 W 137th St</v>
      </c>
      <c r="O223" t="s">
        <v>125</v>
      </c>
      <c r="P223" t="s">
        <v>12</v>
      </c>
      <c r="Q223" s="3">
        <v>10032</v>
      </c>
    </row>
    <row r="224" spans="1:17" x14ac:dyDescent="0.25">
      <c r="A224">
        <v>7097813428</v>
      </c>
      <c r="B224" s="1">
        <v>41509</v>
      </c>
      <c r="C224">
        <v>46</v>
      </c>
      <c r="D224">
        <v>3</v>
      </c>
      <c r="E224">
        <v>349570</v>
      </c>
      <c r="F224">
        <v>101</v>
      </c>
      <c r="G224">
        <v>101</v>
      </c>
      <c r="H224" t="s">
        <v>29</v>
      </c>
      <c r="I224">
        <v>1301</v>
      </c>
      <c r="J224" s="2">
        <v>0.54236111111111118</v>
      </c>
      <c r="K224">
        <v>13</v>
      </c>
      <c r="L224">
        <v>337</v>
      </c>
      <c r="M224" t="s">
        <v>83</v>
      </c>
      <c r="N224" t="str">
        <f>CONCATENATE(Table1[[#This Row],[house_number]], " ",Table1[[#This Row],[street_name]])</f>
        <v>337 E 104th St</v>
      </c>
      <c r="O224" t="s">
        <v>125</v>
      </c>
      <c r="P224" t="s">
        <v>12</v>
      </c>
      <c r="Q224" s="3">
        <v>10032</v>
      </c>
    </row>
    <row r="225" spans="1:17" x14ac:dyDescent="0.25">
      <c r="A225">
        <v>7097813453</v>
      </c>
      <c r="B225" s="1">
        <v>41509</v>
      </c>
      <c r="C225">
        <v>46</v>
      </c>
      <c r="D225">
        <v>3</v>
      </c>
      <c r="E225">
        <v>349570</v>
      </c>
      <c r="F225">
        <v>108</v>
      </c>
      <c r="G225">
        <v>108</v>
      </c>
      <c r="H225" t="s">
        <v>29</v>
      </c>
      <c r="I225">
        <v>1308</v>
      </c>
      <c r="J225" s="2">
        <v>0.54722222222222217</v>
      </c>
      <c r="K225">
        <v>13</v>
      </c>
      <c r="L225">
        <v>250</v>
      </c>
      <c r="M225" t="s">
        <v>31</v>
      </c>
      <c r="N225" t="str">
        <f>CONCATENATE(Table1[[#This Row],[house_number]], " ",Table1[[#This Row],[street_name]])</f>
        <v>250 E 105th St</v>
      </c>
      <c r="O225" t="s">
        <v>125</v>
      </c>
      <c r="P225" t="s">
        <v>12</v>
      </c>
      <c r="Q225" s="3">
        <v>10032</v>
      </c>
    </row>
    <row r="226" spans="1:17" x14ac:dyDescent="0.25">
      <c r="A226">
        <v>7097813489</v>
      </c>
      <c r="B226" s="1">
        <v>41509</v>
      </c>
      <c r="C226">
        <v>46</v>
      </c>
      <c r="D226">
        <v>3</v>
      </c>
      <c r="E226">
        <v>349570</v>
      </c>
      <c r="F226">
        <v>122</v>
      </c>
      <c r="G226">
        <v>122</v>
      </c>
      <c r="H226" t="s">
        <v>29</v>
      </c>
      <c r="I226">
        <v>1322</v>
      </c>
      <c r="J226" s="2">
        <v>0.55694444444444446</v>
      </c>
      <c r="K226">
        <v>13</v>
      </c>
      <c r="L226">
        <v>338</v>
      </c>
      <c r="M226" t="s">
        <v>84</v>
      </c>
      <c r="N226" t="str">
        <f>CONCATENATE(Table1[[#This Row],[house_number]], " ",Table1[[#This Row],[street_name]])</f>
        <v>338 E 120th St</v>
      </c>
      <c r="O226" t="s">
        <v>125</v>
      </c>
      <c r="P226" t="s">
        <v>12</v>
      </c>
      <c r="Q226" s="3">
        <v>10032</v>
      </c>
    </row>
    <row r="227" spans="1:17" x14ac:dyDescent="0.25">
      <c r="A227">
        <v>7097813507</v>
      </c>
      <c r="B227" s="1">
        <v>41509</v>
      </c>
      <c r="C227">
        <v>48</v>
      </c>
      <c r="D227">
        <v>3</v>
      </c>
      <c r="E227">
        <v>349570</v>
      </c>
      <c r="F227">
        <v>126</v>
      </c>
      <c r="G227">
        <v>126</v>
      </c>
      <c r="H227" t="s">
        <v>29</v>
      </c>
      <c r="I227">
        <v>1326</v>
      </c>
      <c r="J227" s="2">
        <v>0.55972222222222223</v>
      </c>
      <c r="K227">
        <v>13</v>
      </c>
      <c r="L227">
        <v>400</v>
      </c>
      <c r="M227" t="s">
        <v>84</v>
      </c>
      <c r="N227" t="str">
        <f>CONCATENATE(Table1[[#This Row],[house_number]], " ",Table1[[#This Row],[street_name]])</f>
        <v>400 E 120th St</v>
      </c>
      <c r="O227" t="s">
        <v>125</v>
      </c>
      <c r="P227" t="s">
        <v>12</v>
      </c>
      <c r="Q227" s="3">
        <v>10032</v>
      </c>
    </row>
    <row r="228" spans="1:17" x14ac:dyDescent="0.25">
      <c r="A228">
        <v>7097813520</v>
      </c>
      <c r="B228" s="1">
        <v>41509</v>
      </c>
      <c r="C228">
        <v>46</v>
      </c>
      <c r="D228">
        <v>3</v>
      </c>
      <c r="E228">
        <v>349570</v>
      </c>
      <c r="F228">
        <v>139</v>
      </c>
      <c r="G228">
        <v>139</v>
      </c>
      <c r="H228" t="s">
        <v>29</v>
      </c>
      <c r="I228">
        <v>1339</v>
      </c>
      <c r="J228" s="2">
        <v>0.56874999999999998</v>
      </c>
      <c r="K228">
        <v>13</v>
      </c>
      <c r="L228">
        <v>170</v>
      </c>
      <c r="M228" t="s">
        <v>40</v>
      </c>
      <c r="N228" t="str">
        <f>CONCATENATE(Table1[[#This Row],[house_number]], " ",Table1[[#This Row],[street_name]])</f>
        <v>170 E 116th St</v>
      </c>
      <c r="O228" t="s">
        <v>125</v>
      </c>
      <c r="P228" t="s">
        <v>12</v>
      </c>
      <c r="Q228" s="3">
        <v>10032</v>
      </c>
    </row>
    <row r="229" spans="1:17" x14ac:dyDescent="0.25">
      <c r="A229">
        <v>7097813544</v>
      </c>
      <c r="B229" s="1">
        <v>41509</v>
      </c>
      <c r="C229">
        <v>14</v>
      </c>
      <c r="D229">
        <v>2</v>
      </c>
      <c r="E229">
        <v>349570</v>
      </c>
      <c r="F229">
        <v>144</v>
      </c>
      <c r="G229">
        <v>144</v>
      </c>
      <c r="H229" t="s">
        <v>29</v>
      </c>
      <c r="I229">
        <v>1344</v>
      </c>
      <c r="J229" s="2">
        <v>0.57222222222222219</v>
      </c>
      <c r="K229">
        <v>13</v>
      </c>
      <c r="L229">
        <v>1815</v>
      </c>
      <c r="M229" t="s">
        <v>60</v>
      </c>
      <c r="N229" t="str">
        <f>CONCATENATE(Table1[[#This Row],[house_number]], " ",Table1[[#This Row],[street_name]])</f>
        <v>1815 Park Ave</v>
      </c>
      <c r="O229" t="s">
        <v>125</v>
      </c>
      <c r="P229" t="s">
        <v>12</v>
      </c>
      <c r="Q229" s="3">
        <v>10032</v>
      </c>
    </row>
    <row r="230" spans="1:17" x14ac:dyDescent="0.25">
      <c r="A230">
        <v>7097813556</v>
      </c>
      <c r="B230" s="1">
        <v>41509</v>
      </c>
      <c r="C230">
        <v>19</v>
      </c>
      <c r="D230">
        <v>2</v>
      </c>
      <c r="E230">
        <v>349570</v>
      </c>
      <c r="F230">
        <v>146</v>
      </c>
      <c r="G230">
        <v>146</v>
      </c>
      <c r="H230" t="s">
        <v>29</v>
      </c>
      <c r="I230">
        <v>1346</v>
      </c>
      <c r="J230" s="2">
        <v>0.57361111111111118</v>
      </c>
      <c r="K230">
        <v>13</v>
      </c>
      <c r="L230">
        <v>108</v>
      </c>
      <c r="M230" t="s">
        <v>39</v>
      </c>
      <c r="N230" t="str">
        <f>CONCATENATE(Table1[[#This Row],[house_number]], " ",Table1[[#This Row],[street_name]])</f>
        <v>108 E 125th St</v>
      </c>
      <c r="O230" t="s">
        <v>125</v>
      </c>
      <c r="P230" t="s">
        <v>12</v>
      </c>
      <c r="Q230" s="3">
        <v>10032</v>
      </c>
    </row>
    <row r="231" spans="1:17" x14ac:dyDescent="0.25">
      <c r="A231">
        <v>7097813570</v>
      </c>
      <c r="B231" s="1">
        <v>41509</v>
      </c>
      <c r="C231">
        <v>17</v>
      </c>
      <c r="D231">
        <v>2</v>
      </c>
      <c r="E231">
        <v>349570</v>
      </c>
      <c r="F231">
        <v>153</v>
      </c>
      <c r="G231">
        <v>153</v>
      </c>
      <c r="H231" t="s">
        <v>29</v>
      </c>
      <c r="I231">
        <v>1353</v>
      </c>
      <c r="J231" s="2">
        <v>0.57847222222222217</v>
      </c>
      <c r="K231">
        <v>13</v>
      </c>
      <c r="L231">
        <v>165</v>
      </c>
      <c r="M231" t="s">
        <v>39</v>
      </c>
      <c r="N231" t="str">
        <f>CONCATENATE(Table1[[#This Row],[house_number]], " ",Table1[[#This Row],[street_name]])</f>
        <v>165 E 125th St</v>
      </c>
      <c r="O231" t="s">
        <v>125</v>
      </c>
      <c r="P231" t="s">
        <v>12</v>
      </c>
      <c r="Q231" s="3">
        <v>10032</v>
      </c>
    </row>
    <row r="232" spans="1:17" x14ac:dyDescent="0.25">
      <c r="A232">
        <v>7097813581</v>
      </c>
      <c r="B232" s="1">
        <v>41509</v>
      </c>
      <c r="C232">
        <v>16</v>
      </c>
      <c r="D232">
        <v>2</v>
      </c>
      <c r="E232">
        <v>349570</v>
      </c>
      <c r="F232">
        <v>200</v>
      </c>
      <c r="G232">
        <v>200</v>
      </c>
      <c r="H232" t="s">
        <v>29</v>
      </c>
      <c r="I232">
        <v>1400</v>
      </c>
      <c r="J232" s="2">
        <v>0.58333333333333337</v>
      </c>
      <c r="K232">
        <v>14</v>
      </c>
      <c r="L232">
        <v>218</v>
      </c>
      <c r="M232" t="s">
        <v>39</v>
      </c>
      <c r="N232" t="str">
        <f>CONCATENATE(Table1[[#This Row],[house_number]], " ",Table1[[#This Row],[street_name]])</f>
        <v>218 E 125th St</v>
      </c>
      <c r="O232" t="s">
        <v>125</v>
      </c>
      <c r="P232" t="s">
        <v>12</v>
      </c>
      <c r="Q232" s="3">
        <v>10032</v>
      </c>
    </row>
    <row r="233" spans="1:17" x14ac:dyDescent="0.25">
      <c r="A233">
        <v>7097813593</v>
      </c>
      <c r="B233" s="1">
        <v>41509</v>
      </c>
      <c r="C233">
        <v>18</v>
      </c>
      <c r="D233">
        <v>2</v>
      </c>
      <c r="E233">
        <v>349570</v>
      </c>
      <c r="F233">
        <v>210</v>
      </c>
      <c r="G233">
        <v>210</v>
      </c>
      <c r="H233" t="s">
        <v>29</v>
      </c>
      <c r="I233">
        <v>1410</v>
      </c>
      <c r="J233" s="2">
        <v>0.59027777777777779</v>
      </c>
      <c r="K233">
        <v>14</v>
      </c>
      <c r="L233">
        <v>2401</v>
      </c>
      <c r="M233" t="s">
        <v>30</v>
      </c>
      <c r="N233" t="str">
        <f>CONCATENATE(Table1[[#This Row],[house_number]], " ",Table1[[#This Row],[street_name]])</f>
        <v>2401 2nd Ave</v>
      </c>
      <c r="O233" t="s">
        <v>125</v>
      </c>
      <c r="P233" t="s">
        <v>12</v>
      </c>
      <c r="Q233" s="3">
        <v>10032</v>
      </c>
    </row>
    <row r="234" spans="1:17" x14ac:dyDescent="0.25">
      <c r="A234">
        <v>7097813600</v>
      </c>
      <c r="B234" s="1">
        <v>41509</v>
      </c>
      <c r="C234">
        <v>18</v>
      </c>
      <c r="D234">
        <v>2</v>
      </c>
      <c r="E234">
        <v>349570</v>
      </c>
      <c r="F234">
        <v>212</v>
      </c>
      <c r="G234">
        <v>212</v>
      </c>
      <c r="H234" t="s">
        <v>29</v>
      </c>
      <c r="I234">
        <v>1412</v>
      </c>
      <c r="J234" s="2">
        <v>0.59166666666666667</v>
      </c>
      <c r="K234">
        <v>14</v>
      </c>
      <c r="L234">
        <v>2405</v>
      </c>
      <c r="M234" t="s">
        <v>30</v>
      </c>
      <c r="N234" t="str">
        <f>CONCATENATE(Table1[[#This Row],[house_number]], " ",Table1[[#This Row],[street_name]])</f>
        <v>2405 2nd Ave</v>
      </c>
      <c r="O234" t="s">
        <v>125</v>
      </c>
      <c r="P234" t="s">
        <v>12</v>
      </c>
      <c r="Q234" s="3">
        <v>10032</v>
      </c>
    </row>
    <row r="235" spans="1:17" x14ac:dyDescent="0.25">
      <c r="A235">
        <v>7097813611</v>
      </c>
      <c r="B235" s="1">
        <v>41509</v>
      </c>
      <c r="C235">
        <v>18</v>
      </c>
      <c r="D235">
        <v>2</v>
      </c>
      <c r="E235">
        <v>349570</v>
      </c>
      <c r="F235">
        <v>214</v>
      </c>
      <c r="G235">
        <v>214</v>
      </c>
      <c r="H235" t="s">
        <v>29</v>
      </c>
      <c r="I235">
        <v>1414</v>
      </c>
      <c r="J235" s="2">
        <v>0.59305555555555556</v>
      </c>
      <c r="K235">
        <v>14</v>
      </c>
      <c r="L235">
        <v>2285</v>
      </c>
      <c r="M235" t="s">
        <v>30</v>
      </c>
      <c r="N235" t="str">
        <f>CONCATENATE(Table1[[#This Row],[house_number]], " ",Table1[[#This Row],[street_name]])</f>
        <v>2285 2nd Ave</v>
      </c>
      <c r="O235" t="s">
        <v>125</v>
      </c>
      <c r="P235" t="s">
        <v>12</v>
      </c>
      <c r="Q235" s="3">
        <v>10032</v>
      </c>
    </row>
    <row r="236" spans="1:17" x14ac:dyDescent="0.25">
      <c r="A236">
        <v>7097813623</v>
      </c>
      <c r="B236" s="1">
        <v>41509</v>
      </c>
      <c r="C236">
        <v>18</v>
      </c>
      <c r="D236">
        <v>2</v>
      </c>
      <c r="E236">
        <v>349570</v>
      </c>
      <c r="F236">
        <v>216</v>
      </c>
      <c r="G236">
        <v>216</v>
      </c>
      <c r="H236" t="s">
        <v>29</v>
      </c>
      <c r="I236">
        <v>1416</v>
      </c>
      <c r="J236" s="2">
        <v>0.59444444444444444</v>
      </c>
      <c r="K236">
        <v>14</v>
      </c>
      <c r="L236">
        <v>2405</v>
      </c>
      <c r="M236" t="s">
        <v>30</v>
      </c>
      <c r="N236" t="str">
        <f>CONCATENATE(Table1[[#This Row],[house_number]], " ",Table1[[#This Row],[street_name]])</f>
        <v>2405 2nd Ave</v>
      </c>
      <c r="O236" t="s">
        <v>125</v>
      </c>
      <c r="P236" t="s">
        <v>12</v>
      </c>
      <c r="Q236" s="3">
        <v>10032</v>
      </c>
    </row>
    <row r="237" spans="1:17" x14ac:dyDescent="0.25">
      <c r="A237">
        <v>7097813635</v>
      </c>
      <c r="B237" s="1">
        <v>41509</v>
      </c>
      <c r="C237">
        <v>18</v>
      </c>
      <c r="D237">
        <v>2</v>
      </c>
      <c r="E237">
        <v>349570</v>
      </c>
      <c r="F237">
        <v>221</v>
      </c>
      <c r="G237">
        <v>221</v>
      </c>
      <c r="H237" t="s">
        <v>29</v>
      </c>
      <c r="I237">
        <v>1421</v>
      </c>
      <c r="J237" s="2">
        <v>0.59791666666666665</v>
      </c>
      <c r="K237">
        <v>14</v>
      </c>
      <c r="L237">
        <v>2401</v>
      </c>
      <c r="M237" t="s">
        <v>30</v>
      </c>
      <c r="N237" t="str">
        <f>CONCATENATE(Table1[[#This Row],[house_number]], " ",Table1[[#This Row],[street_name]])</f>
        <v>2401 2nd Ave</v>
      </c>
      <c r="O237" t="s">
        <v>125</v>
      </c>
      <c r="P237" t="s">
        <v>12</v>
      </c>
      <c r="Q237" s="3">
        <v>10032</v>
      </c>
    </row>
    <row r="238" spans="1:17" x14ac:dyDescent="0.25">
      <c r="A238">
        <v>7097813647</v>
      </c>
      <c r="B238" s="1">
        <v>41509</v>
      </c>
      <c r="C238">
        <v>46</v>
      </c>
      <c r="D238">
        <v>3</v>
      </c>
      <c r="E238">
        <v>349570</v>
      </c>
      <c r="F238">
        <v>316</v>
      </c>
      <c r="G238">
        <v>316</v>
      </c>
      <c r="H238" t="s">
        <v>29</v>
      </c>
      <c r="I238">
        <v>1516</v>
      </c>
      <c r="J238" s="2">
        <v>0.63611111111111118</v>
      </c>
      <c r="K238">
        <v>15</v>
      </c>
      <c r="L238">
        <v>176</v>
      </c>
      <c r="M238" t="s">
        <v>40</v>
      </c>
      <c r="N238" t="str">
        <f>CONCATENATE(Table1[[#This Row],[house_number]], " ",Table1[[#This Row],[street_name]])</f>
        <v>176 E 116th St</v>
      </c>
      <c r="O238" t="s">
        <v>125</v>
      </c>
      <c r="P238" t="s">
        <v>12</v>
      </c>
      <c r="Q238" s="3">
        <v>10032</v>
      </c>
    </row>
    <row r="239" spans="1:17" x14ac:dyDescent="0.25">
      <c r="A239">
        <v>7097813106</v>
      </c>
      <c r="B239" s="1">
        <v>41509</v>
      </c>
      <c r="C239">
        <v>48</v>
      </c>
      <c r="D239">
        <v>3</v>
      </c>
      <c r="E239">
        <v>349570</v>
      </c>
      <c r="F239">
        <v>844</v>
      </c>
      <c r="G239">
        <v>844</v>
      </c>
      <c r="H239" t="s">
        <v>13</v>
      </c>
      <c r="I239">
        <v>844</v>
      </c>
      <c r="J239" s="2">
        <v>0.36388888888888887</v>
      </c>
      <c r="K239">
        <v>8</v>
      </c>
      <c r="L239">
        <v>204</v>
      </c>
      <c r="M239" t="s">
        <v>46</v>
      </c>
      <c r="N239" t="str">
        <f>CONCATENATE(Table1[[#This Row],[house_number]], " ",Table1[[#This Row],[street_name]])</f>
        <v>204 W 120th St</v>
      </c>
      <c r="O239" t="s">
        <v>125</v>
      </c>
      <c r="P239" t="s">
        <v>12</v>
      </c>
      <c r="Q239" s="3">
        <v>10032</v>
      </c>
    </row>
    <row r="240" spans="1:17" x14ac:dyDescent="0.25">
      <c r="A240">
        <v>7097813118</v>
      </c>
      <c r="B240" s="1">
        <v>41509</v>
      </c>
      <c r="C240">
        <v>48</v>
      </c>
      <c r="D240">
        <v>3</v>
      </c>
      <c r="E240">
        <v>349570</v>
      </c>
      <c r="F240">
        <v>846</v>
      </c>
      <c r="G240">
        <v>846</v>
      </c>
      <c r="H240" t="s">
        <v>13</v>
      </c>
      <c r="I240">
        <v>846</v>
      </c>
      <c r="J240" s="2">
        <v>0.36527777777777781</v>
      </c>
      <c r="K240">
        <v>8</v>
      </c>
      <c r="L240">
        <v>145</v>
      </c>
      <c r="M240" t="s">
        <v>46</v>
      </c>
      <c r="N240" t="str">
        <f>CONCATENATE(Table1[[#This Row],[house_number]], " ",Table1[[#This Row],[street_name]])</f>
        <v>145 W 120th St</v>
      </c>
      <c r="O240" t="s">
        <v>125</v>
      </c>
      <c r="P240" t="s">
        <v>12</v>
      </c>
      <c r="Q240" s="3">
        <v>10032</v>
      </c>
    </row>
    <row r="241" spans="1:17" x14ac:dyDescent="0.25">
      <c r="A241">
        <v>7097813131</v>
      </c>
      <c r="B241" s="1">
        <v>41509</v>
      </c>
      <c r="C241">
        <v>48</v>
      </c>
      <c r="D241">
        <v>3</v>
      </c>
      <c r="E241">
        <v>349570</v>
      </c>
      <c r="F241">
        <v>849</v>
      </c>
      <c r="G241">
        <v>849</v>
      </c>
      <c r="H241" t="s">
        <v>13</v>
      </c>
      <c r="I241">
        <v>849</v>
      </c>
      <c r="J241" s="2">
        <v>0.36736111111111108</v>
      </c>
      <c r="K241">
        <v>8</v>
      </c>
      <c r="L241">
        <v>125</v>
      </c>
      <c r="M241" t="s">
        <v>46</v>
      </c>
      <c r="N241" t="str">
        <f>CONCATENATE(Table1[[#This Row],[house_number]], " ",Table1[[#This Row],[street_name]])</f>
        <v>125 W 120th St</v>
      </c>
      <c r="O241" t="s">
        <v>125</v>
      </c>
      <c r="P241" t="s">
        <v>12</v>
      </c>
      <c r="Q241" s="3">
        <v>10032</v>
      </c>
    </row>
    <row r="242" spans="1:17" x14ac:dyDescent="0.25">
      <c r="A242">
        <v>7097813003</v>
      </c>
      <c r="B242" s="1">
        <v>41509</v>
      </c>
      <c r="C242">
        <v>21</v>
      </c>
      <c r="D242">
        <v>1</v>
      </c>
      <c r="E242">
        <v>349570</v>
      </c>
      <c r="F242">
        <v>739</v>
      </c>
      <c r="G242">
        <v>739</v>
      </c>
      <c r="H242" t="s">
        <v>13</v>
      </c>
      <c r="I242">
        <v>739</v>
      </c>
      <c r="J242" s="2">
        <v>0.31875000000000003</v>
      </c>
      <c r="K242">
        <v>7</v>
      </c>
      <c r="L242">
        <v>548</v>
      </c>
      <c r="M242" t="s">
        <v>74</v>
      </c>
      <c r="N242" t="str">
        <f>CONCATENATE(Table1[[#This Row],[house_number]], " ",Table1[[#This Row],[street_name]])</f>
        <v>548 W 114th St</v>
      </c>
      <c r="O242" t="s">
        <v>125</v>
      </c>
      <c r="P242" t="s">
        <v>12</v>
      </c>
      <c r="Q242" s="3">
        <v>10032</v>
      </c>
    </row>
    <row r="243" spans="1:17" x14ac:dyDescent="0.25">
      <c r="A243">
        <v>7097813039</v>
      </c>
      <c r="B243" s="1">
        <v>41509</v>
      </c>
      <c r="C243">
        <v>21</v>
      </c>
      <c r="D243">
        <v>1</v>
      </c>
      <c r="E243">
        <v>349570</v>
      </c>
      <c r="F243">
        <v>806</v>
      </c>
      <c r="G243">
        <v>806</v>
      </c>
      <c r="H243" t="s">
        <v>13</v>
      </c>
      <c r="I243">
        <v>806</v>
      </c>
      <c r="J243" s="2">
        <v>0.33749999999999997</v>
      </c>
      <c r="K243">
        <v>8</v>
      </c>
      <c r="L243">
        <v>554</v>
      </c>
      <c r="M243" t="s">
        <v>55</v>
      </c>
      <c r="N243" t="str">
        <f>CONCATENATE(Table1[[#This Row],[house_number]], " ",Table1[[#This Row],[street_name]])</f>
        <v>554 W 148th St</v>
      </c>
      <c r="O243" t="s">
        <v>125</v>
      </c>
      <c r="P243" t="s">
        <v>12</v>
      </c>
      <c r="Q243" s="3">
        <v>10032</v>
      </c>
    </row>
    <row r="244" spans="1:17" x14ac:dyDescent="0.25">
      <c r="A244">
        <v>7097813040</v>
      </c>
      <c r="B244" s="1">
        <v>41509</v>
      </c>
      <c r="C244">
        <v>21</v>
      </c>
      <c r="D244">
        <v>1</v>
      </c>
      <c r="E244">
        <v>349570</v>
      </c>
      <c r="F244">
        <v>807</v>
      </c>
      <c r="G244">
        <v>807</v>
      </c>
      <c r="H244" t="s">
        <v>13</v>
      </c>
      <c r="I244">
        <v>807</v>
      </c>
      <c r="J244" s="2">
        <v>0.33819444444444446</v>
      </c>
      <c r="K244">
        <v>8</v>
      </c>
      <c r="L244">
        <v>506</v>
      </c>
      <c r="M244" t="s">
        <v>55</v>
      </c>
      <c r="N244" t="str">
        <f>CONCATENATE(Table1[[#This Row],[house_number]], " ",Table1[[#This Row],[street_name]])</f>
        <v>506 W 148th St</v>
      </c>
      <c r="O244" t="s">
        <v>125</v>
      </c>
      <c r="P244" t="s">
        <v>12</v>
      </c>
      <c r="Q244" s="3">
        <v>10032</v>
      </c>
    </row>
    <row r="245" spans="1:17" x14ac:dyDescent="0.25">
      <c r="A245">
        <v>7097813155</v>
      </c>
      <c r="B245" s="1">
        <v>41509</v>
      </c>
      <c r="C245">
        <v>21</v>
      </c>
      <c r="D245">
        <v>1</v>
      </c>
      <c r="E245">
        <v>349570</v>
      </c>
      <c r="F245">
        <v>913</v>
      </c>
      <c r="G245">
        <v>913</v>
      </c>
      <c r="H245" t="s">
        <v>13</v>
      </c>
      <c r="I245">
        <v>913</v>
      </c>
      <c r="J245" s="2">
        <v>0.3840277777777778</v>
      </c>
      <c r="K245">
        <v>9</v>
      </c>
      <c r="L245">
        <v>2</v>
      </c>
      <c r="M245" t="s">
        <v>78</v>
      </c>
      <c r="N245" t="str">
        <f>CONCATENATE(Table1[[#This Row],[house_number]], " ",Table1[[#This Row],[street_name]])</f>
        <v>2 St Nicholas Ter</v>
      </c>
      <c r="O245" t="s">
        <v>125</v>
      </c>
      <c r="P245" t="s">
        <v>12</v>
      </c>
      <c r="Q245" s="3">
        <v>10032</v>
      </c>
    </row>
    <row r="246" spans="1:17" x14ac:dyDescent="0.25">
      <c r="A246">
        <v>7097813179</v>
      </c>
      <c r="B246" s="1">
        <v>41509</v>
      </c>
      <c r="C246">
        <v>21</v>
      </c>
      <c r="D246">
        <v>1</v>
      </c>
      <c r="E246">
        <v>349570</v>
      </c>
      <c r="F246">
        <v>941</v>
      </c>
      <c r="G246">
        <v>941</v>
      </c>
      <c r="H246" t="s">
        <v>13</v>
      </c>
      <c r="I246">
        <v>941</v>
      </c>
      <c r="J246" s="2">
        <v>0.40347222222222223</v>
      </c>
      <c r="K246">
        <v>9</v>
      </c>
      <c r="L246">
        <v>100</v>
      </c>
      <c r="M246" t="s">
        <v>79</v>
      </c>
      <c r="N246" t="str">
        <f>CONCATENATE(Table1[[#This Row],[house_number]], " ",Table1[[#This Row],[street_name]])</f>
        <v>100 W 128th St</v>
      </c>
      <c r="O246" t="s">
        <v>125</v>
      </c>
      <c r="P246" t="s">
        <v>12</v>
      </c>
      <c r="Q246" s="3">
        <v>10032</v>
      </c>
    </row>
    <row r="247" spans="1:17" x14ac:dyDescent="0.25">
      <c r="A247">
        <v>7097813260</v>
      </c>
      <c r="B247" s="1">
        <v>41509</v>
      </c>
      <c r="C247">
        <v>40</v>
      </c>
      <c r="D247">
        <v>2</v>
      </c>
      <c r="E247">
        <v>349570</v>
      </c>
      <c r="F247">
        <v>1013</v>
      </c>
      <c r="G247">
        <v>1013</v>
      </c>
      <c r="H247" t="s">
        <v>13</v>
      </c>
      <c r="I247">
        <v>1013</v>
      </c>
      <c r="J247" s="2">
        <v>0.42569444444444443</v>
      </c>
      <c r="K247">
        <v>10</v>
      </c>
      <c r="L247">
        <v>2</v>
      </c>
      <c r="M247" t="s">
        <v>85</v>
      </c>
      <c r="N247" t="str">
        <f>CONCATENATE(Table1[[#This Row],[house_number]], " ",Table1[[#This Row],[street_name]])</f>
        <v>2 E 129th St</v>
      </c>
      <c r="O247" t="s">
        <v>125</v>
      </c>
      <c r="P247" t="s">
        <v>12</v>
      </c>
      <c r="Q247" s="3">
        <v>10032</v>
      </c>
    </row>
    <row r="248" spans="1:17" x14ac:dyDescent="0.25">
      <c r="A248">
        <v>7097813271</v>
      </c>
      <c r="B248" s="1">
        <v>41509</v>
      </c>
      <c r="C248">
        <v>21</v>
      </c>
      <c r="D248">
        <v>1</v>
      </c>
      <c r="E248">
        <v>349570</v>
      </c>
      <c r="F248">
        <v>1106</v>
      </c>
      <c r="G248">
        <v>1106</v>
      </c>
      <c r="H248" t="s">
        <v>13</v>
      </c>
      <c r="I248">
        <v>1106</v>
      </c>
      <c r="J248" s="2">
        <v>0.46249999999999997</v>
      </c>
      <c r="K248">
        <v>11</v>
      </c>
      <c r="L248">
        <v>134</v>
      </c>
      <c r="M248" t="s">
        <v>52</v>
      </c>
      <c r="N248" t="str">
        <f>CONCATENATE(Table1[[#This Row],[house_number]], " ",Table1[[#This Row],[street_name]])</f>
        <v>134 Claremont Ave</v>
      </c>
      <c r="O248" t="s">
        <v>125</v>
      </c>
      <c r="P248" t="s">
        <v>12</v>
      </c>
      <c r="Q248" s="3">
        <v>10032</v>
      </c>
    </row>
    <row r="249" spans="1:17" x14ac:dyDescent="0.25">
      <c r="A249">
        <v>7097813283</v>
      </c>
      <c r="B249" s="1">
        <v>41509</v>
      </c>
      <c r="C249">
        <v>21</v>
      </c>
      <c r="D249">
        <v>1</v>
      </c>
      <c r="E249">
        <v>349570</v>
      </c>
      <c r="F249">
        <v>1107</v>
      </c>
      <c r="G249">
        <v>1107</v>
      </c>
      <c r="H249" t="s">
        <v>13</v>
      </c>
      <c r="I249">
        <v>1107</v>
      </c>
      <c r="J249" s="2">
        <v>0.46319444444444446</v>
      </c>
      <c r="K249">
        <v>11</v>
      </c>
      <c r="L249">
        <v>134</v>
      </c>
      <c r="M249" t="s">
        <v>52</v>
      </c>
      <c r="N249" t="str">
        <f>CONCATENATE(Table1[[#This Row],[house_number]], " ",Table1[[#This Row],[street_name]])</f>
        <v>134 Claremont Ave</v>
      </c>
      <c r="O249" t="s">
        <v>125</v>
      </c>
      <c r="P249" t="s">
        <v>12</v>
      </c>
      <c r="Q249" s="3">
        <v>10032</v>
      </c>
    </row>
    <row r="250" spans="1:17" x14ac:dyDescent="0.25">
      <c r="A250">
        <v>7097813301</v>
      </c>
      <c r="B250" s="1">
        <v>41509</v>
      </c>
      <c r="C250">
        <v>21</v>
      </c>
      <c r="D250">
        <v>1</v>
      </c>
      <c r="E250">
        <v>349570</v>
      </c>
      <c r="F250">
        <v>1110</v>
      </c>
      <c r="G250">
        <v>1110</v>
      </c>
      <c r="H250" t="s">
        <v>13</v>
      </c>
      <c r="I250">
        <v>1110</v>
      </c>
      <c r="J250" s="2">
        <v>0.46527777777777773</v>
      </c>
      <c r="K250">
        <v>11</v>
      </c>
      <c r="L250">
        <v>61</v>
      </c>
      <c r="M250" t="s">
        <v>52</v>
      </c>
      <c r="N250" t="str">
        <f>CONCATENATE(Table1[[#This Row],[house_number]], " ",Table1[[#This Row],[street_name]])</f>
        <v>61 Claremont Ave</v>
      </c>
      <c r="O250" t="s">
        <v>125</v>
      </c>
      <c r="P250" t="s">
        <v>12</v>
      </c>
      <c r="Q250" s="3">
        <v>10032</v>
      </c>
    </row>
    <row r="251" spans="1:17" x14ac:dyDescent="0.25">
      <c r="A251">
        <v>7097813313</v>
      </c>
      <c r="B251" s="1">
        <v>41509</v>
      </c>
      <c r="C251">
        <v>21</v>
      </c>
      <c r="D251">
        <v>1</v>
      </c>
      <c r="E251">
        <v>349570</v>
      </c>
      <c r="F251">
        <v>1112</v>
      </c>
      <c r="G251">
        <v>1112</v>
      </c>
      <c r="H251" t="s">
        <v>13</v>
      </c>
      <c r="I251">
        <v>1112</v>
      </c>
      <c r="J251" s="2">
        <v>0.46666666666666662</v>
      </c>
      <c r="K251">
        <v>11</v>
      </c>
      <c r="L251">
        <v>47</v>
      </c>
      <c r="M251" t="s">
        <v>52</v>
      </c>
      <c r="N251" t="str">
        <f>CONCATENATE(Table1[[#This Row],[house_number]], " ",Table1[[#This Row],[street_name]])</f>
        <v>47 Claremont Ave</v>
      </c>
      <c r="O251" t="s">
        <v>125</v>
      </c>
      <c r="P251" t="s">
        <v>12</v>
      </c>
      <c r="Q251" s="3">
        <v>10032</v>
      </c>
    </row>
    <row r="252" spans="1:17" x14ac:dyDescent="0.25">
      <c r="A252">
        <v>7097813325</v>
      </c>
      <c r="B252" s="1">
        <v>41509</v>
      </c>
      <c r="C252">
        <v>21</v>
      </c>
      <c r="D252">
        <v>1</v>
      </c>
      <c r="E252">
        <v>349570</v>
      </c>
      <c r="F252">
        <v>1114</v>
      </c>
      <c r="G252">
        <v>1114</v>
      </c>
      <c r="H252" t="s">
        <v>13</v>
      </c>
      <c r="I252">
        <v>1114</v>
      </c>
      <c r="J252" s="2">
        <v>0.4680555555555555</v>
      </c>
      <c r="K252">
        <v>11</v>
      </c>
      <c r="L252">
        <v>15</v>
      </c>
      <c r="M252" t="s">
        <v>52</v>
      </c>
      <c r="N252" t="str">
        <f>CONCATENATE(Table1[[#This Row],[house_number]], " ",Table1[[#This Row],[street_name]])</f>
        <v>15 Claremont Ave</v>
      </c>
      <c r="O252" t="s">
        <v>125</v>
      </c>
      <c r="P252" t="s">
        <v>12</v>
      </c>
      <c r="Q252" s="3">
        <v>10032</v>
      </c>
    </row>
    <row r="253" spans="1:17" x14ac:dyDescent="0.25">
      <c r="A253">
        <v>7097813465</v>
      </c>
      <c r="B253" s="1">
        <v>41509</v>
      </c>
      <c r="C253">
        <v>46</v>
      </c>
      <c r="D253">
        <v>3</v>
      </c>
      <c r="E253">
        <v>349570</v>
      </c>
      <c r="F253">
        <v>116</v>
      </c>
      <c r="G253">
        <v>116</v>
      </c>
      <c r="H253" t="s">
        <v>29</v>
      </c>
      <c r="I253">
        <v>1316</v>
      </c>
      <c r="J253" s="2">
        <v>0.55277777777777781</v>
      </c>
      <c r="K253">
        <v>13</v>
      </c>
      <c r="L253">
        <v>345</v>
      </c>
      <c r="M253" t="s">
        <v>86</v>
      </c>
      <c r="N253" t="str">
        <f>CONCATENATE(Table1[[#This Row],[house_number]], " ",Table1[[#This Row],[street_name]])</f>
        <v>345 E 119th St</v>
      </c>
      <c r="O253" t="s">
        <v>125</v>
      </c>
      <c r="P253" t="s">
        <v>12</v>
      </c>
      <c r="Q253" s="3">
        <v>10032</v>
      </c>
    </row>
    <row r="254" spans="1:17" x14ac:dyDescent="0.25">
      <c r="A254">
        <v>7097813477</v>
      </c>
      <c r="B254" s="1">
        <v>41509</v>
      </c>
      <c r="C254">
        <v>46</v>
      </c>
      <c r="D254">
        <v>3</v>
      </c>
      <c r="E254">
        <v>349570</v>
      </c>
      <c r="F254">
        <v>119</v>
      </c>
      <c r="G254">
        <v>119</v>
      </c>
      <c r="H254" t="s">
        <v>29</v>
      </c>
      <c r="I254">
        <v>1319</v>
      </c>
      <c r="J254" s="2">
        <v>0.55486111111111114</v>
      </c>
      <c r="K254">
        <v>13</v>
      </c>
      <c r="L254">
        <v>2195</v>
      </c>
      <c r="M254" t="s">
        <v>87</v>
      </c>
      <c r="N254" t="str">
        <f>CONCATENATE(Table1[[#This Row],[house_number]], " ",Table1[[#This Row],[street_name]])</f>
        <v>2195 3rd Ave</v>
      </c>
      <c r="O254" t="s">
        <v>125</v>
      </c>
      <c r="P254" t="s">
        <v>12</v>
      </c>
      <c r="Q254" s="3">
        <v>10032</v>
      </c>
    </row>
    <row r="255" spans="1:17" x14ac:dyDescent="0.25">
      <c r="A255">
        <v>7097813398</v>
      </c>
      <c r="B255" s="1">
        <v>41509</v>
      </c>
      <c r="C255">
        <v>21</v>
      </c>
      <c r="D255">
        <v>1</v>
      </c>
      <c r="E255">
        <v>349570</v>
      </c>
      <c r="F255">
        <v>1146</v>
      </c>
      <c r="G255">
        <v>1146</v>
      </c>
      <c r="H255" t="s">
        <v>13</v>
      </c>
      <c r="I255">
        <v>1146</v>
      </c>
      <c r="J255" s="2">
        <v>0.49027777777777781</v>
      </c>
      <c r="K255">
        <v>11</v>
      </c>
      <c r="L255">
        <v>101</v>
      </c>
      <c r="M255" t="s">
        <v>25</v>
      </c>
      <c r="N255" t="str">
        <f>CONCATENATE(Table1[[#This Row],[house_number]], " ",Table1[[#This Row],[street_name]])</f>
        <v>101 W 137th St</v>
      </c>
      <c r="O255" t="s">
        <v>125</v>
      </c>
      <c r="P255" t="s">
        <v>12</v>
      </c>
      <c r="Q255" s="3">
        <v>10032</v>
      </c>
    </row>
    <row r="256" spans="1:17" x14ac:dyDescent="0.25">
      <c r="A256">
        <v>7097813416</v>
      </c>
      <c r="B256" s="1">
        <v>41509</v>
      </c>
      <c r="C256">
        <v>21</v>
      </c>
      <c r="D256">
        <v>1</v>
      </c>
      <c r="E256">
        <v>349570</v>
      </c>
      <c r="F256">
        <v>1150</v>
      </c>
      <c r="G256">
        <v>1150</v>
      </c>
      <c r="H256" t="s">
        <v>13</v>
      </c>
      <c r="I256">
        <v>1150</v>
      </c>
      <c r="J256" s="2">
        <v>0.49305555555555558</v>
      </c>
      <c r="K256">
        <v>11</v>
      </c>
      <c r="L256">
        <v>218</v>
      </c>
      <c r="M256" t="s">
        <v>25</v>
      </c>
      <c r="N256" t="str">
        <f>CONCATENATE(Table1[[#This Row],[house_number]], " ",Table1[[#This Row],[street_name]])</f>
        <v>218 W 137th St</v>
      </c>
      <c r="O256" t="s">
        <v>125</v>
      </c>
      <c r="P256" t="s">
        <v>12</v>
      </c>
      <c r="Q256" s="3">
        <v>10032</v>
      </c>
    </row>
    <row r="257" spans="1:17" x14ac:dyDescent="0.25">
      <c r="A257">
        <v>7097813430</v>
      </c>
      <c r="B257" s="1">
        <v>41509</v>
      </c>
      <c r="C257">
        <v>46</v>
      </c>
      <c r="D257">
        <v>3</v>
      </c>
      <c r="E257">
        <v>349570</v>
      </c>
      <c r="F257">
        <v>104</v>
      </c>
      <c r="G257">
        <v>104</v>
      </c>
      <c r="H257" t="s">
        <v>29</v>
      </c>
      <c r="I257">
        <v>1304</v>
      </c>
      <c r="J257" s="2">
        <v>0.5444444444444444</v>
      </c>
      <c r="K257">
        <v>13</v>
      </c>
      <c r="L257">
        <v>2050</v>
      </c>
      <c r="M257" t="s">
        <v>30</v>
      </c>
      <c r="N257" t="str">
        <f>CONCATENATE(Table1[[#This Row],[house_number]], " ",Table1[[#This Row],[street_name]])</f>
        <v>2050 2nd Ave</v>
      </c>
      <c r="O257" t="s">
        <v>125</v>
      </c>
      <c r="P257" t="s">
        <v>12</v>
      </c>
      <c r="Q257" s="3">
        <v>10032</v>
      </c>
    </row>
    <row r="258" spans="1:17" x14ac:dyDescent="0.25">
      <c r="A258">
        <v>7097813441</v>
      </c>
      <c r="B258" s="1">
        <v>41509</v>
      </c>
      <c r="C258">
        <v>46</v>
      </c>
      <c r="D258">
        <v>3</v>
      </c>
      <c r="E258">
        <v>349570</v>
      </c>
      <c r="F258">
        <v>105</v>
      </c>
      <c r="G258">
        <v>105</v>
      </c>
      <c r="H258" t="s">
        <v>29</v>
      </c>
      <c r="I258">
        <v>1305</v>
      </c>
      <c r="J258" s="2">
        <v>0.54513888888888895</v>
      </c>
      <c r="K258">
        <v>13</v>
      </c>
      <c r="L258">
        <v>2050</v>
      </c>
      <c r="M258" t="s">
        <v>30</v>
      </c>
      <c r="N258" t="str">
        <f>CONCATENATE(Table1[[#This Row],[house_number]], " ",Table1[[#This Row],[street_name]])</f>
        <v>2050 2nd Ave</v>
      </c>
      <c r="O258" t="s">
        <v>125</v>
      </c>
      <c r="P258" t="s">
        <v>12</v>
      </c>
      <c r="Q258" s="3">
        <v>10032</v>
      </c>
    </row>
    <row r="259" spans="1:17" x14ac:dyDescent="0.25">
      <c r="A259">
        <v>7097813490</v>
      </c>
      <c r="B259" s="1">
        <v>41509</v>
      </c>
      <c r="C259">
        <v>46</v>
      </c>
      <c r="D259">
        <v>3</v>
      </c>
      <c r="E259">
        <v>349570</v>
      </c>
      <c r="F259">
        <v>124</v>
      </c>
      <c r="G259">
        <v>124</v>
      </c>
      <c r="H259" t="s">
        <v>29</v>
      </c>
      <c r="I259">
        <v>1324</v>
      </c>
      <c r="J259" s="2">
        <v>0.55833333333333335</v>
      </c>
      <c r="K259">
        <v>13</v>
      </c>
      <c r="L259">
        <v>346</v>
      </c>
      <c r="M259" t="s">
        <v>84</v>
      </c>
      <c r="N259" t="str">
        <f>CONCATENATE(Table1[[#This Row],[house_number]], " ",Table1[[#This Row],[street_name]])</f>
        <v>346 E 120th St</v>
      </c>
      <c r="O259" t="s">
        <v>125</v>
      </c>
      <c r="P259" t="s">
        <v>12</v>
      </c>
      <c r="Q259" s="3">
        <v>10032</v>
      </c>
    </row>
    <row r="260" spans="1:17" x14ac:dyDescent="0.25">
      <c r="A260">
        <v>7097813519</v>
      </c>
      <c r="B260" s="1">
        <v>41509</v>
      </c>
      <c r="C260">
        <v>14</v>
      </c>
      <c r="D260">
        <v>2</v>
      </c>
      <c r="E260">
        <v>349570</v>
      </c>
      <c r="F260">
        <v>132</v>
      </c>
      <c r="G260">
        <v>132</v>
      </c>
      <c r="H260" t="s">
        <v>29</v>
      </c>
      <c r="I260">
        <v>1332</v>
      </c>
      <c r="J260" s="2">
        <v>0.56388888888888888</v>
      </c>
      <c r="K260">
        <v>13</v>
      </c>
      <c r="L260">
        <v>500</v>
      </c>
      <c r="M260" t="s">
        <v>88</v>
      </c>
      <c r="N260" t="str">
        <f>CONCATENATE(Table1[[#This Row],[house_number]], " ",Table1[[#This Row],[street_name]])</f>
        <v>500 E 117th St</v>
      </c>
      <c r="O260" t="s">
        <v>125</v>
      </c>
      <c r="P260" t="s">
        <v>12</v>
      </c>
      <c r="Q260" s="3">
        <v>10032</v>
      </c>
    </row>
    <row r="261" spans="1:17" x14ac:dyDescent="0.25">
      <c r="A261">
        <v>7097813532</v>
      </c>
      <c r="B261" s="1">
        <v>41509</v>
      </c>
      <c r="C261">
        <v>14</v>
      </c>
      <c r="D261">
        <v>2</v>
      </c>
      <c r="E261">
        <v>349570</v>
      </c>
      <c r="F261">
        <v>143</v>
      </c>
      <c r="G261">
        <v>143</v>
      </c>
      <c r="H261" t="s">
        <v>29</v>
      </c>
      <c r="I261">
        <v>1343</v>
      </c>
      <c r="J261" s="2">
        <v>0.57152777777777775</v>
      </c>
      <c r="K261">
        <v>13</v>
      </c>
      <c r="L261">
        <v>1785</v>
      </c>
      <c r="M261" t="s">
        <v>60</v>
      </c>
      <c r="N261" t="str">
        <f>CONCATENATE(Table1[[#This Row],[house_number]], " ",Table1[[#This Row],[street_name]])</f>
        <v>1785 Park Ave</v>
      </c>
      <c r="O261" t="s">
        <v>125</v>
      </c>
      <c r="P261" t="s">
        <v>12</v>
      </c>
      <c r="Q261" s="3">
        <v>10032</v>
      </c>
    </row>
    <row r="262" spans="1:17" x14ac:dyDescent="0.25">
      <c r="A262">
        <v>7097813568</v>
      </c>
      <c r="B262" s="1">
        <v>41509</v>
      </c>
      <c r="C262">
        <v>20</v>
      </c>
      <c r="D262">
        <v>2</v>
      </c>
      <c r="E262">
        <v>349570</v>
      </c>
      <c r="F262">
        <v>148</v>
      </c>
      <c r="G262">
        <v>148</v>
      </c>
      <c r="H262" t="s">
        <v>29</v>
      </c>
      <c r="I262">
        <v>1348</v>
      </c>
      <c r="J262" s="2">
        <v>0.57500000000000007</v>
      </c>
      <c r="K262">
        <v>13</v>
      </c>
      <c r="L262">
        <v>116</v>
      </c>
      <c r="M262" t="s">
        <v>39</v>
      </c>
      <c r="N262" t="str">
        <f>CONCATENATE(Table1[[#This Row],[house_number]], " ",Table1[[#This Row],[street_name]])</f>
        <v>116 E 125th St</v>
      </c>
      <c r="O262" t="s">
        <v>125</v>
      </c>
      <c r="P262" t="s">
        <v>12</v>
      </c>
      <c r="Q262" s="3">
        <v>10032</v>
      </c>
    </row>
    <row r="263" spans="1:17" x14ac:dyDescent="0.25">
      <c r="A263">
        <v>7097813659</v>
      </c>
      <c r="B263" s="1">
        <v>41509</v>
      </c>
      <c r="C263">
        <v>19</v>
      </c>
      <c r="D263">
        <v>2</v>
      </c>
      <c r="E263">
        <v>349570</v>
      </c>
      <c r="F263">
        <v>340</v>
      </c>
      <c r="G263">
        <v>340</v>
      </c>
      <c r="H263" t="s">
        <v>29</v>
      </c>
      <c r="I263">
        <v>1540</v>
      </c>
      <c r="J263" s="2">
        <v>0.65277777777777779</v>
      </c>
      <c r="K263">
        <v>15</v>
      </c>
      <c r="L263">
        <v>161</v>
      </c>
      <c r="M263" t="s">
        <v>40</v>
      </c>
      <c r="N263" t="str">
        <f>CONCATENATE(Table1[[#This Row],[house_number]], " ",Table1[[#This Row],[street_name]])</f>
        <v>161 E 116th St</v>
      </c>
      <c r="O263" t="s">
        <v>125</v>
      </c>
      <c r="P263" t="s">
        <v>12</v>
      </c>
      <c r="Q263" s="3">
        <v>10032</v>
      </c>
    </row>
    <row r="264" spans="1:17" x14ac:dyDescent="0.25">
      <c r="A264">
        <v>7097813660</v>
      </c>
      <c r="B264" s="1">
        <v>41510</v>
      </c>
      <c r="C264">
        <v>40</v>
      </c>
      <c r="D264">
        <v>2</v>
      </c>
      <c r="E264">
        <v>349570</v>
      </c>
      <c r="F264">
        <v>637</v>
      </c>
      <c r="G264">
        <v>637</v>
      </c>
      <c r="H264" t="s">
        <v>13</v>
      </c>
      <c r="I264">
        <v>637</v>
      </c>
      <c r="J264" s="2">
        <v>0.27569444444444446</v>
      </c>
      <c r="K264">
        <v>6</v>
      </c>
      <c r="L264">
        <v>1060</v>
      </c>
      <c r="M264" t="s">
        <v>16</v>
      </c>
      <c r="N264" t="str">
        <f>CONCATENATE(Table1[[#This Row],[house_number]], " ",Table1[[#This Row],[street_name]])</f>
        <v>1060 Amsterdam Ave</v>
      </c>
      <c r="O264" t="s">
        <v>125</v>
      </c>
      <c r="P264" t="s">
        <v>12</v>
      </c>
      <c r="Q264" s="3">
        <v>10032</v>
      </c>
    </row>
    <row r="265" spans="1:17" x14ac:dyDescent="0.25">
      <c r="A265">
        <v>7097813672</v>
      </c>
      <c r="B265" s="1">
        <v>41510</v>
      </c>
      <c r="C265">
        <v>46</v>
      </c>
      <c r="D265">
        <v>3</v>
      </c>
      <c r="E265">
        <v>349570</v>
      </c>
      <c r="F265">
        <v>642</v>
      </c>
      <c r="G265">
        <v>642</v>
      </c>
      <c r="H265" t="s">
        <v>13</v>
      </c>
      <c r="I265">
        <v>642</v>
      </c>
      <c r="J265" s="2">
        <v>0.27916666666666667</v>
      </c>
      <c r="K265">
        <v>6</v>
      </c>
      <c r="L265">
        <v>825</v>
      </c>
      <c r="M265" t="s">
        <v>89</v>
      </c>
      <c r="N265" t="str">
        <f>CONCATENATE(Table1[[#This Row],[house_number]], " ",Table1[[#This Row],[street_name]])</f>
        <v>825 West End Ave</v>
      </c>
      <c r="O265" t="s">
        <v>125</v>
      </c>
      <c r="P265" t="s">
        <v>12</v>
      </c>
      <c r="Q265" s="3">
        <v>10032</v>
      </c>
    </row>
    <row r="266" spans="1:17" x14ac:dyDescent="0.25">
      <c r="A266">
        <v>7097813684</v>
      </c>
      <c r="B266" s="1">
        <v>41510</v>
      </c>
      <c r="C266">
        <v>21</v>
      </c>
      <c r="D266">
        <v>1</v>
      </c>
      <c r="E266">
        <v>349570</v>
      </c>
      <c r="F266">
        <v>711</v>
      </c>
      <c r="G266">
        <v>711</v>
      </c>
      <c r="H266" t="s">
        <v>13</v>
      </c>
      <c r="I266">
        <v>711</v>
      </c>
      <c r="J266" s="2">
        <v>0.29930555555555555</v>
      </c>
      <c r="K266">
        <v>7</v>
      </c>
      <c r="L266">
        <v>850</v>
      </c>
      <c r="M266" t="s">
        <v>14</v>
      </c>
      <c r="N266" t="str">
        <f>CONCATENATE(Table1[[#This Row],[house_number]], " ",Table1[[#This Row],[street_name]])</f>
        <v>850 Columbus Ave</v>
      </c>
      <c r="O266" t="s">
        <v>125</v>
      </c>
      <c r="P266" t="s">
        <v>12</v>
      </c>
      <c r="Q266" s="3">
        <v>10032</v>
      </c>
    </row>
    <row r="267" spans="1:17" x14ac:dyDescent="0.25">
      <c r="A267">
        <v>7097813696</v>
      </c>
      <c r="B267" s="1">
        <v>41510</v>
      </c>
      <c r="C267">
        <v>21</v>
      </c>
      <c r="D267">
        <v>1</v>
      </c>
      <c r="E267">
        <v>349570</v>
      </c>
      <c r="F267">
        <v>712</v>
      </c>
      <c r="G267">
        <v>712</v>
      </c>
      <c r="H267" t="s">
        <v>13</v>
      </c>
      <c r="I267">
        <v>712</v>
      </c>
      <c r="J267" s="2">
        <v>0.3</v>
      </c>
      <c r="K267">
        <v>7</v>
      </c>
      <c r="L267">
        <v>850</v>
      </c>
      <c r="M267" t="s">
        <v>14</v>
      </c>
      <c r="N267" t="str">
        <f>CONCATENATE(Table1[[#This Row],[house_number]], " ",Table1[[#This Row],[street_name]])</f>
        <v>850 Columbus Ave</v>
      </c>
      <c r="O267" t="s">
        <v>125</v>
      </c>
      <c r="P267" t="s">
        <v>12</v>
      </c>
      <c r="Q267" s="3">
        <v>10032</v>
      </c>
    </row>
    <row r="268" spans="1:17" x14ac:dyDescent="0.25">
      <c r="A268">
        <v>7097813702</v>
      </c>
      <c r="B268" s="1">
        <v>41510</v>
      </c>
      <c r="C268">
        <v>21</v>
      </c>
      <c r="D268">
        <v>1</v>
      </c>
      <c r="E268">
        <v>349570</v>
      </c>
      <c r="F268">
        <v>713</v>
      </c>
      <c r="G268">
        <v>713</v>
      </c>
      <c r="H268" t="s">
        <v>13</v>
      </c>
      <c r="I268">
        <v>713</v>
      </c>
      <c r="J268" s="2">
        <v>0.30069444444444443</v>
      </c>
      <c r="K268">
        <v>7</v>
      </c>
      <c r="L268">
        <v>850</v>
      </c>
      <c r="M268" t="s">
        <v>14</v>
      </c>
      <c r="N268" t="str">
        <f>CONCATENATE(Table1[[#This Row],[house_number]], " ",Table1[[#This Row],[street_name]])</f>
        <v>850 Columbus Ave</v>
      </c>
      <c r="O268" t="s">
        <v>125</v>
      </c>
      <c r="P268" t="s">
        <v>12</v>
      </c>
      <c r="Q268" s="3">
        <v>10032</v>
      </c>
    </row>
    <row r="269" spans="1:17" x14ac:dyDescent="0.25">
      <c r="A269">
        <v>7097813751</v>
      </c>
      <c r="B269" s="1">
        <v>41510</v>
      </c>
      <c r="C269">
        <v>21</v>
      </c>
      <c r="D269">
        <v>1</v>
      </c>
      <c r="E269">
        <v>349570</v>
      </c>
      <c r="F269">
        <v>724</v>
      </c>
      <c r="G269">
        <v>724</v>
      </c>
      <c r="H269" t="s">
        <v>13</v>
      </c>
      <c r="I269">
        <v>724</v>
      </c>
      <c r="J269" s="2">
        <v>0.30833333333333335</v>
      </c>
      <c r="K269">
        <v>7</v>
      </c>
      <c r="L269">
        <v>906</v>
      </c>
      <c r="M269" t="s">
        <v>14</v>
      </c>
      <c r="N269" t="str">
        <f>CONCATENATE(Table1[[#This Row],[house_number]], " ",Table1[[#This Row],[street_name]])</f>
        <v>906 Columbus Ave</v>
      </c>
      <c r="O269" t="s">
        <v>125</v>
      </c>
      <c r="P269" t="s">
        <v>12</v>
      </c>
      <c r="Q269" s="3">
        <v>10032</v>
      </c>
    </row>
    <row r="270" spans="1:17" x14ac:dyDescent="0.25">
      <c r="A270">
        <v>7097813763</v>
      </c>
      <c r="B270" s="1">
        <v>41510</v>
      </c>
      <c r="C270">
        <v>21</v>
      </c>
      <c r="D270">
        <v>1</v>
      </c>
      <c r="E270">
        <v>349570</v>
      </c>
      <c r="F270">
        <v>725</v>
      </c>
      <c r="G270">
        <v>725</v>
      </c>
      <c r="H270" t="s">
        <v>13</v>
      </c>
      <c r="I270">
        <v>725</v>
      </c>
      <c r="J270" s="2">
        <v>0.30902777777777779</v>
      </c>
      <c r="K270">
        <v>7</v>
      </c>
      <c r="L270">
        <v>902</v>
      </c>
      <c r="M270" t="s">
        <v>14</v>
      </c>
      <c r="N270" t="str">
        <f>CONCATENATE(Table1[[#This Row],[house_number]], " ",Table1[[#This Row],[street_name]])</f>
        <v>902 Columbus Ave</v>
      </c>
      <c r="O270" t="s">
        <v>125</v>
      </c>
      <c r="P270" t="s">
        <v>12</v>
      </c>
      <c r="Q270" s="3">
        <v>10032</v>
      </c>
    </row>
    <row r="271" spans="1:17" x14ac:dyDescent="0.25">
      <c r="A271">
        <v>7097813775</v>
      </c>
      <c r="B271" s="1">
        <v>41510</v>
      </c>
      <c r="C271">
        <v>19</v>
      </c>
      <c r="D271">
        <v>2</v>
      </c>
      <c r="E271">
        <v>349570</v>
      </c>
      <c r="F271">
        <v>737</v>
      </c>
      <c r="G271">
        <v>737</v>
      </c>
      <c r="H271" t="s">
        <v>13</v>
      </c>
      <c r="I271">
        <v>737</v>
      </c>
      <c r="J271" s="2">
        <v>0.31736111111111115</v>
      </c>
      <c r="K271">
        <v>7</v>
      </c>
      <c r="L271">
        <v>2575</v>
      </c>
      <c r="M271" t="s">
        <v>17</v>
      </c>
      <c r="N271" t="str">
        <f>CONCATENATE(Table1[[#This Row],[house_number]], " ",Table1[[#This Row],[street_name]])</f>
        <v>2575 Broadway</v>
      </c>
      <c r="O271" t="s">
        <v>125</v>
      </c>
      <c r="P271" t="s">
        <v>12</v>
      </c>
      <c r="Q271" s="3">
        <v>10032</v>
      </c>
    </row>
    <row r="272" spans="1:17" x14ac:dyDescent="0.25">
      <c r="A272">
        <v>7097813799</v>
      </c>
      <c r="B272" s="1">
        <v>41510</v>
      </c>
      <c r="C272">
        <v>21</v>
      </c>
      <c r="D272">
        <v>1</v>
      </c>
      <c r="E272">
        <v>349570</v>
      </c>
      <c r="F272">
        <v>742</v>
      </c>
      <c r="G272">
        <v>742</v>
      </c>
      <c r="H272" t="s">
        <v>13</v>
      </c>
      <c r="I272">
        <v>742</v>
      </c>
      <c r="J272" s="2">
        <v>0.32083333333333336</v>
      </c>
      <c r="K272">
        <v>7</v>
      </c>
      <c r="L272">
        <v>2868</v>
      </c>
      <c r="M272" t="s">
        <v>17</v>
      </c>
      <c r="N272" t="str">
        <f>CONCATENATE(Table1[[#This Row],[house_number]], " ",Table1[[#This Row],[street_name]])</f>
        <v>2868 Broadway</v>
      </c>
      <c r="O272" t="s">
        <v>125</v>
      </c>
      <c r="P272" t="s">
        <v>12</v>
      </c>
      <c r="Q272" s="3">
        <v>10032</v>
      </c>
    </row>
    <row r="273" spans="1:17" x14ac:dyDescent="0.25">
      <c r="A273">
        <v>7097813817</v>
      </c>
      <c r="B273" s="1">
        <v>41510</v>
      </c>
      <c r="C273">
        <v>21</v>
      </c>
      <c r="D273">
        <v>1</v>
      </c>
      <c r="E273">
        <v>349570</v>
      </c>
      <c r="F273">
        <v>807</v>
      </c>
      <c r="G273">
        <v>807</v>
      </c>
      <c r="H273" t="s">
        <v>13</v>
      </c>
      <c r="I273">
        <v>807</v>
      </c>
      <c r="J273" s="2">
        <v>0.33819444444444446</v>
      </c>
      <c r="K273">
        <v>8</v>
      </c>
      <c r="L273">
        <v>2488</v>
      </c>
      <c r="M273" t="s">
        <v>90</v>
      </c>
      <c r="N273" t="str">
        <f>CONCATENATE(Table1[[#This Row],[house_number]], " ",Table1[[#This Row],[street_name]])</f>
        <v>2488 Adam Clayton Powell</v>
      </c>
      <c r="O273" t="s">
        <v>125</v>
      </c>
      <c r="P273" t="s">
        <v>12</v>
      </c>
      <c r="Q273" s="3">
        <v>10032</v>
      </c>
    </row>
    <row r="274" spans="1:17" x14ac:dyDescent="0.25">
      <c r="A274">
        <v>7097813829</v>
      </c>
      <c r="B274" s="1">
        <v>41510</v>
      </c>
      <c r="C274">
        <v>21</v>
      </c>
      <c r="D274">
        <v>1</v>
      </c>
      <c r="E274">
        <v>349570</v>
      </c>
      <c r="F274">
        <v>809</v>
      </c>
      <c r="G274">
        <v>809</v>
      </c>
      <c r="H274" t="s">
        <v>13</v>
      </c>
      <c r="I274">
        <v>809</v>
      </c>
      <c r="J274" s="2">
        <v>0.33958333333333335</v>
      </c>
      <c r="K274">
        <v>8</v>
      </c>
      <c r="L274">
        <v>2460</v>
      </c>
      <c r="M274" t="s">
        <v>90</v>
      </c>
      <c r="N274" t="str">
        <f>CONCATENATE(Table1[[#This Row],[house_number]], " ",Table1[[#This Row],[street_name]])</f>
        <v>2460 Adam Clayton Powell</v>
      </c>
      <c r="O274" t="s">
        <v>125</v>
      </c>
      <c r="P274" t="s">
        <v>12</v>
      </c>
      <c r="Q274" s="3">
        <v>10032</v>
      </c>
    </row>
    <row r="275" spans="1:17" x14ac:dyDescent="0.25">
      <c r="A275">
        <v>7097813880</v>
      </c>
      <c r="B275" s="1">
        <v>41510</v>
      </c>
      <c r="C275">
        <v>21</v>
      </c>
      <c r="D275">
        <v>1</v>
      </c>
      <c r="E275">
        <v>349570</v>
      </c>
      <c r="F275">
        <v>815</v>
      </c>
      <c r="G275">
        <v>815</v>
      </c>
      <c r="H275" t="s">
        <v>13</v>
      </c>
      <c r="I275">
        <v>815</v>
      </c>
      <c r="J275" s="2">
        <v>0.34375</v>
      </c>
      <c r="K275">
        <v>8</v>
      </c>
      <c r="L275">
        <v>2446</v>
      </c>
      <c r="M275" t="s">
        <v>90</v>
      </c>
      <c r="N275" t="str">
        <f>CONCATENATE(Table1[[#This Row],[house_number]], " ",Table1[[#This Row],[street_name]])</f>
        <v>2446 Adam Clayton Powell</v>
      </c>
      <c r="O275" t="s">
        <v>125</v>
      </c>
      <c r="P275" t="s">
        <v>12</v>
      </c>
      <c r="Q275" s="3">
        <v>10032</v>
      </c>
    </row>
    <row r="276" spans="1:17" x14ac:dyDescent="0.25">
      <c r="A276">
        <v>7097813910</v>
      </c>
      <c r="B276" s="1">
        <v>41510</v>
      </c>
      <c r="C276">
        <v>21</v>
      </c>
      <c r="D276">
        <v>1</v>
      </c>
      <c r="E276">
        <v>349570</v>
      </c>
      <c r="F276">
        <v>818</v>
      </c>
      <c r="G276">
        <v>818</v>
      </c>
      <c r="H276" t="s">
        <v>13</v>
      </c>
      <c r="I276">
        <v>818</v>
      </c>
      <c r="J276" s="2">
        <v>0.34583333333333338</v>
      </c>
      <c r="K276">
        <v>8</v>
      </c>
      <c r="L276">
        <v>2368</v>
      </c>
      <c r="M276" t="s">
        <v>90</v>
      </c>
      <c r="N276" t="str">
        <f>CONCATENATE(Table1[[#This Row],[house_number]], " ",Table1[[#This Row],[street_name]])</f>
        <v>2368 Adam Clayton Powell</v>
      </c>
      <c r="O276" t="s">
        <v>125</v>
      </c>
      <c r="P276" t="s">
        <v>12</v>
      </c>
      <c r="Q276" s="3">
        <v>10032</v>
      </c>
    </row>
    <row r="277" spans="1:17" x14ac:dyDescent="0.25">
      <c r="A277">
        <v>7097813945</v>
      </c>
      <c r="B277" s="1">
        <v>41510</v>
      </c>
      <c r="C277">
        <v>21</v>
      </c>
      <c r="D277">
        <v>1</v>
      </c>
      <c r="E277">
        <v>349570</v>
      </c>
      <c r="F277">
        <v>821</v>
      </c>
      <c r="G277">
        <v>821</v>
      </c>
      <c r="H277" t="s">
        <v>13</v>
      </c>
      <c r="I277">
        <v>821</v>
      </c>
      <c r="J277" s="2">
        <v>0.34791666666666665</v>
      </c>
      <c r="K277">
        <v>8</v>
      </c>
      <c r="L277">
        <v>2364</v>
      </c>
      <c r="M277" t="s">
        <v>90</v>
      </c>
      <c r="N277" t="str">
        <f>CONCATENATE(Table1[[#This Row],[house_number]], " ",Table1[[#This Row],[street_name]])</f>
        <v>2364 Adam Clayton Powell</v>
      </c>
      <c r="O277" t="s">
        <v>125</v>
      </c>
      <c r="P277" t="s">
        <v>12</v>
      </c>
      <c r="Q277" s="3">
        <v>10032</v>
      </c>
    </row>
    <row r="278" spans="1:17" x14ac:dyDescent="0.25">
      <c r="A278">
        <v>7097813970</v>
      </c>
      <c r="B278" s="1">
        <v>41510</v>
      </c>
      <c r="C278">
        <v>21</v>
      </c>
      <c r="D278">
        <v>1</v>
      </c>
      <c r="E278">
        <v>349570</v>
      </c>
      <c r="F278">
        <v>824</v>
      </c>
      <c r="G278">
        <v>824</v>
      </c>
      <c r="H278" t="s">
        <v>13</v>
      </c>
      <c r="I278">
        <v>824</v>
      </c>
      <c r="J278" s="2">
        <v>0.35000000000000003</v>
      </c>
      <c r="K278">
        <v>8</v>
      </c>
      <c r="L278">
        <v>2363</v>
      </c>
      <c r="M278" t="s">
        <v>90</v>
      </c>
      <c r="N278" t="str">
        <f>CONCATENATE(Table1[[#This Row],[house_number]], " ",Table1[[#This Row],[street_name]])</f>
        <v>2363 Adam Clayton Powell</v>
      </c>
      <c r="O278" t="s">
        <v>125</v>
      </c>
      <c r="P278" t="s">
        <v>12</v>
      </c>
      <c r="Q278" s="3">
        <v>10032</v>
      </c>
    </row>
    <row r="279" spans="1:17" x14ac:dyDescent="0.25">
      <c r="A279">
        <v>7097813994</v>
      </c>
      <c r="B279" s="1">
        <v>41510</v>
      </c>
      <c r="C279">
        <v>21</v>
      </c>
      <c r="D279">
        <v>1</v>
      </c>
      <c r="E279">
        <v>349570</v>
      </c>
      <c r="F279">
        <v>826</v>
      </c>
      <c r="G279">
        <v>826</v>
      </c>
      <c r="H279" t="s">
        <v>13</v>
      </c>
      <c r="I279">
        <v>826</v>
      </c>
      <c r="J279" s="2">
        <v>0.35138888888888892</v>
      </c>
      <c r="K279">
        <v>8</v>
      </c>
      <c r="L279">
        <v>2348</v>
      </c>
      <c r="M279" t="s">
        <v>90</v>
      </c>
      <c r="N279" t="str">
        <f>CONCATENATE(Table1[[#This Row],[house_number]], " ",Table1[[#This Row],[street_name]])</f>
        <v>2348 Adam Clayton Powell</v>
      </c>
      <c r="O279" t="s">
        <v>125</v>
      </c>
      <c r="P279" t="s">
        <v>12</v>
      </c>
      <c r="Q279" s="3">
        <v>10032</v>
      </c>
    </row>
    <row r="280" spans="1:17" x14ac:dyDescent="0.25">
      <c r="A280">
        <v>7097814007</v>
      </c>
      <c r="B280" s="1">
        <v>41510</v>
      </c>
      <c r="C280">
        <v>21</v>
      </c>
      <c r="D280">
        <v>1</v>
      </c>
      <c r="E280">
        <v>349570</v>
      </c>
      <c r="F280">
        <v>827</v>
      </c>
      <c r="G280">
        <v>827</v>
      </c>
      <c r="H280" t="s">
        <v>13</v>
      </c>
      <c r="I280">
        <v>827</v>
      </c>
      <c r="J280" s="2">
        <v>0.3520833333333333</v>
      </c>
      <c r="K280">
        <v>8</v>
      </c>
      <c r="L280" t="s">
        <v>91</v>
      </c>
      <c r="M280" t="s">
        <v>90</v>
      </c>
      <c r="N280" t="str">
        <f>CONCATENATE(Table1[[#This Row],[house_number]], " ",Table1[[#This Row],[street_name]])</f>
        <v>2340-46 Adam Clayton Powell</v>
      </c>
      <c r="O280" t="s">
        <v>125</v>
      </c>
      <c r="P280" t="s">
        <v>12</v>
      </c>
      <c r="Q280" s="3">
        <v>10032</v>
      </c>
    </row>
    <row r="281" spans="1:17" x14ac:dyDescent="0.25">
      <c r="A281">
        <v>7097814056</v>
      </c>
      <c r="B281" s="1">
        <v>41510</v>
      </c>
      <c r="C281">
        <v>21</v>
      </c>
      <c r="D281">
        <v>1</v>
      </c>
      <c r="E281">
        <v>349570</v>
      </c>
      <c r="F281">
        <v>832</v>
      </c>
      <c r="G281">
        <v>832</v>
      </c>
      <c r="H281" t="s">
        <v>13</v>
      </c>
      <c r="I281">
        <v>832</v>
      </c>
      <c r="J281" s="2">
        <v>0.35555555555555557</v>
      </c>
      <c r="K281">
        <v>8</v>
      </c>
      <c r="L281">
        <v>2306</v>
      </c>
      <c r="M281" t="s">
        <v>90</v>
      </c>
      <c r="N281" t="str">
        <f>CONCATENATE(Table1[[#This Row],[house_number]], " ",Table1[[#This Row],[street_name]])</f>
        <v>2306 Adam Clayton Powell</v>
      </c>
      <c r="O281" t="s">
        <v>125</v>
      </c>
      <c r="P281" t="s">
        <v>12</v>
      </c>
      <c r="Q281" s="3">
        <v>10032</v>
      </c>
    </row>
    <row r="282" spans="1:17" x14ac:dyDescent="0.25">
      <c r="A282">
        <v>7097814068</v>
      </c>
      <c r="B282" s="1">
        <v>41510</v>
      </c>
      <c r="C282">
        <v>21</v>
      </c>
      <c r="D282">
        <v>1</v>
      </c>
      <c r="E282">
        <v>349570</v>
      </c>
      <c r="F282">
        <v>833</v>
      </c>
      <c r="G282">
        <v>833</v>
      </c>
      <c r="H282" t="s">
        <v>13</v>
      </c>
      <c r="I282">
        <v>833</v>
      </c>
      <c r="J282" s="2">
        <v>0.35625000000000001</v>
      </c>
      <c r="K282">
        <v>8</v>
      </c>
      <c r="L282">
        <v>2308</v>
      </c>
      <c r="M282" t="s">
        <v>90</v>
      </c>
      <c r="N282" t="str">
        <f>CONCATENATE(Table1[[#This Row],[house_number]], " ",Table1[[#This Row],[street_name]])</f>
        <v>2308 Adam Clayton Powell</v>
      </c>
      <c r="O282" t="s">
        <v>125</v>
      </c>
      <c r="P282" t="s">
        <v>12</v>
      </c>
      <c r="Q282" s="3">
        <v>10032</v>
      </c>
    </row>
    <row r="283" spans="1:17" x14ac:dyDescent="0.25">
      <c r="A283">
        <v>7097814070</v>
      </c>
      <c r="B283" s="1">
        <v>41510</v>
      </c>
      <c r="C283">
        <v>21</v>
      </c>
      <c r="D283">
        <v>1</v>
      </c>
      <c r="E283">
        <v>349570</v>
      </c>
      <c r="F283">
        <v>837</v>
      </c>
      <c r="G283">
        <v>837</v>
      </c>
      <c r="H283" t="s">
        <v>13</v>
      </c>
      <c r="I283">
        <v>837</v>
      </c>
      <c r="J283" s="2">
        <v>0.35902777777777778</v>
      </c>
      <c r="K283">
        <v>8</v>
      </c>
      <c r="L283">
        <v>525</v>
      </c>
      <c r="M283" t="s">
        <v>62</v>
      </c>
      <c r="N283" t="str">
        <f>CONCATENATE(Table1[[#This Row],[house_number]], " ",Table1[[#This Row],[street_name]])</f>
        <v>525 Lenox Ave</v>
      </c>
      <c r="O283" t="s">
        <v>125</v>
      </c>
      <c r="P283" t="s">
        <v>12</v>
      </c>
      <c r="Q283" s="3">
        <v>10032</v>
      </c>
    </row>
    <row r="284" spans="1:17" x14ac:dyDescent="0.25">
      <c r="A284">
        <v>7097814111</v>
      </c>
      <c r="B284" s="1">
        <v>41510</v>
      </c>
      <c r="C284">
        <v>21</v>
      </c>
      <c r="D284">
        <v>1</v>
      </c>
      <c r="E284">
        <v>349570</v>
      </c>
      <c r="F284">
        <v>850</v>
      </c>
      <c r="G284">
        <v>850</v>
      </c>
      <c r="H284" t="s">
        <v>13</v>
      </c>
      <c r="I284">
        <v>850</v>
      </c>
      <c r="J284" s="2">
        <v>0.36805555555555558</v>
      </c>
      <c r="K284">
        <v>8</v>
      </c>
      <c r="L284">
        <v>454</v>
      </c>
      <c r="M284" t="s">
        <v>62</v>
      </c>
      <c r="N284" t="str">
        <f>CONCATENATE(Table1[[#This Row],[house_number]], " ",Table1[[#This Row],[street_name]])</f>
        <v>454 Lenox Ave</v>
      </c>
      <c r="O284" t="s">
        <v>125</v>
      </c>
      <c r="P284" t="s">
        <v>12</v>
      </c>
      <c r="Q284" s="3">
        <v>10032</v>
      </c>
    </row>
    <row r="285" spans="1:17" x14ac:dyDescent="0.25">
      <c r="A285">
        <v>7097814123</v>
      </c>
      <c r="B285" s="1">
        <v>41510</v>
      </c>
      <c r="C285">
        <v>37</v>
      </c>
      <c r="D285">
        <v>4</v>
      </c>
      <c r="E285">
        <v>349570</v>
      </c>
      <c r="F285">
        <v>909</v>
      </c>
      <c r="G285">
        <v>909</v>
      </c>
      <c r="H285" t="s">
        <v>13</v>
      </c>
      <c r="I285">
        <v>909</v>
      </c>
      <c r="J285" s="2">
        <v>0.38125000000000003</v>
      </c>
      <c r="K285">
        <v>9</v>
      </c>
      <c r="L285">
        <v>467</v>
      </c>
      <c r="M285" t="s">
        <v>62</v>
      </c>
      <c r="N285" t="str">
        <f>CONCATENATE(Table1[[#This Row],[house_number]], " ",Table1[[#This Row],[street_name]])</f>
        <v>467 Lenox Ave</v>
      </c>
      <c r="O285" t="s">
        <v>125</v>
      </c>
      <c r="P285" t="s">
        <v>12</v>
      </c>
      <c r="Q285" s="3">
        <v>10032</v>
      </c>
    </row>
    <row r="286" spans="1:17" x14ac:dyDescent="0.25">
      <c r="A286">
        <v>7097814147</v>
      </c>
      <c r="B286" s="1">
        <v>41510</v>
      </c>
      <c r="C286">
        <v>38</v>
      </c>
      <c r="D286">
        <v>5</v>
      </c>
      <c r="E286">
        <v>349570</v>
      </c>
      <c r="F286">
        <v>916</v>
      </c>
      <c r="G286">
        <v>916</v>
      </c>
      <c r="H286" t="s">
        <v>13</v>
      </c>
      <c r="I286">
        <v>916</v>
      </c>
      <c r="J286" s="2">
        <v>0.38611111111111113</v>
      </c>
      <c r="K286">
        <v>9</v>
      </c>
      <c r="L286">
        <v>475</v>
      </c>
      <c r="M286" t="s">
        <v>62</v>
      </c>
      <c r="N286" t="str">
        <f>CONCATENATE(Table1[[#This Row],[house_number]], " ",Table1[[#This Row],[street_name]])</f>
        <v>475 Lenox Ave</v>
      </c>
      <c r="O286" t="s">
        <v>125</v>
      </c>
      <c r="P286" t="s">
        <v>12</v>
      </c>
      <c r="Q286" s="3">
        <v>10032</v>
      </c>
    </row>
    <row r="287" spans="1:17" x14ac:dyDescent="0.25">
      <c r="A287">
        <v>7097814159</v>
      </c>
      <c r="B287" s="1">
        <v>41510</v>
      </c>
      <c r="C287">
        <v>37</v>
      </c>
      <c r="D287">
        <v>4</v>
      </c>
      <c r="E287">
        <v>349570</v>
      </c>
      <c r="F287">
        <v>920</v>
      </c>
      <c r="G287">
        <v>920</v>
      </c>
      <c r="H287" t="s">
        <v>13</v>
      </c>
      <c r="I287">
        <v>920</v>
      </c>
      <c r="J287" s="2">
        <v>0.3888888888888889</v>
      </c>
      <c r="K287">
        <v>9</v>
      </c>
      <c r="L287">
        <v>490</v>
      </c>
      <c r="M287" t="s">
        <v>62</v>
      </c>
      <c r="N287" t="str">
        <f>CONCATENATE(Table1[[#This Row],[house_number]], " ",Table1[[#This Row],[street_name]])</f>
        <v>490 Lenox Ave</v>
      </c>
      <c r="O287" t="s">
        <v>125</v>
      </c>
      <c r="P287" t="s">
        <v>12</v>
      </c>
      <c r="Q287" s="3">
        <v>10032</v>
      </c>
    </row>
    <row r="288" spans="1:17" x14ac:dyDescent="0.25">
      <c r="A288">
        <v>7097814172</v>
      </c>
      <c r="B288" s="1">
        <v>41510</v>
      </c>
      <c r="C288">
        <v>38</v>
      </c>
      <c r="D288">
        <v>5</v>
      </c>
      <c r="E288">
        <v>349570</v>
      </c>
      <c r="F288">
        <v>945</v>
      </c>
      <c r="G288">
        <v>945</v>
      </c>
      <c r="H288" t="s">
        <v>13</v>
      </c>
      <c r="I288">
        <v>945</v>
      </c>
      <c r="J288" s="2">
        <v>0.40625</v>
      </c>
      <c r="K288">
        <v>9</v>
      </c>
      <c r="L288">
        <v>525</v>
      </c>
      <c r="M288" t="s">
        <v>62</v>
      </c>
      <c r="N288" t="str">
        <f>CONCATENATE(Table1[[#This Row],[house_number]], " ",Table1[[#This Row],[street_name]])</f>
        <v>525 Lenox Ave</v>
      </c>
      <c r="O288" t="s">
        <v>125</v>
      </c>
      <c r="P288" t="s">
        <v>12</v>
      </c>
      <c r="Q288" s="3">
        <v>10032</v>
      </c>
    </row>
    <row r="289" spans="1:17" x14ac:dyDescent="0.25">
      <c r="A289">
        <v>7097814196</v>
      </c>
      <c r="B289" s="1">
        <v>41510</v>
      </c>
      <c r="C289">
        <v>38</v>
      </c>
      <c r="D289">
        <v>5</v>
      </c>
      <c r="E289">
        <v>349570</v>
      </c>
      <c r="F289">
        <v>953</v>
      </c>
      <c r="G289">
        <v>953</v>
      </c>
      <c r="H289" t="s">
        <v>13</v>
      </c>
      <c r="I289">
        <v>953</v>
      </c>
      <c r="J289" s="2">
        <v>0.41180555555555554</v>
      </c>
      <c r="K289">
        <v>9</v>
      </c>
      <c r="L289">
        <v>2368</v>
      </c>
      <c r="M289" t="s">
        <v>90</v>
      </c>
      <c r="N289" t="str">
        <f>CONCATENATE(Table1[[#This Row],[house_number]], " ",Table1[[#This Row],[street_name]])</f>
        <v>2368 Adam Clayton Powell</v>
      </c>
      <c r="O289" t="s">
        <v>125</v>
      </c>
      <c r="P289" t="s">
        <v>12</v>
      </c>
      <c r="Q289" s="3">
        <v>10032</v>
      </c>
    </row>
    <row r="290" spans="1:17" x14ac:dyDescent="0.25">
      <c r="A290">
        <v>7097814226</v>
      </c>
      <c r="B290" s="1">
        <v>41510</v>
      </c>
      <c r="C290">
        <v>14</v>
      </c>
      <c r="D290">
        <v>2</v>
      </c>
      <c r="E290">
        <v>349570</v>
      </c>
      <c r="F290">
        <v>1149</v>
      </c>
      <c r="G290">
        <v>1149</v>
      </c>
      <c r="H290" t="s">
        <v>13</v>
      </c>
      <c r="I290">
        <v>1149</v>
      </c>
      <c r="J290" s="2">
        <v>0.49236111111111108</v>
      </c>
      <c r="K290">
        <v>11</v>
      </c>
      <c r="L290">
        <v>3855</v>
      </c>
      <c r="M290" t="s">
        <v>92</v>
      </c>
      <c r="N290" t="str">
        <f>CONCATENATE(Table1[[#This Row],[house_number]], " ",Table1[[#This Row],[street_name]])</f>
        <v>3855 9th Ave</v>
      </c>
      <c r="O290" t="s">
        <v>125</v>
      </c>
      <c r="P290" t="s">
        <v>12</v>
      </c>
      <c r="Q290" s="3">
        <v>10032</v>
      </c>
    </row>
    <row r="291" spans="1:17" x14ac:dyDescent="0.25">
      <c r="A291">
        <v>7097814263</v>
      </c>
      <c r="B291" s="1">
        <v>41510</v>
      </c>
      <c r="C291">
        <v>13</v>
      </c>
      <c r="D291">
        <v>2</v>
      </c>
      <c r="E291">
        <v>349570</v>
      </c>
      <c r="F291">
        <v>1204</v>
      </c>
      <c r="G291">
        <v>4</v>
      </c>
      <c r="H291" t="s">
        <v>29</v>
      </c>
      <c r="I291">
        <v>1204</v>
      </c>
      <c r="J291" s="2">
        <v>0.50277777777777777</v>
      </c>
      <c r="K291">
        <v>12</v>
      </c>
      <c r="L291">
        <v>611</v>
      </c>
      <c r="M291" t="s">
        <v>93</v>
      </c>
      <c r="N291" t="str">
        <f>CONCATENATE(Table1[[#This Row],[house_number]], " ",Table1[[#This Row],[street_name]])</f>
        <v>611 W 207th St</v>
      </c>
      <c r="O291" t="s">
        <v>125</v>
      </c>
      <c r="P291" t="s">
        <v>12</v>
      </c>
      <c r="Q291" s="3">
        <v>10032</v>
      </c>
    </row>
    <row r="292" spans="1:17" x14ac:dyDescent="0.25">
      <c r="A292">
        <v>7097814275</v>
      </c>
      <c r="B292" s="1">
        <v>41510</v>
      </c>
      <c r="C292">
        <v>46</v>
      </c>
      <c r="D292">
        <v>3</v>
      </c>
      <c r="E292">
        <v>349570</v>
      </c>
      <c r="F292">
        <v>1224</v>
      </c>
      <c r="G292">
        <v>24</v>
      </c>
      <c r="H292" t="s">
        <v>29</v>
      </c>
      <c r="I292">
        <v>1224</v>
      </c>
      <c r="J292" s="2">
        <v>0.51666666666666672</v>
      </c>
      <c r="K292">
        <v>12</v>
      </c>
      <c r="L292">
        <v>1431</v>
      </c>
      <c r="M292" t="s">
        <v>67</v>
      </c>
      <c r="N292" t="str">
        <f>CONCATENATE(Table1[[#This Row],[house_number]], " ",Table1[[#This Row],[street_name]])</f>
        <v>1431 St Nicholas Ave</v>
      </c>
      <c r="O292" t="s">
        <v>125</v>
      </c>
      <c r="P292" t="s">
        <v>12</v>
      </c>
      <c r="Q292" s="3">
        <v>10032</v>
      </c>
    </row>
    <row r="293" spans="1:17" x14ac:dyDescent="0.25">
      <c r="A293">
        <v>7097813714</v>
      </c>
      <c r="B293" s="1">
        <v>41510</v>
      </c>
      <c r="C293">
        <v>21</v>
      </c>
      <c r="D293">
        <v>1</v>
      </c>
      <c r="E293">
        <v>349570</v>
      </c>
      <c r="F293">
        <v>719</v>
      </c>
      <c r="G293">
        <v>719</v>
      </c>
      <c r="H293" t="s">
        <v>13</v>
      </c>
      <c r="I293">
        <v>719</v>
      </c>
      <c r="J293" s="2">
        <v>0.30486111111111108</v>
      </c>
      <c r="K293">
        <v>7</v>
      </c>
      <c r="L293">
        <v>967</v>
      </c>
      <c r="M293" t="s">
        <v>14</v>
      </c>
      <c r="N293" t="str">
        <f>CONCATENATE(Table1[[#This Row],[house_number]], " ",Table1[[#This Row],[street_name]])</f>
        <v>967 Columbus Ave</v>
      </c>
      <c r="O293" t="s">
        <v>125</v>
      </c>
      <c r="P293" t="s">
        <v>12</v>
      </c>
      <c r="Q293" s="3">
        <v>10032</v>
      </c>
    </row>
    <row r="294" spans="1:17" x14ac:dyDescent="0.25">
      <c r="A294">
        <v>7097813726</v>
      </c>
      <c r="B294" s="1">
        <v>41510</v>
      </c>
      <c r="C294">
        <v>21</v>
      </c>
      <c r="D294">
        <v>1</v>
      </c>
      <c r="E294">
        <v>349570</v>
      </c>
      <c r="F294">
        <v>720</v>
      </c>
      <c r="G294">
        <v>720</v>
      </c>
      <c r="H294" t="s">
        <v>13</v>
      </c>
      <c r="I294">
        <v>720</v>
      </c>
      <c r="J294" s="2">
        <v>0.30555555555555552</v>
      </c>
      <c r="K294">
        <v>7</v>
      </c>
      <c r="L294">
        <v>946</v>
      </c>
      <c r="M294" t="s">
        <v>14</v>
      </c>
      <c r="N294" t="str">
        <f>CONCATENATE(Table1[[#This Row],[house_number]], " ",Table1[[#This Row],[street_name]])</f>
        <v>946 Columbus Ave</v>
      </c>
      <c r="O294" t="s">
        <v>125</v>
      </c>
      <c r="P294" t="s">
        <v>12</v>
      </c>
      <c r="Q294" s="3">
        <v>10032</v>
      </c>
    </row>
    <row r="295" spans="1:17" x14ac:dyDescent="0.25">
      <c r="A295">
        <v>7097813738</v>
      </c>
      <c r="B295" s="1">
        <v>41510</v>
      </c>
      <c r="C295">
        <v>21</v>
      </c>
      <c r="D295">
        <v>1</v>
      </c>
      <c r="E295">
        <v>349570</v>
      </c>
      <c r="F295">
        <v>721</v>
      </c>
      <c r="G295">
        <v>721</v>
      </c>
      <c r="H295" t="s">
        <v>13</v>
      </c>
      <c r="I295">
        <v>721</v>
      </c>
      <c r="J295" s="2">
        <v>0.30624999999999997</v>
      </c>
      <c r="K295">
        <v>7</v>
      </c>
      <c r="L295">
        <v>942</v>
      </c>
      <c r="M295" t="s">
        <v>14</v>
      </c>
      <c r="N295" t="str">
        <f>CONCATENATE(Table1[[#This Row],[house_number]], " ",Table1[[#This Row],[street_name]])</f>
        <v>942 Columbus Ave</v>
      </c>
      <c r="O295" t="s">
        <v>125</v>
      </c>
      <c r="P295" t="s">
        <v>12</v>
      </c>
      <c r="Q295" s="3">
        <v>10032</v>
      </c>
    </row>
    <row r="296" spans="1:17" x14ac:dyDescent="0.25">
      <c r="A296">
        <v>7097813740</v>
      </c>
      <c r="B296" s="1">
        <v>41510</v>
      </c>
      <c r="C296">
        <v>21</v>
      </c>
      <c r="D296">
        <v>1</v>
      </c>
      <c r="E296">
        <v>349570</v>
      </c>
      <c r="F296">
        <v>722</v>
      </c>
      <c r="G296">
        <v>722</v>
      </c>
      <c r="H296" t="s">
        <v>13</v>
      </c>
      <c r="I296">
        <v>722</v>
      </c>
      <c r="J296" s="2">
        <v>0.30694444444444441</v>
      </c>
      <c r="K296">
        <v>7</v>
      </c>
      <c r="L296">
        <v>924</v>
      </c>
      <c r="M296" t="s">
        <v>14</v>
      </c>
      <c r="N296" t="str">
        <f>CONCATENATE(Table1[[#This Row],[house_number]], " ",Table1[[#This Row],[street_name]])</f>
        <v>924 Columbus Ave</v>
      </c>
      <c r="O296" t="s">
        <v>125</v>
      </c>
      <c r="P296" t="s">
        <v>12</v>
      </c>
      <c r="Q296" s="3">
        <v>10032</v>
      </c>
    </row>
    <row r="297" spans="1:17" x14ac:dyDescent="0.25">
      <c r="A297">
        <v>7097813787</v>
      </c>
      <c r="B297" s="1">
        <v>41510</v>
      </c>
      <c r="C297">
        <v>21</v>
      </c>
      <c r="D297">
        <v>1</v>
      </c>
      <c r="E297">
        <v>349570</v>
      </c>
      <c r="F297">
        <v>738</v>
      </c>
      <c r="G297">
        <v>738</v>
      </c>
      <c r="H297" t="s">
        <v>13</v>
      </c>
      <c r="I297">
        <v>738</v>
      </c>
      <c r="J297" s="2">
        <v>0.31805555555555554</v>
      </c>
      <c r="K297">
        <v>7</v>
      </c>
      <c r="L297">
        <v>2642</v>
      </c>
      <c r="M297" t="s">
        <v>17</v>
      </c>
      <c r="N297" t="str">
        <f>CONCATENATE(Table1[[#This Row],[house_number]], " ",Table1[[#This Row],[street_name]])</f>
        <v>2642 Broadway</v>
      </c>
      <c r="O297" t="s">
        <v>125</v>
      </c>
      <c r="P297" t="s">
        <v>12</v>
      </c>
      <c r="Q297" s="3">
        <v>10032</v>
      </c>
    </row>
    <row r="298" spans="1:17" x14ac:dyDescent="0.25">
      <c r="A298">
        <v>7097813805</v>
      </c>
      <c r="B298" s="1">
        <v>41510</v>
      </c>
      <c r="C298">
        <v>21</v>
      </c>
      <c r="D298">
        <v>1</v>
      </c>
      <c r="E298">
        <v>349570</v>
      </c>
      <c r="F298">
        <v>745</v>
      </c>
      <c r="G298">
        <v>745</v>
      </c>
      <c r="H298" t="s">
        <v>13</v>
      </c>
      <c r="I298">
        <v>745</v>
      </c>
      <c r="J298" s="2">
        <v>0.32291666666666669</v>
      </c>
      <c r="K298">
        <v>7</v>
      </c>
      <c r="L298">
        <v>2880</v>
      </c>
      <c r="M298" t="s">
        <v>17</v>
      </c>
      <c r="N298" t="str">
        <f>CONCATENATE(Table1[[#This Row],[house_number]], " ",Table1[[#This Row],[street_name]])</f>
        <v>2880 Broadway</v>
      </c>
      <c r="O298" t="s">
        <v>125</v>
      </c>
      <c r="P298" t="s">
        <v>12</v>
      </c>
      <c r="Q298" s="3">
        <v>10032</v>
      </c>
    </row>
    <row r="299" spans="1:17" x14ac:dyDescent="0.25">
      <c r="A299">
        <v>7097813830</v>
      </c>
      <c r="B299" s="1">
        <v>41510</v>
      </c>
      <c r="C299">
        <v>21</v>
      </c>
      <c r="D299">
        <v>1</v>
      </c>
      <c r="E299">
        <v>349570</v>
      </c>
      <c r="F299">
        <v>810</v>
      </c>
      <c r="G299">
        <v>810</v>
      </c>
      <c r="H299" t="s">
        <v>13</v>
      </c>
      <c r="I299">
        <v>810</v>
      </c>
      <c r="J299" s="2">
        <v>0.34027777777777773</v>
      </c>
      <c r="K299">
        <v>8</v>
      </c>
      <c r="L299">
        <v>2473</v>
      </c>
      <c r="M299" t="s">
        <v>90</v>
      </c>
      <c r="N299" t="str">
        <f>CONCATENATE(Table1[[#This Row],[house_number]], " ",Table1[[#This Row],[street_name]])</f>
        <v>2473 Adam Clayton Powell</v>
      </c>
      <c r="O299" t="s">
        <v>125</v>
      </c>
      <c r="P299" t="s">
        <v>12</v>
      </c>
      <c r="Q299" s="3">
        <v>10032</v>
      </c>
    </row>
    <row r="300" spans="1:17" x14ac:dyDescent="0.25">
      <c r="A300">
        <v>7097813842</v>
      </c>
      <c r="B300" s="1">
        <v>41510</v>
      </c>
      <c r="C300">
        <v>21</v>
      </c>
      <c r="D300">
        <v>1</v>
      </c>
      <c r="E300">
        <v>349570</v>
      </c>
      <c r="F300">
        <v>811</v>
      </c>
      <c r="G300">
        <v>811</v>
      </c>
      <c r="H300" t="s">
        <v>13</v>
      </c>
      <c r="I300">
        <v>811</v>
      </c>
      <c r="J300" s="2">
        <v>0.34097222222222223</v>
      </c>
      <c r="K300">
        <v>8</v>
      </c>
      <c r="L300">
        <v>2454</v>
      </c>
      <c r="M300" t="s">
        <v>90</v>
      </c>
      <c r="N300" t="str">
        <f>CONCATENATE(Table1[[#This Row],[house_number]], " ",Table1[[#This Row],[street_name]])</f>
        <v>2454 Adam Clayton Powell</v>
      </c>
      <c r="O300" t="s">
        <v>125</v>
      </c>
      <c r="P300" t="s">
        <v>12</v>
      </c>
      <c r="Q300" s="3">
        <v>10032</v>
      </c>
    </row>
    <row r="301" spans="1:17" x14ac:dyDescent="0.25">
      <c r="A301">
        <v>7097813854</v>
      </c>
      <c r="B301" s="1">
        <v>41510</v>
      </c>
      <c r="C301">
        <v>21</v>
      </c>
      <c r="D301">
        <v>1</v>
      </c>
      <c r="E301">
        <v>349570</v>
      </c>
      <c r="F301">
        <v>812</v>
      </c>
      <c r="G301">
        <v>812</v>
      </c>
      <c r="H301" t="s">
        <v>13</v>
      </c>
      <c r="I301">
        <v>812</v>
      </c>
      <c r="J301" s="2">
        <v>0.34166666666666662</v>
      </c>
      <c r="K301">
        <v>8</v>
      </c>
      <c r="L301">
        <v>2450</v>
      </c>
      <c r="M301" t="s">
        <v>90</v>
      </c>
      <c r="N301" t="str">
        <f>CONCATENATE(Table1[[#This Row],[house_number]], " ",Table1[[#This Row],[street_name]])</f>
        <v>2450 Adam Clayton Powell</v>
      </c>
      <c r="O301" t="s">
        <v>125</v>
      </c>
      <c r="P301" t="s">
        <v>12</v>
      </c>
      <c r="Q301" s="3">
        <v>10032</v>
      </c>
    </row>
    <row r="302" spans="1:17" x14ac:dyDescent="0.25">
      <c r="A302">
        <v>7097813866</v>
      </c>
      <c r="B302" s="1">
        <v>41510</v>
      </c>
      <c r="C302">
        <v>21</v>
      </c>
      <c r="D302">
        <v>1</v>
      </c>
      <c r="E302">
        <v>349570</v>
      </c>
      <c r="F302">
        <v>814</v>
      </c>
      <c r="G302">
        <v>814</v>
      </c>
      <c r="H302" t="s">
        <v>13</v>
      </c>
      <c r="I302">
        <v>814</v>
      </c>
      <c r="J302" s="2">
        <v>0.3430555555555555</v>
      </c>
      <c r="K302">
        <v>8</v>
      </c>
      <c r="L302" t="s">
        <v>94</v>
      </c>
      <c r="M302" t="s">
        <v>90</v>
      </c>
      <c r="N302" t="str">
        <f>CONCATENATE(Table1[[#This Row],[house_number]], " ",Table1[[#This Row],[street_name]])</f>
        <v>2446-48 Adam Clayton Powell</v>
      </c>
      <c r="O302" t="s">
        <v>125</v>
      </c>
      <c r="P302" t="s">
        <v>12</v>
      </c>
      <c r="Q302" s="3">
        <v>10032</v>
      </c>
    </row>
    <row r="303" spans="1:17" x14ac:dyDescent="0.25">
      <c r="A303">
        <v>7097813878</v>
      </c>
      <c r="B303" s="1">
        <v>41510</v>
      </c>
      <c r="C303">
        <v>21</v>
      </c>
      <c r="D303">
        <v>1</v>
      </c>
      <c r="E303">
        <v>349570</v>
      </c>
      <c r="F303">
        <v>814</v>
      </c>
      <c r="G303">
        <v>814</v>
      </c>
      <c r="H303" t="s">
        <v>13</v>
      </c>
      <c r="I303">
        <v>814</v>
      </c>
      <c r="J303" s="2">
        <v>0.3430555555555555</v>
      </c>
      <c r="K303">
        <v>8</v>
      </c>
      <c r="L303">
        <v>2446</v>
      </c>
      <c r="M303" t="s">
        <v>90</v>
      </c>
      <c r="N303" t="str">
        <f>CONCATENATE(Table1[[#This Row],[house_number]], " ",Table1[[#This Row],[street_name]])</f>
        <v>2446 Adam Clayton Powell</v>
      </c>
      <c r="O303" t="s">
        <v>125</v>
      </c>
      <c r="P303" t="s">
        <v>12</v>
      </c>
      <c r="Q303" s="3">
        <v>10032</v>
      </c>
    </row>
    <row r="304" spans="1:17" x14ac:dyDescent="0.25">
      <c r="A304">
        <v>7097813891</v>
      </c>
      <c r="B304" s="1">
        <v>41510</v>
      </c>
      <c r="C304">
        <v>21</v>
      </c>
      <c r="D304">
        <v>1</v>
      </c>
      <c r="E304">
        <v>349570</v>
      </c>
      <c r="F304">
        <v>817</v>
      </c>
      <c r="G304">
        <v>817</v>
      </c>
      <c r="H304" t="s">
        <v>13</v>
      </c>
      <c r="I304">
        <v>817</v>
      </c>
      <c r="J304" s="2">
        <v>0.34513888888888888</v>
      </c>
      <c r="K304">
        <v>8</v>
      </c>
      <c r="L304">
        <v>2376</v>
      </c>
      <c r="M304" t="s">
        <v>90</v>
      </c>
      <c r="N304" t="str">
        <f>CONCATENATE(Table1[[#This Row],[house_number]], " ",Table1[[#This Row],[street_name]])</f>
        <v>2376 Adam Clayton Powell</v>
      </c>
      <c r="O304" t="s">
        <v>125</v>
      </c>
      <c r="P304" t="s">
        <v>12</v>
      </c>
      <c r="Q304" s="3">
        <v>10032</v>
      </c>
    </row>
    <row r="305" spans="1:17" x14ac:dyDescent="0.25">
      <c r="A305">
        <v>7097813908</v>
      </c>
      <c r="B305" s="1">
        <v>41510</v>
      </c>
      <c r="C305">
        <v>21</v>
      </c>
      <c r="D305">
        <v>1</v>
      </c>
      <c r="E305">
        <v>349570</v>
      </c>
      <c r="F305">
        <v>818</v>
      </c>
      <c r="G305">
        <v>818</v>
      </c>
      <c r="H305" t="s">
        <v>13</v>
      </c>
      <c r="I305">
        <v>818</v>
      </c>
      <c r="J305" s="2">
        <v>0.34583333333333338</v>
      </c>
      <c r="K305">
        <v>8</v>
      </c>
      <c r="L305">
        <v>2370</v>
      </c>
      <c r="M305" t="s">
        <v>90</v>
      </c>
      <c r="N305" t="str">
        <f>CONCATENATE(Table1[[#This Row],[house_number]], " ",Table1[[#This Row],[street_name]])</f>
        <v>2370 Adam Clayton Powell</v>
      </c>
      <c r="O305" t="s">
        <v>125</v>
      </c>
      <c r="P305" t="s">
        <v>12</v>
      </c>
      <c r="Q305" s="3">
        <v>10032</v>
      </c>
    </row>
    <row r="306" spans="1:17" x14ac:dyDescent="0.25">
      <c r="A306">
        <v>7097813921</v>
      </c>
      <c r="B306" s="1">
        <v>41510</v>
      </c>
      <c r="C306">
        <v>21</v>
      </c>
      <c r="D306">
        <v>1</v>
      </c>
      <c r="E306">
        <v>349570</v>
      </c>
      <c r="F306">
        <v>819</v>
      </c>
      <c r="G306">
        <v>819</v>
      </c>
      <c r="H306" t="s">
        <v>13</v>
      </c>
      <c r="I306">
        <v>819</v>
      </c>
      <c r="J306" s="2">
        <v>0.34652777777777777</v>
      </c>
      <c r="K306">
        <v>8</v>
      </c>
      <c r="L306">
        <v>2366</v>
      </c>
      <c r="M306" t="s">
        <v>90</v>
      </c>
      <c r="N306" t="str">
        <f>CONCATENATE(Table1[[#This Row],[house_number]], " ",Table1[[#This Row],[street_name]])</f>
        <v>2366 Adam Clayton Powell</v>
      </c>
      <c r="O306" t="s">
        <v>125</v>
      </c>
      <c r="P306" t="s">
        <v>12</v>
      </c>
      <c r="Q306" s="3">
        <v>10032</v>
      </c>
    </row>
    <row r="307" spans="1:17" x14ac:dyDescent="0.25">
      <c r="A307">
        <v>7097813933</v>
      </c>
      <c r="B307" s="1">
        <v>41510</v>
      </c>
      <c r="C307">
        <v>21</v>
      </c>
      <c r="D307">
        <v>1</v>
      </c>
      <c r="E307">
        <v>349570</v>
      </c>
      <c r="F307">
        <v>820</v>
      </c>
      <c r="G307">
        <v>820</v>
      </c>
      <c r="H307" t="s">
        <v>13</v>
      </c>
      <c r="I307">
        <v>820</v>
      </c>
      <c r="J307" s="2">
        <v>0.34722222222222227</v>
      </c>
      <c r="K307">
        <v>8</v>
      </c>
      <c r="L307">
        <v>2364</v>
      </c>
      <c r="M307" t="s">
        <v>90</v>
      </c>
      <c r="N307" t="str">
        <f>CONCATENATE(Table1[[#This Row],[house_number]], " ",Table1[[#This Row],[street_name]])</f>
        <v>2364 Adam Clayton Powell</v>
      </c>
      <c r="O307" t="s">
        <v>125</v>
      </c>
      <c r="P307" t="s">
        <v>12</v>
      </c>
      <c r="Q307" s="3">
        <v>10032</v>
      </c>
    </row>
    <row r="308" spans="1:17" x14ac:dyDescent="0.25">
      <c r="A308">
        <v>7097813957</v>
      </c>
      <c r="B308" s="1">
        <v>41510</v>
      </c>
      <c r="C308">
        <v>21</v>
      </c>
      <c r="D308">
        <v>1</v>
      </c>
      <c r="E308">
        <v>349570</v>
      </c>
      <c r="F308">
        <v>822</v>
      </c>
      <c r="G308">
        <v>822</v>
      </c>
      <c r="H308" t="s">
        <v>13</v>
      </c>
      <c r="I308">
        <v>822</v>
      </c>
      <c r="J308" s="2">
        <v>0.34861111111111115</v>
      </c>
      <c r="K308">
        <v>8</v>
      </c>
      <c r="L308">
        <v>2363</v>
      </c>
      <c r="M308" t="s">
        <v>90</v>
      </c>
      <c r="N308" t="str">
        <f>CONCATENATE(Table1[[#This Row],[house_number]], " ",Table1[[#This Row],[street_name]])</f>
        <v>2363 Adam Clayton Powell</v>
      </c>
      <c r="O308" t="s">
        <v>125</v>
      </c>
      <c r="P308" t="s">
        <v>12</v>
      </c>
      <c r="Q308" s="3">
        <v>10032</v>
      </c>
    </row>
    <row r="309" spans="1:17" x14ac:dyDescent="0.25">
      <c r="A309">
        <v>7097813969</v>
      </c>
      <c r="B309" s="1">
        <v>41510</v>
      </c>
      <c r="C309">
        <v>21</v>
      </c>
      <c r="D309">
        <v>1</v>
      </c>
      <c r="E309">
        <v>349570</v>
      </c>
      <c r="F309">
        <v>823</v>
      </c>
      <c r="G309">
        <v>823</v>
      </c>
      <c r="H309" t="s">
        <v>13</v>
      </c>
      <c r="I309">
        <v>823</v>
      </c>
      <c r="J309" s="2">
        <v>0.34930555555555554</v>
      </c>
      <c r="K309">
        <v>8</v>
      </c>
      <c r="L309">
        <v>2363</v>
      </c>
      <c r="M309" t="s">
        <v>90</v>
      </c>
      <c r="N309" t="str">
        <f>CONCATENATE(Table1[[#This Row],[house_number]], " ",Table1[[#This Row],[street_name]])</f>
        <v>2363 Adam Clayton Powell</v>
      </c>
      <c r="O309" t="s">
        <v>125</v>
      </c>
      <c r="P309" t="s">
        <v>12</v>
      </c>
      <c r="Q309" s="3">
        <v>10032</v>
      </c>
    </row>
    <row r="310" spans="1:17" x14ac:dyDescent="0.25">
      <c r="A310">
        <v>7097813982</v>
      </c>
      <c r="B310" s="1">
        <v>41510</v>
      </c>
      <c r="C310">
        <v>21</v>
      </c>
      <c r="D310">
        <v>1</v>
      </c>
      <c r="E310">
        <v>349570</v>
      </c>
      <c r="F310">
        <v>824</v>
      </c>
      <c r="G310">
        <v>824</v>
      </c>
      <c r="H310" t="s">
        <v>13</v>
      </c>
      <c r="I310">
        <v>824</v>
      </c>
      <c r="J310" s="2">
        <v>0.35000000000000003</v>
      </c>
      <c r="K310">
        <v>8</v>
      </c>
      <c r="L310">
        <v>2363</v>
      </c>
      <c r="M310" t="s">
        <v>90</v>
      </c>
      <c r="N310" t="str">
        <f>CONCATENATE(Table1[[#This Row],[house_number]], " ",Table1[[#This Row],[street_name]])</f>
        <v>2363 Adam Clayton Powell</v>
      </c>
      <c r="O310" t="s">
        <v>125</v>
      </c>
      <c r="P310" t="s">
        <v>12</v>
      </c>
      <c r="Q310" s="3">
        <v>10032</v>
      </c>
    </row>
    <row r="311" spans="1:17" x14ac:dyDescent="0.25">
      <c r="A311">
        <v>7097814019</v>
      </c>
      <c r="B311" s="1">
        <v>41510</v>
      </c>
      <c r="C311">
        <v>21</v>
      </c>
      <c r="D311">
        <v>1</v>
      </c>
      <c r="E311">
        <v>349570</v>
      </c>
      <c r="F311">
        <v>828</v>
      </c>
      <c r="G311">
        <v>828</v>
      </c>
      <c r="H311" t="s">
        <v>13</v>
      </c>
      <c r="I311">
        <v>828</v>
      </c>
      <c r="J311" s="2">
        <v>0.3527777777777778</v>
      </c>
      <c r="K311">
        <v>8</v>
      </c>
      <c r="L311" t="s">
        <v>91</v>
      </c>
      <c r="M311" t="s">
        <v>90</v>
      </c>
      <c r="N311" t="str">
        <f>CONCATENATE(Table1[[#This Row],[house_number]], " ",Table1[[#This Row],[street_name]])</f>
        <v>2340-46 Adam Clayton Powell</v>
      </c>
      <c r="O311" t="s">
        <v>125</v>
      </c>
      <c r="P311" t="s">
        <v>12</v>
      </c>
      <c r="Q311" s="3">
        <v>10032</v>
      </c>
    </row>
    <row r="312" spans="1:17" x14ac:dyDescent="0.25">
      <c r="A312">
        <v>7097814020</v>
      </c>
      <c r="B312" s="1">
        <v>41510</v>
      </c>
      <c r="C312">
        <v>21</v>
      </c>
      <c r="D312">
        <v>1</v>
      </c>
      <c r="E312">
        <v>349570</v>
      </c>
      <c r="F312">
        <v>828</v>
      </c>
      <c r="G312">
        <v>828</v>
      </c>
      <c r="H312" t="s">
        <v>13</v>
      </c>
      <c r="I312">
        <v>828</v>
      </c>
      <c r="J312" s="2">
        <v>0.3527777777777778</v>
      </c>
      <c r="K312">
        <v>8</v>
      </c>
      <c r="L312" t="s">
        <v>91</v>
      </c>
      <c r="M312" t="s">
        <v>90</v>
      </c>
      <c r="N312" t="str">
        <f>CONCATENATE(Table1[[#This Row],[house_number]], " ",Table1[[#This Row],[street_name]])</f>
        <v>2340-46 Adam Clayton Powell</v>
      </c>
      <c r="O312" t="s">
        <v>125</v>
      </c>
      <c r="P312" t="s">
        <v>12</v>
      </c>
      <c r="Q312" s="3">
        <v>10032</v>
      </c>
    </row>
    <row r="313" spans="1:17" x14ac:dyDescent="0.25">
      <c r="A313">
        <v>7097814032</v>
      </c>
      <c r="B313" s="1">
        <v>41510</v>
      </c>
      <c r="C313">
        <v>21</v>
      </c>
      <c r="D313">
        <v>1</v>
      </c>
      <c r="E313">
        <v>349570</v>
      </c>
      <c r="F313">
        <v>830</v>
      </c>
      <c r="G313">
        <v>830</v>
      </c>
      <c r="H313" t="s">
        <v>13</v>
      </c>
      <c r="I313">
        <v>830</v>
      </c>
      <c r="J313" s="2">
        <v>0.35416666666666669</v>
      </c>
      <c r="K313">
        <v>8</v>
      </c>
      <c r="L313">
        <v>2310</v>
      </c>
      <c r="M313" t="s">
        <v>90</v>
      </c>
      <c r="N313" t="str">
        <f>CONCATENATE(Table1[[#This Row],[house_number]], " ",Table1[[#This Row],[street_name]])</f>
        <v>2310 Adam Clayton Powell</v>
      </c>
      <c r="O313" t="s">
        <v>125</v>
      </c>
      <c r="P313" t="s">
        <v>12</v>
      </c>
      <c r="Q313" s="3">
        <v>10032</v>
      </c>
    </row>
    <row r="314" spans="1:17" x14ac:dyDescent="0.25">
      <c r="A314">
        <v>7097814044</v>
      </c>
      <c r="B314" s="1">
        <v>41510</v>
      </c>
      <c r="C314">
        <v>21</v>
      </c>
      <c r="D314">
        <v>1</v>
      </c>
      <c r="E314">
        <v>349570</v>
      </c>
      <c r="F314">
        <v>831</v>
      </c>
      <c r="G314">
        <v>831</v>
      </c>
      <c r="H314" t="s">
        <v>13</v>
      </c>
      <c r="I314">
        <v>831</v>
      </c>
      <c r="J314" s="2">
        <v>0.35486111111111113</v>
      </c>
      <c r="K314">
        <v>8</v>
      </c>
      <c r="L314">
        <v>2308</v>
      </c>
      <c r="M314" t="s">
        <v>90</v>
      </c>
      <c r="N314" t="str">
        <f>CONCATENATE(Table1[[#This Row],[house_number]], " ",Table1[[#This Row],[street_name]])</f>
        <v>2308 Adam Clayton Powell</v>
      </c>
      <c r="O314" t="s">
        <v>125</v>
      </c>
      <c r="P314" t="s">
        <v>12</v>
      </c>
      <c r="Q314" s="3">
        <v>10032</v>
      </c>
    </row>
    <row r="315" spans="1:17" x14ac:dyDescent="0.25">
      <c r="A315">
        <v>7097814081</v>
      </c>
      <c r="B315" s="1">
        <v>41510</v>
      </c>
      <c r="C315">
        <v>21</v>
      </c>
      <c r="D315">
        <v>1</v>
      </c>
      <c r="E315">
        <v>349570</v>
      </c>
      <c r="F315">
        <v>839</v>
      </c>
      <c r="G315">
        <v>839</v>
      </c>
      <c r="H315" t="s">
        <v>13</v>
      </c>
      <c r="I315">
        <v>839</v>
      </c>
      <c r="J315" s="2">
        <v>0.36041666666666666</v>
      </c>
      <c r="K315">
        <v>8</v>
      </c>
      <c r="L315">
        <v>2283</v>
      </c>
      <c r="M315" t="s">
        <v>90</v>
      </c>
      <c r="N315" t="str">
        <f>CONCATENATE(Table1[[#This Row],[house_number]], " ",Table1[[#This Row],[street_name]])</f>
        <v>2283 Adam Clayton Powell</v>
      </c>
      <c r="O315" t="s">
        <v>125</v>
      </c>
      <c r="P315" t="s">
        <v>12</v>
      </c>
      <c r="Q315" s="3">
        <v>10032</v>
      </c>
    </row>
    <row r="316" spans="1:17" x14ac:dyDescent="0.25">
      <c r="A316">
        <v>7097814093</v>
      </c>
      <c r="B316" s="1">
        <v>41510</v>
      </c>
      <c r="C316">
        <v>21</v>
      </c>
      <c r="D316">
        <v>1</v>
      </c>
      <c r="E316">
        <v>349570</v>
      </c>
      <c r="F316">
        <v>840</v>
      </c>
      <c r="G316">
        <v>840</v>
      </c>
      <c r="H316" t="s">
        <v>13</v>
      </c>
      <c r="I316">
        <v>840</v>
      </c>
      <c r="J316" s="2">
        <v>0.3611111111111111</v>
      </c>
      <c r="K316">
        <v>8</v>
      </c>
      <c r="L316">
        <v>2283</v>
      </c>
      <c r="M316" t="s">
        <v>90</v>
      </c>
      <c r="N316" t="str">
        <f>CONCATENATE(Table1[[#This Row],[house_number]], " ",Table1[[#This Row],[street_name]])</f>
        <v>2283 Adam Clayton Powell</v>
      </c>
      <c r="O316" t="s">
        <v>125</v>
      </c>
      <c r="P316" t="s">
        <v>12</v>
      </c>
      <c r="Q316" s="3">
        <v>10032</v>
      </c>
    </row>
    <row r="317" spans="1:17" x14ac:dyDescent="0.25">
      <c r="A317">
        <v>7097814100</v>
      </c>
      <c r="B317" s="1">
        <v>41510</v>
      </c>
      <c r="C317">
        <v>21</v>
      </c>
      <c r="D317">
        <v>1</v>
      </c>
      <c r="E317">
        <v>349570</v>
      </c>
      <c r="F317">
        <v>842</v>
      </c>
      <c r="G317">
        <v>842</v>
      </c>
      <c r="H317" t="s">
        <v>13</v>
      </c>
      <c r="I317">
        <v>842</v>
      </c>
      <c r="J317" s="2">
        <v>0.36249999999999999</v>
      </c>
      <c r="K317">
        <v>8</v>
      </c>
      <c r="L317">
        <v>2288</v>
      </c>
      <c r="M317" t="s">
        <v>90</v>
      </c>
      <c r="N317" t="str">
        <f>CONCATENATE(Table1[[#This Row],[house_number]], " ",Table1[[#This Row],[street_name]])</f>
        <v>2288 Adam Clayton Powell</v>
      </c>
      <c r="O317" t="s">
        <v>125</v>
      </c>
      <c r="P317" t="s">
        <v>12</v>
      </c>
      <c r="Q317" s="3">
        <v>10032</v>
      </c>
    </row>
    <row r="318" spans="1:17" x14ac:dyDescent="0.25">
      <c r="A318">
        <v>7097814135</v>
      </c>
      <c r="B318" s="1">
        <v>41510</v>
      </c>
      <c r="C318">
        <v>38</v>
      </c>
      <c r="D318">
        <v>5</v>
      </c>
      <c r="E318">
        <v>349570</v>
      </c>
      <c r="F318">
        <v>914</v>
      </c>
      <c r="G318">
        <v>914</v>
      </c>
      <c r="H318" t="s">
        <v>13</v>
      </c>
      <c r="I318">
        <v>914</v>
      </c>
      <c r="J318" s="2">
        <v>0.38472222222222219</v>
      </c>
      <c r="K318">
        <v>9</v>
      </c>
      <c r="L318">
        <v>482</v>
      </c>
      <c r="M318" t="s">
        <v>62</v>
      </c>
      <c r="N318" t="str">
        <f>CONCATENATE(Table1[[#This Row],[house_number]], " ",Table1[[#This Row],[street_name]])</f>
        <v>482 Lenox Ave</v>
      </c>
      <c r="O318" t="s">
        <v>125</v>
      </c>
      <c r="P318" t="s">
        <v>12</v>
      </c>
      <c r="Q318" s="3">
        <v>10032</v>
      </c>
    </row>
    <row r="319" spans="1:17" x14ac:dyDescent="0.25">
      <c r="A319">
        <v>7097814160</v>
      </c>
      <c r="B319" s="1">
        <v>41510</v>
      </c>
      <c r="C319">
        <v>37</v>
      </c>
      <c r="D319">
        <v>4</v>
      </c>
      <c r="E319">
        <v>349570</v>
      </c>
      <c r="F319">
        <v>922</v>
      </c>
      <c r="G319">
        <v>922</v>
      </c>
      <c r="H319" t="s">
        <v>13</v>
      </c>
      <c r="I319">
        <v>922</v>
      </c>
      <c r="J319" s="2">
        <v>0.39027777777777778</v>
      </c>
      <c r="K319">
        <v>9</v>
      </c>
      <c r="L319">
        <v>490</v>
      </c>
      <c r="M319" t="s">
        <v>62</v>
      </c>
      <c r="N319" t="str">
        <f>CONCATENATE(Table1[[#This Row],[house_number]], " ",Table1[[#This Row],[street_name]])</f>
        <v>490 Lenox Ave</v>
      </c>
      <c r="O319" t="s">
        <v>125</v>
      </c>
      <c r="P319" t="s">
        <v>12</v>
      </c>
      <c r="Q319" s="3">
        <v>10032</v>
      </c>
    </row>
    <row r="320" spans="1:17" x14ac:dyDescent="0.25">
      <c r="A320">
        <v>7097814184</v>
      </c>
      <c r="B320" s="1">
        <v>41510</v>
      </c>
      <c r="C320">
        <v>37</v>
      </c>
      <c r="D320">
        <v>4</v>
      </c>
      <c r="E320">
        <v>349570</v>
      </c>
      <c r="F320">
        <v>950</v>
      </c>
      <c r="G320">
        <v>950</v>
      </c>
      <c r="H320" t="s">
        <v>13</v>
      </c>
      <c r="I320">
        <v>950</v>
      </c>
      <c r="J320" s="2">
        <v>0.40972222222222227</v>
      </c>
      <c r="K320">
        <v>9</v>
      </c>
      <c r="L320">
        <v>2348</v>
      </c>
      <c r="M320" t="s">
        <v>90</v>
      </c>
      <c r="N320" t="str">
        <f>CONCATENATE(Table1[[#This Row],[house_number]], " ",Table1[[#This Row],[street_name]])</f>
        <v>2348 Adam Clayton Powell</v>
      </c>
      <c r="O320" t="s">
        <v>125</v>
      </c>
      <c r="P320" t="s">
        <v>12</v>
      </c>
      <c r="Q320" s="3">
        <v>10032</v>
      </c>
    </row>
    <row r="321" spans="1:17" x14ac:dyDescent="0.25">
      <c r="A321">
        <v>7097814202</v>
      </c>
      <c r="B321" s="1">
        <v>41510</v>
      </c>
      <c r="C321">
        <v>13</v>
      </c>
      <c r="D321">
        <v>2</v>
      </c>
      <c r="E321">
        <v>349570</v>
      </c>
      <c r="F321">
        <v>1139</v>
      </c>
      <c r="G321">
        <v>1139</v>
      </c>
      <c r="H321" t="s">
        <v>13</v>
      </c>
      <c r="I321">
        <v>1139</v>
      </c>
      <c r="J321" s="2">
        <v>0.48541666666666666</v>
      </c>
      <c r="K321">
        <v>11</v>
      </c>
      <c r="L321">
        <v>609</v>
      </c>
      <c r="M321" t="s">
        <v>95</v>
      </c>
      <c r="N321" t="str">
        <f>CONCATENATE(Table1[[#This Row],[house_number]], " ",Table1[[#This Row],[street_name]])</f>
        <v>609 207 St</v>
      </c>
      <c r="O321" t="s">
        <v>125</v>
      </c>
      <c r="P321" t="s">
        <v>12</v>
      </c>
      <c r="Q321" s="3">
        <v>10032</v>
      </c>
    </row>
    <row r="322" spans="1:17" x14ac:dyDescent="0.25">
      <c r="A322">
        <v>7097814214</v>
      </c>
      <c r="B322" s="1">
        <v>41510</v>
      </c>
      <c r="C322">
        <v>14</v>
      </c>
      <c r="D322">
        <v>2</v>
      </c>
      <c r="E322">
        <v>349570</v>
      </c>
      <c r="F322">
        <v>1147</v>
      </c>
      <c r="G322">
        <v>1147</v>
      </c>
      <c r="H322" t="s">
        <v>13</v>
      </c>
      <c r="I322">
        <v>1147</v>
      </c>
      <c r="J322" s="2">
        <v>0.4909722222222222</v>
      </c>
      <c r="K322">
        <v>11</v>
      </c>
      <c r="L322">
        <v>3855</v>
      </c>
      <c r="M322" t="s">
        <v>92</v>
      </c>
      <c r="N322" t="str">
        <f>CONCATENATE(Table1[[#This Row],[house_number]], " ",Table1[[#This Row],[street_name]])</f>
        <v>3855 9th Ave</v>
      </c>
      <c r="O322" t="s">
        <v>125</v>
      </c>
      <c r="P322" t="s">
        <v>12</v>
      </c>
      <c r="Q322" s="3">
        <v>10032</v>
      </c>
    </row>
    <row r="323" spans="1:17" x14ac:dyDescent="0.25">
      <c r="A323">
        <v>7097814238</v>
      </c>
      <c r="B323" s="1">
        <v>41510</v>
      </c>
      <c r="C323">
        <v>14</v>
      </c>
      <c r="D323">
        <v>2</v>
      </c>
      <c r="E323">
        <v>349570</v>
      </c>
      <c r="F323">
        <v>1150</v>
      </c>
      <c r="G323">
        <v>1150</v>
      </c>
      <c r="H323" t="s">
        <v>13</v>
      </c>
      <c r="I323">
        <v>1150</v>
      </c>
      <c r="J323" s="2">
        <v>0.49305555555555558</v>
      </c>
      <c r="K323">
        <v>11</v>
      </c>
      <c r="L323">
        <v>3855</v>
      </c>
      <c r="M323" t="s">
        <v>92</v>
      </c>
      <c r="N323" t="str">
        <f>CONCATENATE(Table1[[#This Row],[house_number]], " ",Table1[[#This Row],[street_name]])</f>
        <v>3855 9th Ave</v>
      </c>
      <c r="O323" t="s">
        <v>125</v>
      </c>
      <c r="P323" t="s">
        <v>12</v>
      </c>
      <c r="Q323" s="3">
        <v>10032</v>
      </c>
    </row>
    <row r="324" spans="1:17" x14ac:dyDescent="0.25">
      <c r="A324">
        <v>7097814240</v>
      </c>
      <c r="B324" s="1">
        <v>41510</v>
      </c>
      <c r="C324">
        <v>14</v>
      </c>
      <c r="D324">
        <v>2</v>
      </c>
      <c r="E324">
        <v>349570</v>
      </c>
      <c r="F324">
        <v>1150</v>
      </c>
      <c r="G324">
        <v>1150</v>
      </c>
      <c r="H324" t="s">
        <v>13</v>
      </c>
      <c r="I324">
        <v>1150</v>
      </c>
      <c r="J324" s="2">
        <v>0.49305555555555558</v>
      </c>
      <c r="K324">
        <v>11</v>
      </c>
      <c r="L324">
        <v>3855</v>
      </c>
      <c r="M324" t="s">
        <v>92</v>
      </c>
      <c r="N324" t="str">
        <f>CONCATENATE(Table1[[#This Row],[house_number]], " ",Table1[[#This Row],[street_name]])</f>
        <v>3855 9th Ave</v>
      </c>
      <c r="O324" t="s">
        <v>125</v>
      </c>
      <c r="P324" t="s">
        <v>12</v>
      </c>
      <c r="Q324" s="3">
        <v>10032</v>
      </c>
    </row>
    <row r="325" spans="1:17" x14ac:dyDescent="0.25">
      <c r="A325">
        <v>7097814251</v>
      </c>
      <c r="B325" s="1">
        <v>41510</v>
      </c>
      <c r="C325">
        <v>38</v>
      </c>
      <c r="D325">
        <v>5</v>
      </c>
      <c r="E325">
        <v>349570</v>
      </c>
      <c r="F325">
        <v>1200</v>
      </c>
      <c r="G325">
        <v>0</v>
      </c>
      <c r="H325" t="s">
        <v>29</v>
      </c>
      <c r="I325">
        <v>1200</v>
      </c>
      <c r="J325" s="2">
        <v>0.5</v>
      </c>
      <c r="K325">
        <v>12</v>
      </c>
      <c r="L325">
        <v>4915</v>
      </c>
      <c r="M325" t="s">
        <v>17</v>
      </c>
      <c r="N325" t="str">
        <f>CONCATENATE(Table1[[#This Row],[house_number]], " ",Table1[[#This Row],[street_name]])</f>
        <v>4915 Broadway</v>
      </c>
      <c r="O325" t="s">
        <v>125</v>
      </c>
      <c r="P325" t="s">
        <v>12</v>
      </c>
      <c r="Q325" s="3">
        <v>10032</v>
      </c>
    </row>
    <row r="326" spans="1:17" x14ac:dyDescent="0.25">
      <c r="A326">
        <v>7097814287</v>
      </c>
      <c r="B326" s="1">
        <v>41510</v>
      </c>
      <c r="C326">
        <v>46</v>
      </c>
      <c r="D326">
        <v>3</v>
      </c>
      <c r="E326">
        <v>349570</v>
      </c>
      <c r="F326">
        <v>1240</v>
      </c>
      <c r="G326">
        <v>40</v>
      </c>
      <c r="H326" t="s">
        <v>29</v>
      </c>
      <c r="I326">
        <v>1240</v>
      </c>
      <c r="J326" s="2">
        <v>0.52777777777777779</v>
      </c>
      <c r="K326">
        <v>12</v>
      </c>
      <c r="L326">
        <v>1402</v>
      </c>
      <c r="M326" t="s">
        <v>67</v>
      </c>
      <c r="N326" t="str">
        <f>CONCATENATE(Table1[[#This Row],[house_number]], " ",Table1[[#This Row],[street_name]])</f>
        <v>1402 St Nicholas Ave</v>
      </c>
      <c r="O326" t="s">
        <v>125</v>
      </c>
      <c r="P326" t="s">
        <v>12</v>
      </c>
      <c r="Q326" s="3">
        <v>10032</v>
      </c>
    </row>
    <row r="327" spans="1:17" x14ac:dyDescent="0.25">
      <c r="A327">
        <v>7097814299</v>
      </c>
      <c r="B327" s="1">
        <v>41510</v>
      </c>
      <c r="C327">
        <v>19</v>
      </c>
      <c r="D327">
        <v>2</v>
      </c>
      <c r="E327">
        <v>349570</v>
      </c>
      <c r="F327">
        <v>1243</v>
      </c>
      <c r="G327">
        <v>43</v>
      </c>
      <c r="H327" t="s">
        <v>29</v>
      </c>
      <c r="I327">
        <v>1243</v>
      </c>
      <c r="J327" s="2">
        <v>0.52986111111111112</v>
      </c>
      <c r="K327">
        <v>12</v>
      </c>
      <c r="L327">
        <v>1388</v>
      </c>
      <c r="M327" t="s">
        <v>67</v>
      </c>
      <c r="N327" t="str">
        <f>CONCATENATE(Table1[[#This Row],[house_number]], " ",Table1[[#This Row],[street_name]])</f>
        <v>1388 St Nicholas Ave</v>
      </c>
      <c r="O327" t="s">
        <v>125</v>
      </c>
      <c r="P327" t="s">
        <v>12</v>
      </c>
      <c r="Q327" s="3">
        <v>10032</v>
      </c>
    </row>
    <row r="328" spans="1:17" x14ac:dyDescent="0.25">
      <c r="A328">
        <v>7097814329</v>
      </c>
      <c r="B328" s="1">
        <v>41512</v>
      </c>
      <c r="C328">
        <v>21</v>
      </c>
      <c r="D328">
        <v>1</v>
      </c>
      <c r="E328">
        <v>349570</v>
      </c>
      <c r="F328">
        <v>739</v>
      </c>
      <c r="G328">
        <v>739</v>
      </c>
      <c r="H328" t="s">
        <v>13</v>
      </c>
      <c r="I328">
        <v>739</v>
      </c>
      <c r="J328" s="2">
        <v>0.31875000000000003</v>
      </c>
      <c r="K328">
        <v>7</v>
      </c>
      <c r="L328">
        <v>2672</v>
      </c>
      <c r="M328" t="s">
        <v>17</v>
      </c>
      <c r="N328" t="str">
        <f>CONCATENATE(Table1[[#This Row],[house_number]], " ",Table1[[#This Row],[street_name]])</f>
        <v>2672 Broadway</v>
      </c>
      <c r="O328" t="s">
        <v>125</v>
      </c>
      <c r="P328" t="s">
        <v>12</v>
      </c>
      <c r="Q328" s="3">
        <v>10032</v>
      </c>
    </row>
    <row r="329" spans="1:17" x14ac:dyDescent="0.25">
      <c r="A329">
        <v>7097814330</v>
      </c>
      <c r="B329" s="1">
        <v>41512</v>
      </c>
      <c r="C329">
        <v>21</v>
      </c>
      <c r="D329">
        <v>1</v>
      </c>
      <c r="E329">
        <v>349570</v>
      </c>
      <c r="F329">
        <v>806</v>
      </c>
      <c r="G329">
        <v>806</v>
      </c>
      <c r="H329" t="s">
        <v>13</v>
      </c>
      <c r="I329">
        <v>806</v>
      </c>
      <c r="J329" s="2">
        <v>0.33749999999999997</v>
      </c>
      <c r="K329">
        <v>8</v>
      </c>
      <c r="L329">
        <v>535</v>
      </c>
      <c r="M329" t="s">
        <v>55</v>
      </c>
      <c r="N329" t="str">
        <f>CONCATENATE(Table1[[#This Row],[house_number]], " ",Table1[[#This Row],[street_name]])</f>
        <v>535 W 148th St</v>
      </c>
      <c r="O329" t="s">
        <v>125</v>
      </c>
      <c r="P329" t="s">
        <v>12</v>
      </c>
      <c r="Q329" s="3">
        <v>10032</v>
      </c>
    </row>
    <row r="330" spans="1:17" x14ac:dyDescent="0.25">
      <c r="A330">
        <v>7097814354</v>
      </c>
      <c r="B330" s="1">
        <v>41512</v>
      </c>
      <c r="C330">
        <v>21</v>
      </c>
      <c r="D330">
        <v>1</v>
      </c>
      <c r="E330">
        <v>349570</v>
      </c>
      <c r="F330">
        <v>810</v>
      </c>
      <c r="G330">
        <v>810</v>
      </c>
      <c r="H330" t="s">
        <v>13</v>
      </c>
      <c r="I330">
        <v>810</v>
      </c>
      <c r="J330" s="2">
        <v>0.34027777777777773</v>
      </c>
      <c r="K330">
        <v>8</v>
      </c>
      <c r="L330">
        <v>537</v>
      </c>
      <c r="M330" t="s">
        <v>44</v>
      </c>
      <c r="N330" t="str">
        <f>CONCATENATE(Table1[[#This Row],[house_number]], " ",Table1[[#This Row],[street_name]])</f>
        <v>537 W 149th St</v>
      </c>
      <c r="O330" t="s">
        <v>125</v>
      </c>
      <c r="P330" t="s">
        <v>12</v>
      </c>
      <c r="Q330" s="3">
        <v>10032</v>
      </c>
    </row>
    <row r="331" spans="1:17" x14ac:dyDescent="0.25">
      <c r="A331">
        <v>7097814380</v>
      </c>
      <c r="B331" s="1">
        <v>41512</v>
      </c>
      <c r="C331">
        <v>21</v>
      </c>
      <c r="D331">
        <v>1</v>
      </c>
      <c r="E331">
        <v>349570</v>
      </c>
      <c r="F331">
        <v>815</v>
      </c>
      <c r="G331">
        <v>815</v>
      </c>
      <c r="H331" t="s">
        <v>13</v>
      </c>
      <c r="I331">
        <v>815</v>
      </c>
      <c r="J331" s="2">
        <v>0.34375</v>
      </c>
      <c r="K331">
        <v>8</v>
      </c>
      <c r="L331">
        <v>570</v>
      </c>
      <c r="M331" t="s">
        <v>43</v>
      </c>
      <c r="N331" t="str">
        <f>CONCATENATE(Table1[[#This Row],[house_number]], " ",Table1[[#This Row],[street_name]])</f>
        <v>570 W 150th St</v>
      </c>
      <c r="O331" t="s">
        <v>125</v>
      </c>
      <c r="P331" t="s">
        <v>12</v>
      </c>
      <c r="Q331" s="3">
        <v>10032</v>
      </c>
    </row>
    <row r="332" spans="1:17" x14ac:dyDescent="0.25">
      <c r="A332">
        <v>7097814391</v>
      </c>
      <c r="B332" s="1">
        <v>41512</v>
      </c>
      <c r="C332">
        <v>21</v>
      </c>
      <c r="D332">
        <v>1</v>
      </c>
      <c r="E332">
        <v>349570</v>
      </c>
      <c r="F332">
        <v>837</v>
      </c>
      <c r="G332">
        <v>837</v>
      </c>
      <c r="H332" t="s">
        <v>13</v>
      </c>
      <c r="I332">
        <v>837</v>
      </c>
      <c r="J332" s="2">
        <v>0.35902777777777778</v>
      </c>
      <c r="K332">
        <v>8</v>
      </c>
      <c r="L332">
        <v>212</v>
      </c>
      <c r="M332" t="s">
        <v>46</v>
      </c>
      <c r="N332" t="str">
        <f>CONCATENATE(Table1[[#This Row],[house_number]], " ",Table1[[#This Row],[street_name]])</f>
        <v>212 W 120th St</v>
      </c>
      <c r="O332" t="s">
        <v>125</v>
      </c>
      <c r="P332" t="s">
        <v>12</v>
      </c>
      <c r="Q332" s="3">
        <v>10032</v>
      </c>
    </row>
    <row r="333" spans="1:17" x14ac:dyDescent="0.25">
      <c r="A333">
        <v>7097814408</v>
      </c>
      <c r="B333" s="1">
        <v>41512</v>
      </c>
      <c r="C333">
        <v>21</v>
      </c>
      <c r="D333">
        <v>1</v>
      </c>
      <c r="E333">
        <v>349570</v>
      </c>
      <c r="F333">
        <v>842</v>
      </c>
      <c r="G333">
        <v>842</v>
      </c>
      <c r="H333" t="s">
        <v>13</v>
      </c>
      <c r="I333">
        <v>842</v>
      </c>
      <c r="J333" s="2">
        <v>0.36249999999999999</v>
      </c>
      <c r="K333">
        <v>8</v>
      </c>
      <c r="L333">
        <v>279</v>
      </c>
      <c r="M333" t="s">
        <v>96</v>
      </c>
      <c r="N333" t="str">
        <f>CONCATENATE(Table1[[#This Row],[house_number]], " ",Table1[[#This Row],[street_name]])</f>
        <v>279 W 119th St</v>
      </c>
      <c r="O333" t="s">
        <v>125</v>
      </c>
      <c r="P333" t="s">
        <v>12</v>
      </c>
      <c r="Q333" s="3">
        <v>10032</v>
      </c>
    </row>
    <row r="334" spans="1:17" x14ac:dyDescent="0.25">
      <c r="A334">
        <v>7097814445</v>
      </c>
      <c r="B334" s="1">
        <v>41512</v>
      </c>
      <c r="C334">
        <v>21</v>
      </c>
      <c r="D334">
        <v>1</v>
      </c>
      <c r="E334">
        <v>349570</v>
      </c>
      <c r="F334">
        <v>850</v>
      </c>
      <c r="G334">
        <v>850</v>
      </c>
      <c r="H334" t="s">
        <v>13</v>
      </c>
      <c r="I334">
        <v>850</v>
      </c>
      <c r="J334" s="2">
        <v>0.36805555555555558</v>
      </c>
      <c r="K334">
        <v>8</v>
      </c>
      <c r="L334">
        <v>191</v>
      </c>
      <c r="M334" t="s">
        <v>67</v>
      </c>
      <c r="N334" t="str">
        <f>CONCATENATE(Table1[[#This Row],[house_number]], " ",Table1[[#This Row],[street_name]])</f>
        <v>191 St Nicholas Ave</v>
      </c>
      <c r="O334" t="s">
        <v>125</v>
      </c>
      <c r="P334" t="s">
        <v>12</v>
      </c>
      <c r="Q334" s="3">
        <v>10032</v>
      </c>
    </row>
    <row r="335" spans="1:17" x14ac:dyDescent="0.25">
      <c r="A335">
        <v>7097814469</v>
      </c>
      <c r="B335" s="1">
        <v>41512</v>
      </c>
      <c r="C335">
        <v>21</v>
      </c>
      <c r="D335">
        <v>1</v>
      </c>
      <c r="E335">
        <v>349570</v>
      </c>
      <c r="F335">
        <v>908</v>
      </c>
      <c r="G335">
        <v>908</v>
      </c>
      <c r="H335" t="s">
        <v>13</v>
      </c>
      <c r="I335">
        <v>908</v>
      </c>
      <c r="J335" s="2">
        <v>0.38055555555555554</v>
      </c>
      <c r="K335">
        <v>9</v>
      </c>
      <c r="L335">
        <v>110</v>
      </c>
      <c r="M335" t="s">
        <v>21</v>
      </c>
      <c r="N335" t="str">
        <f>CONCATENATE(Table1[[#This Row],[house_number]], " ",Table1[[#This Row],[street_name]])</f>
        <v>110 Convent Ave</v>
      </c>
      <c r="O335" t="s">
        <v>125</v>
      </c>
      <c r="P335" t="s">
        <v>12</v>
      </c>
      <c r="Q335" s="3">
        <v>10032</v>
      </c>
    </row>
    <row r="336" spans="1:17" x14ac:dyDescent="0.25">
      <c r="A336">
        <v>7097814536</v>
      </c>
      <c r="B336" s="1">
        <v>41512</v>
      </c>
      <c r="C336">
        <v>21</v>
      </c>
      <c r="D336">
        <v>1</v>
      </c>
      <c r="E336">
        <v>349570</v>
      </c>
      <c r="F336">
        <v>940</v>
      </c>
      <c r="G336">
        <v>940</v>
      </c>
      <c r="H336" t="s">
        <v>13</v>
      </c>
      <c r="I336">
        <v>940</v>
      </c>
      <c r="J336" s="2">
        <v>0.40277777777777773</v>
      </c>
      <c r="K336">
        <v>9</v>
      </c>
      <c r="L336">
        <v>83</v>
      </c>
      <c r="M336" t="s">
        <v>79</v>
      </c>
      <c r="N336" t="str">
        <f>CONCATENATE(Table1[[#This Row],[house_number]], " ",Table1[[#This Row],[street_name]])</f>
        <v>83 W 128th St</v>
      </c>
      <c r="O336" t="s">
        <v>125</v>
      </c>
      <c r="P336" t="s">
        <v>12</v>
      </c>
      <c r="Q336" s="3">
        <v>10032</v>
      </c>
    </row>
    <row r="337" spans="1:17" x14ac:dyDescent="0.25">
      <c r="A337">
        <v>7097814548</v>
      </c>
      <c r="B337" s="1">
        <v>41512</v>
      </c>
      <c r="C337">
        <v>21</v>
      </c>
      <c r="D337">
        <v>1</v>
      </c>
      <c r="E337">
        <v>349570</v>
      </c>
      <c r="F337">
        <v>941</v>
      </c>
      <c r="G337">
        <v>941</v>
      </c>
      <c r="H337" t="s">
        <v>13</v>
      </c>
      <c r="I337">
        <v>941</v>
      </c>
      <c r="J337" s="2">
        <v>0.40347222222222223</v>
      </c>
      <c r="K337">
        <v>9</v>
      </c>
      <c r="L337">
        <v>77</v>
      </c>
      <c r="M337" t="s">
        <v>79</v>
      </c>
      <c r="N337" t="str">
        <f>CONCATENATE(Table1[[#This Row],[house_number]], " ",Table1[[#This Row],[street_name]])</f>
        <v>77 W 128th St</v>
      </c>
      <c r="O337" t="s">
        <v>125</v>
      </c>
      <c r="P337" t="s">
        <v>12</v>
      </c>
      <c r="Q337" s="3">
        <v>10032</v>
      </c>
    </row>
    <row r="338" spans="1:17" x14ac:dyDescent="0.25">
      <c r="A338">
        <v>7097814561</v>
      </c>
      <c r="B338" s="1">
        <v>41512</v>
      </c>
      <c r="C338">
        <v>21</v>
      </c>
      <c r="D338">
        <v>1</v>
      </c>
      <c r="E338">
        <v>349570</v>
      </c>
      <c r="F338">
        <v>945</v>
      </c>
      <c r="G338">
        <v>945</v>
      </c>
      <c r="H338" t="s">
        <v>13</v>
      </c>
      <c r="I338">
        <v>945</v>
      </c>
      <c r="J338" s="2">
        <v>0.40625</v>
      </c>
      <c r="K338">
        <v>9</v>
      </c>
      <c r="L338">
        <v>25</v>
      </c>
      <c r="M338" t="s">
        <v>79</v>
      </c>
      <c r="N338" t="str">
        <f>CONCATENATE(Table1[[#This Row],[house_number]], " ",Table1[[#This Row],[street_name]])</f>
        <v>25 W 128th St</v>
      </c>
      <c r="O338" t="s">
        <v>125</v>
      </c>
      <c r="P338" t="s">
        <v>12</v>
      </c>
      <c r="Q338" s="3">
        <v>10032</v>
      </c>
    </row>
    <row r="339" spans="1:17" x14ac:dyDescent="0.25">
      <c r="A339">
        <v>7097814597</v>
      </c>
      <c r="B339" s="1">
        <v>41512</v>
      </c>
      <c r="C339">
        <v>21</v>
      </c>
      <c r="D339">
        <v>1</v>
      </c>
      <c r="E339">
        <v>349570</v>
      </c>
      <c r="F339">
        <v>950</v>
      </c>
      <c r="G339">
        <v>950</v>
      </c>
      <c r="H339" t="s">
        <v>13</v>
      </c>
      <c r="I339">
        <v>950</v>
      </c>
      <c r="J339" s="2">
        <v>0.40972222222222227</v>
      </c>
      <c r="K339">
        <v>9</v>
      </c>
      <c r="L339">
        <v>81</v>
      </c>
      <c r="M339" t="s">
        <v>97</v>
      </c>
      <c r="N339" t="str">
        <f>CONCATENATE(Table1[[#This Row],[house_number]], " ",Table1[[#This Row],[street_name]])</f>
        <v>81 W 127th St</v>
      </c>
      <c r="O339" t="s">
        <v>125</v>
      </c>
      <c r="P339" t="s">
        <v>12</v>
      </c>
      <c r="Q339" s="3">
        <v>10032</v>
      </c>
    </row>
    <row r="340" spans="1:17" x14ac:dyDescent="0.25">
      <c r="A340">
        <v>7097814603</v>
      </c>
      <c r="B340" s="1">
        <v>41512</v>
      </c>
      <c r="C340">
        <v>21</v>
      </c>
      <c r="D340">
        <v>1</v>
      </c>
      <c r="E340">
        <v>349570</v>
      </c>
      <c r="F340">
        <v>1106</v>
      </c>
      <c r="G340">
        <v>1106</v>
      </c>
      <c r="H340" t="s">
        <v>13</v>
      </c>
      <c r="I340">
        <v>1106</v>
      </c>
      <c r="J340" s="2">
        <v>0.46249999999999997</v>
      </c>
      <c r="K340">
        <v>11</v>
      </c>
      <c r="L340">
        <v>121</v>
      </c>
      <c r="M340" t="s">
        <v>98</v>
      </c>
      <c r="N340" t="str">
        <f>CONCATENATE(Table1[[#This Row],[house_number]], " ",Table1[[#This Row],[street_name]])</f>
        <v>121 La Salle St</v>
      </c>
      <c r="O340" t="s">
        <v>125</v>
      </c>
      <c r="P340" t="s">
        <v>12</v>
      </c>
      <c r="Q340" s="3">
        <v>10032</v>
      </c>
    </row>
    <row r="341" spans="1:17" x14ac:dyDescent="0.25">
      <c r="A341">
        <v>7097814627</v>
      </c>
      <c r="B341" s="1">
        <v>41512</v>
      </c>
      <c r="C341">
        <v>21</v>
      </c>
      <c r="D341">
        <v>1</v>
      </c>
      <c r="E341">
        <v>349570</v>
      </c>
      <c r="F341">
        <v>1111</v>
      </c>
      <c r="G341">
        <v>1111</v>
      </c>
      <c r="H341" t="s">
        <v>13</v>
      </c>
      <c r="I341">
        <v>1111</v>
      </c>
      <c r="J341" s="2">
        <v>0.46597222222222223</v>
      </c>
      <c r="K341">
        <v>11</v>
      </c>
      <c r="L341">
        <v>39</v>
      </c>
      <c r="M341" t="s">
        <v>52</v>
      </c>
      <c r="N341" t="str">
        <f>CONCATENATE(Table1[[#This Row],[house_number]], " ",Table1[[#This Row],[street_name]])</f>
        <v>39 Claremont Ave</v>
      </c>
      <c r="O341" t="s">
        <v>125</v>
      </c>
      <c r="P341" t="s">
        <v>12</v>
      </c>
      <c r="Q341" s="3">
        <v>10032</v>
      </c>
    </row>
    <row r="342" spans="1:17" x14ac:dyDescent="0.25">
      <c r="A342">
        <v>7097814652</v>
      </c>
      <c r="B342" s="1">
        <v>41512</v>
      </c>
      <c r="C342">
        <v>21</v>
      </c>
      <c r="D342">
        <v>1</v>
      </c>
      <c r="E342">
        <v>349570</v>
      </c>
      <c r="F342">
        <v>1117</v>
      </c>
      <c r="G342">
        <v>1117</v>
      </c>
      <c r="H342" t="s">
        <v>13</v>
      </c>
      <c r="I342">
        <v>1117</v>
      </c>
      <c r="J342" s="2">
        <v>0.47013888888888888</v>
      </c>
      <c r="K342">
        <v>11</v>
      </c>
      <c r="L342">
        <v>532</v>
      </c>
      <c r="M342" t="s">
        <v>45</v>
      </c>
      <c r="N342" t="str">
        <f>CONCATENATE(Table1[[#This Row],[house_number]], " ",Table1[[#This Row],[street_name]])</f>
        <v>532 W 122nd St</v>
      </c>
      <c r="O342" t="s">
        <v>125</v>
      </c>
      <c r="P342" t="s">
        <v>12</v>
      </c>
      <c r="Q342" s="3">
        <v>10032</v>
      </c>
    </row>
    <row r="343" spans="1:17" x14ac:dyDescent="0.25">
      <c r="A343">
        <v>7097814688</v>
      </c>
      <c r="B343" s="1">
        <v>41512</v>
      </c>
      <c r="C343">
        <v>21</v>
      </c>
      <c r="D343">
        <v>1</v>
      </c>
      <c r="E343">
        <v>349570</v>
      </c>
      <c r="F343">
        <v>1139</v>
      </c>
      <c r="G343">
        <v>1139</v>
      </c>
      <c r="H343" t="s">
        <v>13</v>
      </c>
      <c r="I343">
        <v>1139</v>
      </c>
      <c r="J343" s="2">
        <v>0.48541666666666666</v>
      </c>
      <c r="K343">
        <v>11</v>
      </c>
      <c r="L343">
        <v>229</v>
      </c>
      <c r="M343" t="s">
        <v>38</v>
      </c>
      <c r="N343" t="str">
        <f>CONCATENATE(Table1[[#This Row],[house_number]], " ",Table1[[#This Row],[street_name]])</f>
        <v>229 W 139th St</v>
      </c>
      <c r="O343" t="s">
        <v>125</v>
      </c>
      <c r="P343" t="s">
        <v>12</v>
      </c>
      <c r="Q343" s="3">
        <v>10032</v>
      </c>
    </row>
    <row r="344" spans="1:17" x14ac:dyDescent="0.25">
      <c r="A344">
        <v>7097814743</v>
      </c>
      <c r="B344" s="1">
        <v>41512</v>
      </c>
      <c r="C344">
        <v>19</v>
      </c>
      <c r="D344">
        <v>2</v>
      </c>
      <c r="E344">
        <v>349570</v>
      </c>
      <c r="F344">
        <v>1200</v>
      </c>
      <c r="G344">
        <v>0</v>
      </c>
      <c r="H344" t="s">
        <v>29</v>
      </c>
      <c r="I344">
        <v>1200</v>
      </c>
      <c r="J344" s="2">
        <v>0.5</v>
      </c>
      <c r="K344">
        <v>12</v>
      </c>
      <c r="L344">
        <v>439</v>
      </c>
      <c r="M344" t="s">
        <v>62</v>
      </c>
      <c r="N344" t="str">
        <f>CONCATENATE(Table1[[#This Row],[house_number]], " ",Table1[[#This Row],[street_name]])</f>
        <v>439 Lenox Ave</v>
      </c>
      <c r="O344" t="s">
        <v>125</v>
      </c>
      <c r="P344" t="s">
        <v>12</v>
      </c>
      <c r="Q344" s="3">
        <v>10032</v>
      </c>
    </row>
    <row r="345" spans="1:17" x14ac:dyDescent="0.25">
      <c r="A345">
        <v>7097814755</v>
      </c>
      <c r="B345" s="1">
        <v>41512</v>
      </c>
      <c r="C345">
        <v>46</v>
      </c>
      <c r="D345">
        <v>3</v>
      </c>
      <c r="E345">
        <v>349570</v>
      </c>
      <c r="F345">
        <v>101</v>
      </c>
      <c r="G345">
        <v>101</v>
      </c>
      <c r="H345" t="s">
        <v>29</v>
      </c>
      <c r="I345">
        <v>1301</v>
      </c>
      <c r="J345" s="2">
        <v>0.54236111111111118</v>
      </c>
      <c r="K345">
        <v>13</v>
      </c>
      <c r="L345">
        <v>250</v>
      </c>
      <c r="M345" t="s">
        <v>31</v>
      </c>
      <c r="N345" t="str">
        <f>CONCATENATE(Table1[[#This Row],[house_number]], " ",Table1[[#This Row],[street_name]])</f>
        <v>250 E 105th St</v>
      </c>
      <c r="O345" t="s">
        <v>125</v>
      </c>
      <c r="P345" t="s">
        <v>12</v>
      </c>
      <c r="Q345" s="3">
        <v>10032</v>
      </c>
    </row>
    <row r="346" spans="1:17" x14ac:dyDescent="0.25">
      <c r="A346">
        <v>7097814810</v>
      </c>
      <c r="B346" s="1">
        <v>41512</v>
      </c>
      <c r="C346">
        <v>18</v>
      </c>
      <c r="D346">
        <v>2</v>
      </c>
      <c r="E346">
        <v>349570</v>
      </c>
      <c r="F346">
        <v>212</v>
      </c>
      <c r="G346">
        <v>212</v>
      </c>
      <c r="H346" t="s">
        <v>29</v>
      </c>
      <c r="I346">
        <v>1412</v>
      </c>
      <c r="J346" s="2">
        <v>0.59166666666666667</v>
      </c>
      <c r="K346">
        <v>14</v>
      </c>
      <c r="L346">
        <v>2049</v>
      </c>
      <c r="M346" t="s">
        <v>30</v>
      </c>
      <c r="N346" t="str">
        <f>CONCATENATE(Table1[[#This Row],[house_number]], " ",Table1[[#This Row],[street_name]])</f>
        <v>2049 2nd Ave</v>
      </c>
      <c r="O346" t="s">
        <v>125</v>
      </c>
      <c r="P346" t="s">
        <v>12</v>
      </c>
      <c r="Q346" s="3">
        <v>10032</v>
      </c>
    </row>
    <row r="347" spans="1:17" x14ac:dyDescent="0.25">
      <c r="A347">
        <v>7097814822</v>
      </c>
      <c r="B347" s="1">
        <v>41512</v>
      </c>
      <c r="C347">
        <v>16</v>
      </c>
      <c r="D347">
        <v>2</v>
      </c>
      <c r="E347">
        <v>349570</v>
      </c>
      <c r="F347">
        <v>215</v>
      </c>
      <c r="G347">
        <v>215</v>
      </c>
      <c r="H347" t="s">
        <v>29</v>
      </c>
      <c r="I347">
        <v>1415</v>
      </c>
      <c r="J347" s="2">
        <v>0.59375</v>
      </c>
      <c r="K347">
        <v>14</v>
      </c>
      <c r="L347">
        <v>301</v>
      </c>
      <c r="M347" t="s">
        <v>32</v>
      </c>
      <c r="N347" t="str">
        <f>CONCATENATE(Table1[[#This Row],[house_number]], " ",Table1[[#This Row],[street_name]])</f>
        <v>301 E 102nd St</v>
      </c>
      <c r="O347" t="s">
        <v>125</v>
      </c>
      <c r="P347" t="s">
        <v>12</v>
      </c>
      <c r="Q347" s="3">
        <v>10032</v>
      </c>
    </row>
    <row r="348" spans="1:17" x14ac:dyDescent="0.25">
      <c r="A348">
        <v>7097814834</v>
      </c>
      <c r="B348" s="1">
        <v>41512</v>
      </c>
      <c r="C348">
        <v>46</v>
      </c>
      <c r="D348">
        <v>3</v>
      </c>
      <c r="E348">
        <v>349570</v>
      </c>
      <c r="F348">
        <v>223</v>
      </c>
      <c r="G348">
        <v>223</v>
      </c>
      <c r="H348" t="s">
        <v>29</v>
      </c>
      <c r="I348">
        <v>1423</v>
      </c>
      <c r="J348" s="2">
        <v>0.59930555555555554</v>
      </c>
      <c r="K348">
        <v>14</v>
      </c>
      <c r="L348">
        <v>2159</v>
      </c>
      <c r="M348" t="s">
        <v>33</v>
      </c>
      <c r="N348" t="str">
        <f>CONCATENATE(Table1[[#This Row],[house_number]], " ",Table1[[#This Row],[street_name]])</f>
        <v>2159 1st Ave</v>
      </c>
      <c r="O348" t="s">
        <v>125</v>
      </c>
      <c r="P348" t="s">
        <v>12</v>
      </c>
      <c r="Q348" s="3">
        <v>10032</v>
      </c>
    </row>
    <row r="349" spans="1:17" x14ac:dyDescent="0.25">
      <c r="A349">
        <v>7097814883</v>
      </c>
      <c r="B349" s="1">
        <v>41512</v>
      </c>
      <c r="C349">
        <v>16</v>
      </c>
      <c r="D349">
        <v>2</v>
      </c>
      <c r="E349">
        <v>349570</v>
      </c>
      <c r="F349">
        <v>249</v>
      </c>
      <c r="G349">
        <v>249</v>
      </c>
      <c r="H349" t="s">
        <v>29</v>
      </c>
      <c r="I349">
        <v>1449</v>
      </c>
      <c r="J349" s="2">
        <v>0.61736111111111114</v>
      </c>
      <c r="K349">
        <v>14</v>
      </c>
      <c r="L349">
        <v>248</v>
      </c>
      <c r="M349" t="s">
        <v>39</v>
      </c>
      <c r="N349" t="str">
        <f>CONCATENATE(Table1[[#This Row],[house_number]], " ",Table1[[#This Row],[street_name]])</f>
        <v>248 E 125th St</v>
      </c>
      <c r="O349" t="s">
        <v>125</v>
      </c>
      <c r="P349" t="s">
        <v>12</v>
      </c>
      <c r="Q349" s="3">
        <v>10032</v>
      </c>
    </row>
    <row r="350" spans="1:17" x14ac:dyDescent="0.25">
      <c r="A350">
        <v>7097814901</v>
      </c>
      <c r="B350" s="1">
        <v>41512</v>
      </c>
      <c r="C350">
        <v>18</v>
      </c>
      <c r="D350">
        <v>2</v>
      </c>
      <c r="E350">
        <v>349570</v>
      </c>
      <c r="F350">
        <v>256</v>
      </c>
      <c r="G350">
        <v>256</v>
      </c>
      <c r="H350" t="s">
        <v>29</v>
      </c>
      <c r="I350">
        <v>1456</v>
      </c>
      <c r="J350" s="2">
        <v>0.62222222222222223</v>
      </c>
      <c r="K350">
        <v>14</v>
      </c>
      <c r="L350">
        <v>2295</v>
      </c>
      <c r="M350" t="s">
        <v>30</v>
      </c>
      <c r="N350" t="str">
        <f>CONCATENATE(Table1[[#This Row],[house_number]], " ",Table1[[#This Row],[street_name]])</f>
        <v>2295 2nd Ave</v>
      </c>
      <c r="O350" t="s">
        <v>125</v>
      </c>
      <c r="P350" t="s">
        <v>12</v>
      </c>
      <c r="Q350" s="3">
        <v>10032</v>
      </c>
    </row>
    <row r="351" spans="1:17" x14ac:dyDescent="0.25">
      <c r="A351">
        <v>7097814913</v>
      </c>
      <c r="B351" s="1">
        <v>41512</v>
      </c>
      <c r="C351">
        <v>19</v>
      </c>
      <c r="D351">
        <v>2</v>
      </c>
      <c r="E351">
        <v>349570</v>
      </c>
      <c r="F351">
        <v>259</v>
      </c>
      <c r="G351">
        <v>259</v>
      </c>
      <c r="H351" t="s">
        <v>29</v>
      </c>
      <c r="I351">
        <v>1459</v>
      </c>
      <c r="J351" s="2">
        <v>0.62430555555555556</v>
      </c>
      <c r="K351">
        <v>14</v>
      </c>
      <c r="L351">
        <v>248</v>
      </c>
      <c r="M351" t="s">
        <v>40</v>
      </c>
      <c r="N351" t="str">
        <f>CONCATENATE(Table1[[#This Row],[house_number]], " ",Table1[[#This Row],[street_name]])</f>
        <v>248 E 116th St</v>
      </c>
      <c r="O351" t="s">
        <v>125</v>
      </c>
      <c r="P351" t="s">
        <v>12</v>
      </c>
      <c r="Q351" s="3">
        <v>10032</v>
      </c>
    </row>
    <row r="352" spans="1:17" x14ac:dyDescent="0.25">
      <c r="A352">
        <v>7097814937</v>
      </c>
      <c r="B352" s="1">
        <v>41512</v>
      </c>
      <c r="C352">
        <v>19</v>
      </c>
      <c r="D352">
        <v>2</v>
      </c>
      <c r="E352">
        <v>349570</v>
      </c>
      <c r="F352">
        <v>329</v>
      </c>
      <c r="G352">
        <v>329</v>
      </c>
      <c r="H352" t="s">
        <v>29</v>
      </c>
      <c r="I352">
        <v>1529</v>
      </c>
      <c r="J352" s="2">
        <v>0.64513888888888882</v>
      </c>
      <c r="K352">
        <v>15</v>
      </c>
      <c r="L352">
        <v>405</v>
      </c>
      <c r="M352" t="s">
        <v>40</v>
      </c>
      <c r="N352" t="str">
        <f>CONCATENATE(Table1[[#This Row],[house_number]], " ",Table1[[#This Row],[street_name]])</f>
        <v>405 E 116th St</v>
      </c>
      <c r="O352" t="s">
        <v>125</v>
      </c>
      <c r="P352" t="s">
        <v>12</v>
      </c>
      <c r="Q352" s="3">
        <v>10032</v>
      </c>
    </row>
    <row r="353" spans="1:17" x14ac:dyDescent="0.25">
      <c r="A353">
        <v>7097814949</v>
      </c>
      <c r="B353" s="1">
        <v>41512</v>
      </c>
      <c r="C353">
        <v>18</v>
      </c>
      <c r="D353">
        <v>2</v>
      </c>
      <c r="E353">
        <v>349570</v>
      </c>
      <c r="F353">
        <v>333</v>
      </c>
      <c r="G353">
        <v>333</v>
      </c>
      <c r="H353" t="s">
        <v>29</v>
      </c>
      <c r="I353">
        <v>1533</v>
      </c>
      <c r="J353" s="2">
        <v>0.6479166666666667</v>
      </c>
      <c r="K353">
        <v>15</v>
      </c>
      <c r="L353">
        <v>2039</v>
      </c>
      <c r="M353" t="s">
        <v>30</v>
      </c>
      <c r="N353" t="str">
        <f>CONCATENATE(Table1[[#This Row],[house_number]], " ",Table1[[#This Row],[street_name]])</f>
        <v>2039 2nd Ave</v>
      </c>
      <c r="O353" t="s">
        <v>125</v>
      </c>
      <c r="P353" t="s">
        <v>12</v>
      </c>
      <c r="Q353" s="3">
        <v>10032</v>
      </c>
    </row>
    <row r="354" spans="1:17" x14ac:dyDescent="0.25">
      <c r="A354">
        <v>7097814317</v>
      </c>
      <c r="B354" s="1">
        <v>41512</v>
      </c>
      <c r="C354">
        <v>21</v>
      </c>
      <c r="D354">
        <v>1</v>
      </c>
      <c r="E354">
        <v>349570</v>
      </c>
      <c r="F354">
        <v>706</v>
      </c>
      <c r="G354">
        <v>706</v>
      </c>
      <c r="H354" t="s">
        <v>13</v>
      </c>
      <c r="I354">
        <v>706</v>
      </c>
      <c r="J354" s="2">
        <v>0.29583333333333334</v>
      </c>
      <c r="K354">
        <v>7</v>
      </c>
      <c r="L354">
        <v>982</v>
      </c>
      <c r="M354" t="s">
        <v>14</v>
      </c>
      <c r="N354" t="str">
        <f>CONCATENATE(Table1[[#This Row],[house_number]], " ",Table1[[#This Row],[street_name]])</f>
        <v>982 Columbus Ave</v>
      </c>
      <c r="O354" t="s">
        <v>125</v>
      </c>
      <c r="P354" t="s">
        <v>12</v>
      </c>
      <c r="Q354" s="3">
        <v>10032</v>
      </c>
    </row>
    <row r="355" spans="1:17" x14ac:dyDescent="0.25">
      <c r="A355">
        <v>7097814342</v>
      </c>
      <c r="B355" s="1">
        <v>41512</v>
      </c>
      <c r="C355">
        <v>21</v>
      </c>
      <c r="D355">
        <v>1</v>
      </c>
      <c r="E355">
        <v>349570</v>
      </c>
      <c r="F355">
        <v>809</v>
      </c>
      <c r="G355">
        <v>809</v>
      </c>
      <c r="H355" t="s">
        <v>13</v>
      </c>
      <c r="I355">
        <v>809</v>
      </c>
      <c r="J355" s="2">
        <v>0.33958333333333335</v>
      </c>
      <c r="K355">
        <v>8</v>
      </c>
      <c r="L355">
        <v>501</v>
      </c>
      <c r="M355" t="s">
        <v>55</v>
      </c>
      <c r="N355" t="str">
        <f>CONCATENATE(Table1[[#This Row],[house_number]], " ",Table1[[#This Row],[street_name]])</f>
        <v>501 W 148th St</v>
      </c>
      <c r="O355" t="s">
        <v>125</v>
      </c>
      <c r="P355" t="s">
        <v>12</v>
      </c>
      <c r="Q355" s="3">
        <v>10032</v>
      </c>
    </row>
    <row r="356" spans="1:17" x14ac:dyDescent="0.25">
      <c r="A356">
        <v>7097814366</v>
      </c>
      <c r="B356" s="1">
        <v>41512</v>
      </c>
      <c r="C356">
        <v>19</v>
      </c>
      <c r="D356">
        <v>2</v>
      </c>
      <c r="E356">
        <v>349570</v>
      </c>
      <c r="F356">
        <v>812</v>
      </c>
      <c r="G356">
        <v>812</v>
      </c>
      <c r="H356" t="s">
        <v>13</v>
      </c>
      <c r="I356">
        <v>812</v>
      </c>
      <c r="J356" s="2">
        <v>0.34166666666666662</v>
      </c>
      <c r="K356">
        <v>8</v>
      </c>
      <c r="L356">
        <v>3626</v>
      </c>
      <c r="M356" t="s">
        <v>17</v>
      </c>
      <c r="N356" t="str">
        <f>CONCATENATE(Table1[[#This Row],[house_number]], " ",Table1[[#This Row],[street_name]])</f>
        <v>3626 Broadway</v>
      </c>
      <c r="O356" t="s">
        <v>125</v>
      </c>
      <c r="P356" t="s">
        <v>12</v>
      </c>
      <c r="Q356" s="3">
        <v>10032</v>
      </c>
    </row>
    <row r="357" spans="1:17" x14ac:dyDescent="0.25">
      <c r="A357">
        <v>7097814378</v>
      </c>
      <c r="B357" s="1">
        <v>41512</v>
      </c>
      <c r="C357">
        <v>84</v>
      </c>
      <c r="D357">
        <v>5</v>
      </c>
      <c r="E357">
        <v>349570</v>
      </c>
      <c r="F357">
        <v>813</v>
      </c>
      <c r="G357">
        <v>813</v>
      </c>
      <c r="H357" t="s">
        <v>13</v>
      </c>
      <c r="I357">
        <v>813</v>
      </c>
      <c r="J357" s="2">
        <v>0.34236111111111112</v>
      </c>
      <c r="K357">
        <v>8</v>
      </c>
      <c r="L357">
        <v>3626</v>
      </c>
      <c r="M357" t="s">
        <v>17</v>
      </c>
      <c r="N357" t="str">
        <f>CONCATENATE(Table1[[#This Row],[house_number]], " ",Table1[[#This Row],[street_name]])</f>
        <v>3626 Broadway</v>
      </c>
      <c r="O357" t="s">
        <v>125</v>
      </c>
      <c r="P357" t="s">
        <v>12</v>
      </c>
      <c r="Q357" s="3">
        <v>10032</v>
      </c>
    </row>
    <row r="358" spans="1:17" x14ac:dyDescent="0.25">
      <c r="A358">
        <v>7097814410</v>
      </c>
      <c r="B358" s="1">
        <v>41512</v>
      </c>
      <c r="C358">
        <v>21</v>
      </c>
      <c r="D358">
        <v>1</v>
      </c>
      <c r="E358">
        <v>349570</v>
      </c>
      <c r="F358">
        <v>844</v>
      </c>
      <c r="G358">
        <v>844</v>
      </c>
      <c r="H358" t="s">
        <v>13</v>
      </c>
      <c r="I358">
        <v>844</v>
      </c>
      <c r="J358" s="2">
        <v>0.36388888888888887</v>
      </c>
      <c r="K358">
        <v>8</v>
      </c>
      <c r="L358">
        <v>279</v>
      </c>
      <c r="M358" t="s">
        <v>96</v>
      </c>
      <c r="N358" t="str">
        <f>CONCATENATE(Table1[[#This Row],[house_number]], " ",Table1[[#This Row],[street_name]])</f>
        <v>279 W 119th St</v>
      </c>
      <c r="O358" t="s">
        <v>125</v>
      </c>
      <c r="P358" t="s">
        <v>12</v>
      </c>
      <c r="Q358" s="3">
        <v>10032</v>
      </c>
    </row>
    <row r="359" spans="1:17" x14ac:dyDescent="0.25">
      <c r="A359">
        <v>7097814421</v>
      </c>
      <c r="B359" s="1">
        <v>41512</v>
      </c>
      <c r="C359">
        <v>21</v>
      </c>
      <c r="D359">
        <v>1</v>
      </c>
      <c r="E359">
        <v>349570</v>
      </c>
      <c r="F359">
        <v>847</v>
      </c>
      <c r="G359">
        <v>847</v>
      </c>
      <c r="H359" t="s">
        <v>13</v>
      </c>
      <c r="I359">
        <v>847</v>
      </c>
      <c r="J359" s="2">
        <v>0.3659722222222222</v>
      </c>
      <c r="K359">
        <v>8</v>
      </c>
      <c r="L359">
        <v>314</v>
      </c>
      <c r="M359" t="s">
        <v>46</v>
      </c>
      <c r="N359" t="str">
        <f>CONCATENATE(Table1[[#This Row],[house_number]], " ",Table1[[#This Row],[street_name]])</f>
        <v>314 W 120th St</v>
      </c>
      <c r="O359" t="s">
        <v>125</v>
      </c>
      <c r="P359" t="s">
        <v>12</v>
      </c>
      <c r="Q359" s="3">
        <v>10032</v>
      </c>
    </row>
    <row r="360" spans="1:17" x14ac:dyDescent="0.25">
      <c r="A360">
        <v>7097814433</v>
      </c>
      <c r="B360" s="1">
        <v>41512</v>
      </c>
      <c r="C360">
        <v>21</v>
      </c>
      <c r="D360">
        <v>1</v>
      </c>
      <c r="E360">
        <v>349570</v>
      </c>
      <c r="F360">
        <v>848</v>
      </c>
      <c r="G360">
        <v>848</v>
      </c>
      <c r="H360" t="s">
        <v>13</v>
      </c>
      <c r="I360">
        <v>848</v>
      </c>
      <c r="J360" s="2">
        <v>0.3666666666666667</v>
      </c>
      <c r="K360">
        <v>8</v>
      </c>
      <c r="L360">
        <v>309</v>
      </c>
      <c r="M360" t="s">
        <v>46</v>
      </c>
      <c r="N360" t="str">
        <f>CONCATENATE(Table1[[#This Row],[house_number]], " ",Table1[[#This Row],[street_name]])</f>
        <v>309 W 120th St</v>
      </c>
      <c r="O360" t="s">
        <v>125</v>
      </c>
      <c r="P360" t="s">
        <v>12</v>
      </c>
      <c r="Q360" s="3">
        <v>10032</v>
      </c>
    </row>
    <row r="361" spans="1:17" x14ac:dyDescent="0.25">
      <c r="A361">
        <v>7097814457</v>
      </c>
      <c r="B361" s="1">
        <v>41512</v>
      </c>
      <c r="C361">
        <v>21</v>
      </c>
      <c r="D361">
        <v>1</v>
      </c>
      <c r="E361">
        <v>349570</v>
      </c>
      <c r="F361">
        <v>906</v>
      </c>
      <c r="G361">
        <v>906</v>
      </c>
      <c r="H361" t="s">
        <v>13</v>
      </c>
      <c r="I361">
        <v>906</v>
      </c>
      <c r="J361" s="2">
        <v>0.37916666666666665</v>
      </c>
      <c r="K361">
        <v>9</v>
      </c>
      <c r="L361" t="s">
        <v>99</v>
      </c>
      <c r="M361" t="s">
        <v>21</v>
      </c>
      <c r="N361" t="str">
        <f>CONCATENATE(Table1[[#This Row],[house_number]], " ",Table1[[#This Row],[street_name]])</f>
        <v>90-94 Convent Ave</v>
      </c>
      <c r="O361" t="s">
        <v>125</v>
      </c>
      <c r="P361" t="s">
        <v>12</v>
      </c>
      <c r="Q361" s="3">
        <v>10032</v>
      </c>
    </row>
    <row r="362" spans="1:17" x14ac:dyDescent="0.25">
      <c r="A362">
        <v>7097814512</v>
      </c>
      <c r="B362" s="1">
        <v>41512</v>
      </c>
      <c r="C362">
        <v>46</v>
      </c>
      <c r="D362">
        <v>3</v>
      </c>
      <c r="E362">
        <v>349570</v>
      </c>
      <c r="F362">
        <v>927</v>
      </c>
      <c r="G362">
        <v>927</v>
      </c>
      <c r="H362" t="s">
        <v>13</v>
      </c>
      <c r="I362">
        <v>927</v>
      </c>
      <c r="J362" s="2">
        <v>0.39374999999999999</v>
      </c>
      <c r="K362">
        <v>9</v>
      </c>
      <c r="L362">
        <v>408</v>
      </c>
      <c r="M362" t="s">
        <v>23</v>
      </c>
      <c r="N362" t="str">
        <f>CONCATENATE(Table1[[#This Row],[house_number]], " ",Table1[[#This Row],[street_name]])</f>
        <v>408 W 130th St</v>
      </c>
      <c r="O362" t="s">
        <v>125</v>
      </c>
      <c r="P362" t="s">
        <v>12</v>
      </c>
      <c r="Q362" s="3">
        <v>10032</v>
      </c>
    </row>
    <row r="363" spans="1:17" x14ac:dyDescent="0.25">
      <c r="A363">
        <v>7097814524</v>
      </c>
      <c r="B363" s="1">
        <v>41512</v>
      </c>
      <c r="C363">
        <v>21</v>
      </c>
      <c r="D363">
        <v>1</v>
      </c>
      <c r="E363">
        <v>349570</v>
      </c>
      <c r="F363">
        <v>937</v>
      </c>
      <c r="G363">
        <v>937</v>
      </c>
      <c r="H363" t="s">
        <v>13</v>
      </c>
      <c r="I363">
        <v>937</v>
      </c>
      <c r="J363" s="2">
        <v>0.40069444444444446</v>
      </c>
      <c r="K363">
        <v>9</v>
      </c>
      <c r="L363">
        <v>121</v>
      </c>
      <c r="M363" t="s">
        <v>79</v>
      </c>
      <c r="N363" t="str">
        <f>CONCATENATE(Table1[[#This Row],[house_number]], " ",Table1[[#This Row],[street_name]])</f>
        <v>121 W 128th St</v>
      </c>
      <c r="O363" t="s">
        <v>125</v>
      </c>
      <c r="P363" t="s">
        <v>12</v>
      </c>
      <c r="Q363" s="3">
        <v>10032</v>
      </c>
    </row>
    <row r="364" spans="1:17" x14ac:dyDescent="0.25">
      <c r="A364">
        <v>7097814550</v>
      </c>
      <c r="B364" s="1">
        <v>41512</v>
      </c>
      <c r="C364">
        <v>21</v>
      </c>
      <c r="D364">
        <v>1</v>
      </c>
      <c r="E364">
        <v>349570</v>
      </c>
      <c r="F364">
        <v>943</v>
      </c>
      <c r="G364">
        <v>943</v>
      </c>
      <c r="H364" t="s">
        <v>13</v>
      </c>
      <c r="I364">
        <v>943</v>
      </c>
      <c r="J364" s="2">
        <v>0.40486111111111112</v>
      </c>
      <c r="K364">
        <v>9</v>
      </c>
      <c r="L364" t="s">
        <v>100</v>
      </c>
      <c r="M364" t="s">
        <v>79</v>
      </c>
      <c r="N364" t="str">
        <f>CONCATENATE(Table1[[#This Row],[house_number]], " ",Table1[[#This Row],[street_name]])</f>
        <v>75-73 W 128th St</v>
      </c>
      <c r="O364" t="s">
        <v>125</v>
      </c>
      <c r="P364" t="s">
        <v>12</v>
      </c>
      <c r="Q364" s="3">
        <v>10032</v>
      </c>
    </row>
    <row r="365" spans="1:17" x14ac:dyDescent="0.25">
      <c r="A365">
        <v>7097814573</v>
      </c>
      <c r="B365" s="1">
        <v>41512</v>
      </c>
      <c r="C365">
        <v>21</v>
      </c>
      <c r="D365">
        <v>1</v>
      </c>
      <c r="E365">
        <v>349570</v>
      </c>
      <c r="F365">
        <v>947</v>
      </c>
      <c r="G365">
        <v>947</v>
      </c>
      <c r="H365" t="s">
        <v>13</v>
      </c>
      <c r="I365">
        <v>947</v>
      </c>
      <c r="J365" s="2">
        <v>0.40763888888888888</v>
      </c>
      <c r="K365">
        <v>9</v>
      </c>
      <c r="L365">
        <v>1</v>
      </c>
      <c r="M365" t="s">
        <v>79</v>
      </c>
      <c r="N365" t="str">
        <f>CONCATENATE(Table1[[#This Row],[house_number]], " ",Table1[[#This Row],[street_name]])</f>
        <v>1 W 128th St</v>
      </c>
      <c r="O365" t="s">
        <v>125</v>
      </c>
      <c r="P365" t="s">
        <v>12</v>
      </c>
      <c r="Q365" s="3">
        <v>10032</v>
      </c>
    </row>
    <row r="366" spans="1:17" x14ac:dyDescent="0.25">
      <c r="A366">
        <v>7097814585</v>
      </c>
      <c r="B366" s="1">
        <v>41512</v>
      </c>
      <c r="C366">
        <v>21</v>
      </c>
      <c r="D366">
        <v>1</v>
      </c>
      <c r="E366">
        <v>349570</v>
      </c>
      <c r="F366">
        <v>949</v>
      </c>
      <c r="G366">
        <v>949</v>
      </c>
      <c r="H366" t="s">
        <v>13</v>
      </c>
      <c r="I366">
        <v>949</v>
      </c>
      <c r="J366" s="2">
        <v>0.40902777777777777</v>
      </c>
      <c r="K366">
        <v>9</v>
      </c>
      <c r="L366">
        <v>74</v>
      </c>
      <c r="M366" t="s">
        <v>79</v>
      </c>
      <c r="N366" t="str">
        <f>CONCATENATE(Table1[[#This Row],[house_number]], " ",Table1[[#This Row],[street_name]])</f>
        <v>74 W 128th St</v>
      </c>
      <c r="O366" t="s">
        <v>125</v>
      </c>
      <c r="P366" t="s">
        <v>12</v>
      </c>
      <c r="Q366" s="3">
        <v>10032</v>
      </c>
    </row>
    <row r="367" spans="1:17" x14ac:dyDescent="0.25">
      <c r="A367">
        <v>7097814615</v>
      </c>
      <c r="B367" s="1">
        <v>41512</v>
      </c>
      <c r="C367">
        <v>21</v>
      </c>
      <c r="D367">
        <v>1</v>
      </c>
      <c r="E367">
        <v>349570</v>
      </c>
      <c r="F367">
        <v>1108</v>
      </c>
      <c r="G367">
        <v>1108</v>
      </c>
      <c r="H367" t="s">
        <v>13</v>
      </c>
      <c r="I367">
        <v>1108</v>
      </c>
      <c r="J367" s="2">
        <v>0.46388888888888885</v>
      </c>
      <c r="K367">
        <v>11</v>
      </c>
      <c r="L367">
        <v>121</v>
      </c>
      <c r="M367" t="s">
        <v>98</v>
      </c>
      <c r="N367" t="str">
        <f>CONCATENATE(Table1[[#This Row],[house_number]], " ",Table1[[#This Row],[street_name]])</f>
        <v>121 La Salle St</v>
      </c>
      <c r="O367" t="s">
        <v>125</v>
      </c>
      <c r="P367" t="s">
        <v>12</v>
      </c>
      <c r="Q367" s="3">
        <v>10032</v>
      </c>
    </row>
    <row r="368" spans="1:17" x14ac:dyDescent="0.25">
      <c r="A368">
        <v>7097814639</v>
      </c>
      <c r="B368" s="1">
        <v>41512</v>
      </c>
      <c r="C368">
        <v>21</v>
      </c>
      <c r="D368">
        <v>1</v>
      </c>
      <c r="E368">
        <v>349570</v>
      </c>
      <c r="F368">
        <v>1112</v>
      </c>
      <c r="G368">
        <v>1112</v>
      </c>
      <c r="H368" t="s">
        <v>13</v>
      </c>
      <c r="I368">
        <v>1112</v>
      </c>
      <c r="J368" s="2">
        <v>0.46666666666666662</v>
      </c>
      <c r="K368">
        <v>11</v>
      </c>
      <c r="L368">
        <v>21</v>
      </c>
      <c r="M368" t="s">
        <v>52</v>
      </c>
      <c r="N368" t="str">
        <f>CONCATENATE(Table1[[#This Row],[house_number]], " ",Table1[[#This Row],[street_name]])</f>
        <v>21 Claremont Ave</v>
      </c>
      <c r="O368" t="s">
        <v>125</v>
      </c>
      <c r="P368" t="s">
        <v>12</v>
      </c>
      <c r="Q368" s="3">
        <v>10032</v>
      </c>
    </row>
    <row r="369" spans="1:17" x14ac:dyDescent="0.25">
      <c r="A369">
        <v>7097814640</v>
      </c>
      <c r="B369" s="1">
        <v>41512</v>
      </c>
      <c r="C369">
        <v>21</v>
      </c>
      <c r="D369">
        <v>1</v>
      </c>
      <c r="E369">
        <v>349570</v>
      </c>
      <c r="F369">
        <v>1115</v>
      </c>
      <c r="G369">
        <v>1115</v>
      </c>
      <c r="H369" t="s">
        <v>13</v>
      </c>
      <c r="I369">
        <v>1115</v>
      </c>
      <c r="J369" s="2">
        <v>0.46875</v>
      </c>
      <c r="K369">
        <v>11</v>
      </c>
      <c r="L369">
        <v>540</v>
      </c>
      <c r="M369" t="s">
        <v>45</v>
      </c>
      <c r="N369" t="str">
        <f>CONCATENATE(Table1[[#This Row],[house_number]], " ",Table1[[#This Row],[street_name]])</f>
        <v>540 W 122nd St</v>
      </c>
      <c r="O369" t="s">
        <v>125</v>
      </c>
      <c r="P369" t="s">
        <v>12</v>
      </c>
      <c r="Q369" s="3">
        <v>10032</v>
      </c>
    </row>
    <row r="370" spans="1:17" x14ac:dyDescent="0.25">
      <c r="A370">
        <v>7097814664</v>
      </c>
      <c r="B370" s="1">
        <v>41512</v>
      </c>
      <c r="C370">
        <v>21</v>
      </c>
      <c r="D370">
        <v>1</v>
      </c>
      <c r="E370">
        <v>349570</v>
      </c>
      <c r="F370">
        <v>1136</v>
      </c>
      <c r="G370">
        <v>1136</v>
      </c>
      <c r="H370" t="s">
        <v>13</v>
      </c>
      <c r="I370">
        <v>1136</v>
      </c>
      <c r="J370" s="2">
        <v>0.48333333333333334</v>
      </c>
      <c r="K370">
        <v>11</v>
      </c>
      <c r="L370">
        <v>100</v>
      </c>
      <c r="M370" t="s">
        <v>38</v>
      </c>
      <c r="N370" t="str">
        <f>CONCATENATE(Table1[[#This Row],[house_number]], " ",Table1[[#This Row],[street_name]])</f>
        <v>100 W 139th St</v>
      </c>
      <c r="O370" t="s">
        <v>125</v>
      </c>
      <c r="P370" t="s">
        <v>12</v>
      </c>
      <c r="Q370" s="3">
        <v>10032</v>
      </c>
    </row>
    <row r="371" spans="1:17" x14ac:dyDescent="0.25">
      <c r="A371">
        <v>7097814676</v>
      </c>
      <c r="B371" s="1">
        <v>41512</v>
      </c>
      <c r="C371">
        <v>21</v>
      </c>
      <c r="D371">
        <v>1</v>
      </c>
      <c r="E371">
        <v>349570</v>
      </c>
      <c r="F371">
        <v>1138</v>
      </c>
      <c r="G371">
        <v>1138</v>
      </c>
      <c r="H371" t="s">
        <v>13</v>
      </c>
      <c r="I371">
        <v>1138</v>
      </c>
      <c r="J371" s="2">
        <v>0.48472222222222222</v>
      </c>
      <c r="K371">
        <v>11</v>
      </c>
      <c r="L371">
        <v>141</v>
      </c>
      <c r="M371" t="s">
        <v>38</v>
      </c>
      <c r="N371" t="str">
        <f>CONCATENATE(Table1[[#This Row],[house_number]], " ",Table1[[#This Row],[street_name]])</f>
        <v>141 W 139th St</v>
      </c>
      <c r="O371" t="s">
        <v>125</v>
      </c>
      <c r="P371" t="s">
        <v>12</v>
      </c>
      <c r="Q371" s="3">
        <v>10032</v>
      </c>
    </row>
    <row r="372" spans="1:17" x14ac:dyDescent="0.25">
      <c r="A372">
        <v>7097814690</v>
      </c>
      <c r="B372" s="1">
        <v>41512</v>
      </c>
      <c r="C372">
        <v>21</v>
      </c>
      <c r="D372">
        <v>1</v>
      </c>
      <c r="E372">
        <v>349570</v>
      </c>
      <c r="F372">
        <v>1141</v>
      </c>
      <c r="G372">
        <v>1141</v>
      </c>
      <c r="H372" t="s">
        <v>13</v>
      </c>
      <c r="I372">
        <v>1141</v>
      </c>
      <c r="J372" s="2">
        <v>0.48680555555555555</v>
      </c>
      <c r="K372">
        <v>11</v>
      </c>
      <c r="L372">
        <v>261</v>
      </c>
      <c r="M372" t="s">
        <v>27</v>
      </c>
      <c r="N372" t="str">
        <f>CONCATENATE(Table1[[#This Row],[house_number]], " ",Table1[[#This Row],[street_name]])</f>
        <v>261 W 138th St</v>
      </c>
      <c r="O372" t="s">
        <v>125</v>
      </c>
      <c r="P372" t="s">
        <v>12</v>
      </c>
      <c r="Q372" s="3">
        <v>10032</v>
      </c>
    </row>
    <row r="373" spans="1:17" x14ac:dyDescent="0.25">
      <c r="A373">
        <v>7097814706</v>
      </c>
      <c r="B373" s="1">
        <v>41512</v>
      </c>
      <c r="C373">
        <v>21</v>
      </c>
      <c r="D373">
        <v>1</v>
      </c>
      <c r="E373">
        <v>349570</v>
      </c>
      <c r="F373">
        <v>1145</v>
      </c>
      <c r="G373">
        <v>1145</v>
      </c>
      <c r="H373" t="s">
        <v>13</v>
      </c>
      <c r="I373">
        <v>1145</v>
      </c>
      <c r="J373" s="2">
        <v>0.48958333333333331</v>
      </c>
      <c r="K373">
        <v>11</v>
      </c>
      <c r="L373">
        <v>176</v>
      </c>
      <c r="M373" t="s">
        <v>25</v>
      </c>
      <c r="N373" t="str">
        <f>CONCATENATE(Table1[[#This Row],[house_number]], " ",Table1[[#This Row],[street_name]])</f>
        <v>176 W 137th St</v>
      </c>
      <c r="O373" t="s">
        <v>125</v>
      </c>
      <c r="P373" t="s">
        <v>12</v>
      </c>
      <c r="Q373" s="3">
        <v>10032</v>
      </c>
    </row>
    <row r="374" spans="1:17" x14ac:dyDescent="0.25">
      <c r="A374">
        <v>7097814718</v>
      </c>
      <c r="B374" s="1">
        <v>41512</v>
      </c>
      <c r="C374">
        <v>21</v>
      </c>
      <c r="D374">
        <v>1</v>
      </c>
      <c r="E374">
        <v>349570</v>
      </c>
      <c r="F374">
        <v>1146</v>
      </c>
      <c r="G374">
        <v>1146</v>
      </c>
      <c r="H374" t="s">
        <v>13</v>
      </c>
      <c r="I374">
        <v>1146</v>
      </c>
      <c r="J374" s="2">
        <v>0.49027777777777781</v>
      </c>
      <c r="K374">
        <v>11</v>
      </c>
      <c r="L374">
        <v>175</v>
      </c>
      <c r="M374" t="s">
        <v>25</v>
      </c>
      <c r="N374" t="str">
        <f>CONCATENATE(Table1[[#This Row],[house_number]], " ",Table1[[#This Row],[street_name]])</f>
        <v>175 W 137th St</v>
      </c>
      <c r="O374" t="s">
        <v>125</v>
      </c>
      <c r="P374" t="s">
        <v>12</v>
      </c>
      <c r="Q374" s="3">
        <v>10032</v>
      </c>
    </row>
    <row r="375" spans="1:17" x14ac:dyDescent="0.25">
      <c r="A375">
        <v>7097814720</v>
      </c>
      <c r="B375" s="1">
        <v>41512</v>
      </c>
      <c r="C375">
        <v>21</v>
      </c>
      <c r="D375">
        <v>1</v>
      </c>
      <c r="E375">
        <v>349570</v>
      </c>
      <c r="F375">
        <v>1151</v>
      </c>
      <c r="G375">
        <v>1151</v>
      </c>
      <c r="H375" t="s">
        <v>13</v>
      </c>
      <c r="I375">
        <v>1151</v>
      </c>
      <c r="J375" s="2">
        <v>0.49374999999999997</v>
      </c>
      <c r="K375">
        <v>11</v>
      </c>
      <c r="L375">
        <v>163</v>
      </c>
      <c r="M375" t="s">
        <v>28</v>
      </c>
      <c r="N375" t="str">
        <f>CONCATENATE(Table1[[#This Row],[house_number]], " ",Table1[[#This Row],[street_name]])</f>
        <v>163 W 136th St</v>
      </c>
      <c r="O375" t="s">
        <v>125</v>
      </c>
      <c r="P375" t="s">
        <v>12</v>
      </c>
      <c r="Q375" s="3">
        <v>10032</v>
      </c>
    </row>
    <row r="376" spans="1:17" x14ac:dyDescent="0.25">
      <c r="A376">
        <v>7097814731</v>
      </c>
      <c r="B376" s="1">
        <v>41512</v>
      </c>
      <c r="C376">
        <v>21</v>
      </c>
      <c r="D376">
        <v>1</v>
      </c>
      <c r="E376">
        <v>349570</v>
      </c>
      <c r="F376">
        <v>1155</v>
      </c>
      <c r="G376">
        <v>1155</v>
      </c>
      <c r="H376" t="s">
        <v>13</v>
      </c>
      <c r="I376">
        <v>1155</v>
      </c>
      <c r="J376" s="2">
        <v>0.49652777777777773</v>
      </c>
      <c r="K376">
        <v>11</v>
      </c>
      <c r="L376">
        <v>161</v>
      </c>
      <c r="M376" t="s">
        <v>28</v>
      </c>
      <c r="N376" t="str">
        <f>CONCATENATE(Table1[[#This Row],[house_number]], " ",Table1[[#This Row],[street_name]])</f>
        <v>161 W 136th St</v>
      </c>
      <c r="O376" t="s">
        <v>125</v>
      </c>
      <c r="P376" t="s">
        <v>12</v>
      </c>
      <c r="Q376" s="3">
        <v>10032</v>
      </c>
    </row>
    <row r="377" spans="1:17" x14ac:dyDescent="0.25">
      <c r="A377">
        <v>7097814767</v>
      </c>
      <c r="B377" s="1">
        <v>41512</v>
      </c>
      <c r="C377">
        <v>46</v>
      </c>
      <c r="D377">
        <v>3</v>
      </c>
      <c r="E377">
        <v>349570</v>
      </c>
      <c r="F377">
        <v>105</v>
      </c>
      <c r="G377">
        <v>105</v>
      </c>
      <c r="H377" t="s">
        <v>29</v>
      </c>
      <c r="I377">
        <v>1305</v>
      </c>
      <c r="J377" s="2">
        <v>0.54513888888888895</v>
      </c>
      <c r="K377">
        <v>13</v>
      </c>
      <c r="L377">
        <v>178</v>
      </c>
      <c r="M377" t="s">
        <v>83</v>
      </c>
      <c r="N377" t="str">
        <f>CONCATENATE(Table1[[#This Row],[house_number]], " ",Table1[[#This Row],[street_name]])</f>
        <v>178 E 104th St</v>
      </c>
      <c r="O377" t="s">
        <v>125</v>
      </c>
      <c r="P377" t="s">
        <v>12</v>
      </c>
      <c r="Q377" s="3">
        <v>10032</v>
      </c>
    </row>
    <row r="378" spans="1:17" x14ac:dyDescent="0.25">
      <c r="A378">
        <v>7097814779</v>
      </c>
      <c r="B378" s="1">
        <v>41512</v>
      </c>
      <c r="C378">
        <v>73</v>
      </c>
      <c r="D378">
        <v>5</v>
      </c>
      <c r="E378">
        <v>349570</v>
      </c>
      <c r="F378">
        <v>106</v>
      </c>
      <c r="G378">
        <v>106</v>
      </c>
      <c r="H378" t="s">
        <v>29</v>
      </c>
      <c r="I378">
        <v>1306</v>
      </c>
      <c r="J378" s="2">
        <v>0.54583333333333328</v>
      </c>
      <c r="K378">
        <v>13</v>
      </c>
      <c r="L378">
        <v>178</v>
      </c>
      <c r="M378" t="s">
        <v>83</v>
      </c>
      <c r="N378" t="str">
        <f>CONCATENATE(Table1[[#This Row],[house_number]], " ",Table1[[#This Row],[street_name]])</f>
        <v>178 E 104th St</v>
      </c>
      <c r="O378" t="s">
        <v>125</v>
      </c>
      <c r="P378" t="s">
        <v>12</v>
      </c>
      <c r="Q378" s="3">
        <v>10032</v>
      </c>
    </row>
    <row r="379" spans="1:17" x14ac:dyDescent="0.25">
      <c r="A379">
        <v>7097814780</v>
      </c>
      <c r="B379" s="1">
        <v>41512</v>
      </c>
      <c r="C379">
        <v>19</v>
      </c>
      <c r="D379">
        <v>2</v>
      </c>
      <c r="E379">
        <v>349570</v>
      </c>
      <c r="F379">
        <v>138</v>
      </c>
      <c r="G379">
        <v>138</v>
      </c>
      <c r="H379" t="s">
        <v>29</v>
      </c>
      <c r="I379">
        <v>1338</v>
      </c>
      <c r="J379" s="2">
        <v>0.56805555555555554</v>
      </c>
      <c r="K379">
        <v>13</v>
      </c>
      <c r="L379">
        <v>202</v>
      </c>
      <c r="M379" t="s">
        <v>40</v>
      </c>
      <c r="N379" t="str">
        <f>CONCATENATE(Table1[[#This Row],[house_number]], " ",Table1[[#This Row],[street_name]])</f>
        <v>202 E 116th St</v>
      </c>
      <c r="O379" t="s">
        <v>125</v>
      </c>
      <c r="P379" t="s">
        <v>12</v>
      </c>
      <c r="Q379" s="3">
        <v>10032</v>
      </c>
    </row>
    <row r="380" spans="1:17" x14ac:dyDescent="0.25">
      <c r="A380">
        <v>7097814792</v>
      </c>
      <c r="B380" s="1">
        <v>41512</v>
      </c>
      <c r="C380">
        <v>19</v>
      </c>
      <c r="D380">
        <v>2</v>
      </c>
      <c r="E380">
        <v>349570</v>
      </c>
      <c r="F380">
        <v>140</v>
      </c>
      <c r="G380">
        <v>140</v>
      </c>
      <c r="H380" t="s">
        <v>29</v>
      </c>
      <c r="I380">
        <v>1340</v>
      </c>
      <c r="J380" s="2">
        <v>0.56944444444444442</v>
      </c>
      <c r="K380">
        <v>13</v>
      </c>
      <c r="L380">
        <v>161</v>
      </c>
      <c r="M380" t="s">
        <v>40</v>
      </c>
      <c r="N380" t="str">
        <f>CONCATENATE(Table1[[#This Row],[house_number]], " ",Table1[[#This Row],[street_name]])</f>
        <v>161 E 116th St</v>
      </c>
      <c r="O380" t="s">
        <v>125</v>
      </c>
      <c r="P380" t="s">
        <v>12</v>
      </c>
      <c r="Q380" s="3">
        <v>10032</v>
      </c>
    </row>
    <row r="381" spans="1:17" x14ac:dyDescent="0.25">
      <c r="A381">
        <v>7097814809</v>
      </c>
      <c r="B381" s="1">
        <v>41512</v>
      </c>
      <c r="C381">
        <v>70</v>
      </c>
      <c r="D381">
        <v>5</v>
      </c>
      <c r="E381">
        <v>349570</v>
      </c>
      <c r="F381">
        <v>141</v>
      </c>
      <c r="G381">
        <v>141</v>
      </c>
      <c r="H381" t="s">
        <v>29</v>
      </c>
      <c r="I381">
        <v>1341</v>
      </c>
      <c r="J381" s="2">
        <v>0.57013888888888886</v>
      </c>
      <c r="K381">
        <v>13</v>
      </c>
      <c r="L381">
        <v>161</v>
      </c>
      <c r="M381" t="s">
        <v>40</v>
      </c>
      <c r="N381" t="str">
        <f>CONCATENATE(Table1[[#This Row],[house_number]], " ",Table1[[#This Row],[street_name]])</f>
        <v>161 E 116th St</v>
      </c>
      <c r="O381" t="s">
        <v>125</v>
      </c>
      <c r="P381" t="s">
        <v>12</v>
      </c>
      <c r="Q381" s="3">
        <v>10032</v>
      </c>
    </row>
    <row r="382" spans="1:17" x14ac:dyDescent="0.25">
      <c r="A382">
        <v>7097814846</v>
      </c>
      <c r="B382" s="1">
        <v>41512</v>
      </c>
      <c r="C382">
        <v>19</v>
      </c>
      <c r="D382">
        <v>2</v>
      </c>
      <c r="E382">
        <v>349570</v>
      </c>
      <c r="F382">
        <v>232</v>
      </c>
      <c r="G382">
        <v>232</v>
      </c>
      <c r="H382" t="s">
        <v>29</v>
      </c>
      <c r="I382">
        <v>1432</v>
      </c>
      <c r="J382" s="2">
        <v>0.60555555555555551</v>
      </c>
      <c r="K382">
        <v>14</v>
      </c>
      <c r="L382">
        <v>248</v>
      </c>
      <c r="M382" t="s">
        <v>40</v>
      </c>
      <c r="N382" t="str">
        <f>CONCATENATE(Table1[[#This Row],[house_number]], " ",Table1[[#This Row],[street_name]])</f>
        <v>248 E 116th St</v>
      </c>
      <c r="O382" t="s">
        <v>125</v>
      </c>
      <c r="P382" t="s">
        <v>12</v>
      </c>
      <c r="Q382" s="3">
        <v>10032</v>
      </c>
    </row>
    <row r="383" spans="1:17" x14ac:dyDescent="0.25">
      <c r="A383">
        <v>7097814858</v>
      </c>
      <c r="B383" s="1">
        <v>41512</v>
      </c>
      <c r="C383">
        <v>46</v>
      </c>
      <c r="D383">
        <v>3</v>
      </c>
      <c r="E383">
        <v>349570</v>
      </c>
      <c r="F383">
        <v>240</v>
      </c>
      <c r="G383">
        <v>240</v>
      </c>
      <c r="H383" t="s">
        <v>29</v>
      </c>
      <c r="I383">
        <v>1440</v>
      </c>
      <c r="J383" s="2">
        <v>0.61111111111111105</v>
      </c>
      <c r="K383">
        <v>14</v>
      </c>
      <c r="L383">
        <v>113</v>
      </c>
      <c r="M383" t="s">
        <v>39</v>
      </c>
      <c r="N383" t="str">
        <f>CONCATENATE(Table1[[#This Row],[house_number]], " ",Table1[[#This Row],[street_name]])</f>
        <v>113 E 125th St</v>
      </c>
      <c r="O383" t="s">
        <v>125</v>
      </c>
      <c r="P383" t="s">
        <v>12</v>
      </c>
      <c r="Q383" s="3">
        <v>10032</v>
      </c>
    </row>
    <row r="384" spans="1:17" x14ac:dyDescent="0.25">
      <c r="A384">
        <v>7097814860</v>
      </c>
      <c r="B384" s="1">
        <v>41512</v>
      </c>
      <c r="C384">
        <v>46</v>
      </c>
      <c r="D384">
        <v>3</v>
      </c>
      <c r="E384">
        <v>349570</v>
      </c>
      <c r="F384">
        <v>241</v>
      </c>
      <c r="G384">
        <v>241</v>
      </c>
      <c r="H384" t="s">
        <v>29</v>
      </c>
      <c r="I384">
        <v>1441</v>
      </c>
      <c r="J384" s="2">
        <v>0.6118055555555556</v>
      </c>
      <c r="K384">
        <v>14</v>
      </c>
      <c r="L384">
        <v>111</v>
      </c>
      <c r="M384" t="s">
        <v>39</v>
      </c>
      <c r="N384" t="str">
        <f>CONCATENATE(Table1[[#This Row],[house_number]], " ",Table1[[#This Row],[street_name]])</f>
        <v>111 E 125th St</v>
      </c>
      <c r="O384" t="s">
        <v>125</v>
      </c>
      <c r="P384" t="s">
        <v>12</v>
      </c>
      <c r="Q384" s="3">
        <v>10032</v>
      </c>
    </row>
    <row r="385" spans="1:17" x14ac:dyDescent="0.25">
      <c r="A385">
        <v>7097814871</v>
      </c>
      <c r="B385" s="1">
        <v>41512</v>
      </c>
      <c r="C385">
        <v>17</v>
      </c>
      <c r="D385">
        <v>2</v>
      </c>
      <c r="E385">
        <v>349570</v>
      </c>
      <c r="F385">
        <v>243</v>
      </c>
      <c r="G385">
        <v>243</v>
      </c>
      <c r="H385" t="s">
        <v>29</v>
      </c>
      <c r="I385">
        <v>1443</v>
      </c>
      <c r="J385" s="2">
        <v>0.61319444444444449</v>
      </c>
      <c r="K385">
        <v>14</v>
      </c>
      <c r="L385">
        <v>165</v>
      </c>
      <c r="M385" t="s">
        <v>39</v>
      </c>
      <c r="N385" t="str">
        <f>CONCATENATE(Table1[[#This Row],[house_number]], " ",Table1[[#This Row],[street_name]])</f>
        <v>165 E 125th St</v>
      </c>
      <c r="O385" t="s">
        <v>125</v>
      </c>
      <c r="P385" t="s">
        <v>12</v>
      </c>
      <c r="Q385" s="3">
        <v>10032</v>
      </c>
    </row>
    <row r="386" spans="1:17" x14ac:dyDescent="0.25">
      <c r="A386">
        <v>7097814925</v>
      </c>
      <c r="B386" s="1">
        <v>41512</v>
      </c>
      <c r="C386">
        <v>14</v>
      </c>
      <c r="D386">
        <v>2</v>
      </c>
      <c r="E386">
        <v>349570</v>
      </c>
      <c r="F386">
        <v>316</v>
      </c>
      <c r="G386">
        <v>316</v>
      </c>
      <c r="H386" t="s">
        <v>29</v>
      </c>
      <c r="I386">
        <v>1516</v>
      </c>
      <c r="J386" s="2">
        <v>0.63611111111111118</v>
      </c>
      <c r="K386">
        <v>15</v>
      </c>
      <c r="L386">
        <v>2026</v>
      </c>
      <c r="M386" t="s">
        <v>30</v>
      </c>
      <c r="N386" t="str">
        <f>CONCATENATE(Table1[[#This Row],[house_number]], " ",Table1[[#This Row],[street_name]])</f>
        <v>2026 2nd Ave</v>
      </c>
      <c r="O386" t="s">
        <v>125</v>
      </c>
      <c r="P386" t="s">
        <v>12</v>
      </c>
      <c r="Q386" s="3">
        <v>10032</v>
      </c>
    </row>
    <row r="387" spans="1:17" x14ac:dyDescent="0.25">
      <c r="A387">
        <v>7097814962</v>
      </c>
      <c r="B387" s="1">
        <v>41513</v>
      </c>
      <c r="C387">
        <v>19</v>
      </c>
      <c r="D387">
        <v>2</v>
      </c>
      <c r="E387">
        <v>349570</v>
      </c>
      <c r="F387">
        <v>636</v>
      </c>
      <c r="G387">
        <v>636</v>
      </c>
      <c r="H387" t="s">
        <v>13</v>
      </c>
      <c r="I387">
        <v>636</v>
      </c>
      <c r="J387" s="2">
        <v>0.27499999999999997</v>
      </c>
      <c r="K387">
        <v>6</v>
      </c>
      <c r="L387">
        <v>2766</v>
      </c>
      <c r="M387" t="s">
        <v>17</v>
      </c>
      <c r="N387" t="str">
        <f>CONCATENATE(Table1[[#This Row],[house_number]], " ",Table1[[#This Row],[street_name]])</f>
        <v>2766 Broadway</v>
      </c>
      <c r="O387" t="s">
        <v>125</v>
      </c>
      <c r="P387" t="s">
        <v>12</v>
      </c>
      <c r="Q387" s="3">
        <v>10032</v>
      </c>
    </row>
    <row r="388" spans="1:17" x14ac:dyDescent="0.25">
      <c r="A388">
        <v>7097814974</v>
      </c>
      <c r="B388" s="1">
        <v>41513</v>
      </c>
      <c r="C388">
        <v>40</v>
      </c>
      <c r="D388">
        <v>2</v>
      </c>
      <c r="E388">
        <v>349570</v>
      </c>
      <c r="F388">
        <v>643</v>
      </c>
      <c r="G388">
        <v>643</v>
      </c>
      <c r="H388" t="s">
        <v>13</v>
      </c>
      <c r="I388">
        <v>643</v>
      </c>
      <c r="J388" s="2">
        <v>0.27986111111111112</v>
      </c>
      <c r="K388">
        <v>6</v>
      </c>
      <c r="L388">
        <v>1060</v>
      </c>
      <c r="M388" t="s">
        <v>16</v>
      </c>
      <c r="N388" t="str">
        <f>CONCATENATE(Table1[[#This Row],[house_number]], " ",Table1[[#This Row],[street_name]])</f>
        <v>1060 Amsterdam Ave</v>
      </c>
      <c r="O388" t="s">
        <v>125</v>
      </c>
      <c r="P388" t="s">
        <v>12</v>
      </c>
      <c r="Q388" s="3">
        <v>10032</v>
      </c>
    </row>
    <row r="389" spans="1:17" x14ac:dyDescent="0.25">
      <c r="A389">
        <v>7097815012</v>
      </c>
      <c r="B389" s="1">
        <v>41513</v>
      </c>
      <c r="C389">
        <v>14</v>
      </c>
      <c r="D389">
        <v>2</v>
      </c>
      <c r="E389">
        <v>349570</v>
      </c>
      <c r="F389">
        <v>718</v>
      </c>
      <c r="G389">
        <v>718</v>
      </c>
      <c r="H389" t="s">
        <v>13</v>
      </c>
      <c r="I389">
        <v>718</v>
      </c>
      <c r="J389" s="2">
        <v>0.30416666666666664</v>
      </c>
      <c r="K389">
        <v>7</v>
      </c>
      <c r="L389">
        <v>290</v>
      </c>
      <c r="M389" t="s">
        <v>14</v>
      </c>
      <c r="N389" t="str">
        <f>CONCATENATE(Table1[[#This Row],[house_number]], " ",Table1[[#This Row],[street_name]])</f>
        <v>290 Columbus Ave</v>
      </c>
      <c r="O389" t="s">
        <v>125</v>
      </c>
      <c r="P389" t="s">
        <v>12</v>
      </c>
      <c r="Q389" s="3">
        <v>10032</v>
      </c>
    </row>
    <row r="390" spans="1:17" x14ac:dyDescent="0.25">
      <c r="A390">
        <v>7097815036</v>
      </c>
      <c r="B390" s="1">
        <v>41513</v>
      </c>
      <c r="C390">
        <v>21</v>
      </c>
      <c r="D390">
        <v>1</v>
      </c>
      <c r="E390">
        <v>349570</v>
      </c>
      <c r="F390">
        <v>736</v>
      </c>
      <c r="G390">
        <v>736</v>
      </c>
      <c r="H390" t="s">
        <v>13</v>
      </c>
      <c r="I390">
        <v>736</v>
      </c>
      <c r="J390" s="2">
        <v>0.31666666666666665</v>
      </c>
      <c r="K390">
        <v>7</v>
      </c>
      <c r="L390">
        <v>2686</v>
      </c>
      <c r="M390" t="s">
        <v>17</v>
      </c>
      <c r="N390" t="str">
        <f>CONCATENATE(Table1[[#This Row],[house_number]], " ",Table1[[#This Row],[street_name]])</f>
        <v>2686 Broadway</v>
      </c>
      <c r="O390" t="s">
        <v>125</v>
      </c>
      <c r="P390" t="s">
        <v>12</v>
      </c>
      <c r="Q390" s="3">
        <v>10032</v>
      </c>
    </row>
    <row r="391" spans="1:17" x14ac:dyDescent="0.25">
      <c r="A391">
        <v>7097815073</v>
      </c>
      <c r="B391" s="1">
        <v>41513</v>
      </c>
      <c r="C391">
        <v>21</v>
      </c>
      <c r="D391">
        <v>1</v>
      </c>
      <c r="E391">
        <v>349570</v>
      </c>
      <c r="F391">
        <v>744</v>
      </c>
      <c r="G391">
        <v>744</v>
      </c>
      <c r="H391" t="s">
        <v>13</v>
      </c>
      <c r="I391">
        <v>744</v>
      </c>
      <c r="J391" s="2">
        <v>0.32222222222222224</v>
      </c>
      <c r="K391">
        <v>7</v>
      </c>
      <c r="L391">
        <v>524</v>
      </c>
      <c r="M391" t="s">
        <v>74</v>
      </c>
      <c r="N391" t="str">
        <f>CONCATENATE(Table1[[#This Row],[house_number]], " ",Table1[[#This Row],[street_name]])</f>
        <v>524 W 114th St</v>
      </c>
      <c r="O391" t="s">
        <v>125</v>
      </c>
      <c r="P391" t="s">
        <v>12</v>
      </c>
      <c r="Q391" s="3">
        <v>10032</v>
      </c>
    </row>
    <row r="392" spans="1:17" x14ac:dyDescent="0.25">
      <c r="A392">
        <v>7097815097</v>
      </c>
      <c r="B392" s="1">
        <v>41513</v>
      </c>
      <c r="C392">
        <v>21</v>
      </c>
      <c r="D392">
        <v>1</v>
      </c>
      <c r="E392">
        <v>349570</v>
      </c>
      <c r="F392">
        <v>749</v>
      </c>
      <c r="G392">
        <v>749</v>
      </c>
      <c r="H392" t="s">
        <v>13</v>
      </c>
      <c r="I392">
        <v>749</v>
      </c>
      <c r="J392" s="2">
        <v>0.32569444444444445</v>
      </c>
      <c r="K392">
        <v>7</v>
      </c>
      <c r="L392">
        <v>525</v>
      </c>
      <c r="M392" t="s">
        <v>46</v>
      </c>
      <c r="N392" t="str">
        <f>CONCATENATE(Table1[[#This Row],[house_number]], " ",Table1[[#This Row],[street_name]])</f>
        <v>525 W 120th St</v>
      </c>
      <c r="O392" t="s">
        <v>125</v>
      </c>
      <c r="P392" t="s">
        <v>12</v>
      </c>
      <c r="Q392" s="3">
        <v>10032</v>
      </c>
    </row>
    <row r="393" spans="1:17" x14ac:dyDescent="0.25">
      <c r="A393">
        <v>7097815103</v>
      </c>
      <c r="B393" s="1">
        <v>41513</v>
      </c>
      <c r="C393">
        <v>21</v>
      </c>
      <c r="D393">
        <v>1</v>
      </c>
      <c r="E393">
        <v>349570</v>
      </c>
      <c r="F393">
        <v>751</v>
      </c>
      <c r="G393">
        <v>751</v>
      </c>
      <c r="H393" t="s">
        <v>13</v>
      </c>
      <c r="I393">
        <v>751</v>
      </c>
      <c r="J393" s="2">
        <v>0.32708333333333334</v>
      </c>
      <c r="K393">
        <v>7</v>
      </c>
      <c r="L393">
        <v>525</v>
      </c>
      <c r="M393" t="s">
        <v>46</v>
      </c>
      <c r="N393" t="str">
        <f>CONCATENATE(Table1[[#This Row],[house_number]], " ",Table1[[#This Row],[street_name]])</f>
        <v>525 W 120th St</v>
      </c>
      <c r="O393" t="s">
        <v>125</v>
      </c>
      <c r="P393" t="s">
        <v>12</v>
      </c>
      <c r="Q393" s="3">
        <v>10032</v>
      </c>
    </row>
    <row r="394" spans="1:17" x14ac:dyDescent="0.25">
      <c r="A394">
        <v>7097815115</v>
      </c>
      <c r="B394" s="1">
        <v>41513</v>
      </c>
      <c r="C394">
        <v>21</v>
      </c>
      <c r="D394">
        <v>1</v>
      </c>
      <c r="E394">
        <v>349570</v>
      </c>
      <c r="F394">
        <v>753</v>
      </c>
      <c r="G394">
        <v>753</v>
      </c>
      <c r="H394" t="s">
        <v>13</v>
      </c>
      <c r="I394">
        <v>753</v>
      </c>
      <c r="J394" s="2">
        <v>0.32847222222222222</v>
      </c>
      <c r="K394">
        <v>7</v>
      </c>
      <c r="L394">
        <v>525</v>
      </c>
      <c r="M394" t="s">
        <v>46</v>
      </c>
      <c r="N394" t="str">
        <f>CONCATENATE(Table1[[#This Row],[house_number]], " ",Table1[[#This Row],[street_name]])</f>
        <v>525 W 120th St</v>
      </c>
      <c r="O394" t="s">
        <v>125</v>
      </c>
      <c r="P394" t="s">
        <v>12</v>
      </c>
      <c r="Q394" s="3">
        <v>10032</v>
      </c>
    </row>
    <row r="395" spans="1:17" x14ac:dyDescent="0.25">
      <c r="A395">
        <v>7097815140</v>
      </c>
      <c r="B395" s="1">
        <v>41513</v>
      </c>
      <c r="C395">
        <v>21</v>
      </c>
      <c r="D395">
        <v>1</v>
      </c>
      <c r="E395">
        <v>349570</v>
      </c>
      <c r="F395">
        <v>808</v>
      </c>
      <c r="G395">
        <v>808</v>
      </c>
      <c r="H395" t="s">
        <v>13</v>
      </c>
      <c r="I395">
        <v>808</v>
      </c>
      <c r="J395" s="2">
        <v>0.33888888888888885</v>
      </c>
      <c r="K395">
        <v>8</v>
      </c>
      <c r="L395">
        <v>521</v>
      </c>
      <c r="M395" t="s">
        <v>101</v>
      </c>
      <c r="N395" t="str">
        <f>CONCATENATE(Table1[[#This Row],[house_number]], " ",Table1[[#This Row],[street_name]])</f>
        <v>521 W 146th St</v>
      </c>
      <c r="O395" t="s">
        <v>125</v>
      </c>
      <c r="P395" t="s">
        <v>12</v>
      </c>
      <c r="Q395" s="3">
        <v>10032</v>
      </c>
    </row>
    <row r="396" spans="1:17" x14ac:dyDescent="0.25">
      <c r="A396">
        <v>7097815164</v>
      </c>
      <c r="B396" s="1">
        <v>41513</v>
      </c>
      <c r="C396">
        <v>21</v>
      </c>
      <c r="D396">
        <v>1</v>
      </c>
      <c r="E396">
        <v>349570</v>
      </c>
      <c r="F396">
        <v>837</v>
      </c>
      <c r="G396">
        <v>837</v>
      </c>
      <c r="H396" t="s">
        <v>13</v>
      </c>
      <c r="I396">
        <v>837</v>
      </c>
      <c r="J396" s="2">
        <v>0.35902777777777778</v>
      </c>
      <c r="K396">
        <v>8</v>
      </c>
      <c r="L396">
        <v>270</v>
      </c>
      <c r="M396" t="s">
        <v>96</v>
      </c>
      <c r="N396" t="str">
        <f>CONCATENATE(Table1[[#This Row],[house_number]], " ",Table1[[#This Row],[street_name]])</f>
        <v>270 W 119th St</v>
      </c>
      <c r="O396" t="s">
        <v>125</v>
      </c>
      <c r="P396" t="s">
        <v>12</v>
      </c>
      <c r="Q396" s="3">
        <v>10032</v>
      </c>
    </row>
    <row r="397" spans="1:17" x14ac:dyDescent="0.25">
      <c r="A397">
        <v>7097815190</v>
      </c>
      <c r="B397" s="1">
        <v>41513</v>
      </c>
      <c r="C397">
        <v>21</v>
      </c>
      <c r="D397">
        <v>1</v>
      </c>
      <c r="E397">
        <v>349570</v>
      </c>
      <c r="F397">
        <v>912</v>
      </c>
      <c r="G397">
        <v>912</v>
      </c>
      <c r="H397" t="s">
        <v>13</v>
      </c>
      <c r="I397">
        <v>912</v>
      </c>
      <c r="J397" s="2">
        <v>0.3833333333333333</v>
      </c>
      <c r="K397">
        <v>9</v>
      </c>
      <c r="L397">
        <v>374</v>
      </c>
      <c r="M397" t="s">
        <v>97</v>
      </c>
      <c r="N397" t="str">
        <f>CONCATENATE(Table1[[#This Row],[house_number]], " ",Table1[[#This Row],[street_name]])</f>
        <v>374 W 127th St</v>
      </c>
      <c r="O397" t="s">
        <v>125</v>
      </c>
      <c r="P397" t="s">
        <v>12</v>
      </c>
      <c r="Q397" s="3">
        <v>10032</v>
      </c>
    </row>
    <row r="398" spans="1:17" x14ac:dyDescent="0.25">
      <c r="A398">
        <v>7097815220</v>
      </c>
      <c r="B398" s="1">
        <v>41513</v>
      </c>
      <c r="C398">
        <v>21</v>
      </c>
      <c r="D398">
        <v>1</v>
      </c>
      <c r="E398">
        <v>349570</v>
      </c>
      <c r="F398">
        <v>917</v>
      </c>
      <c r="G398">
        <v>917</v>
      </c>
      <c r="H398" t="s">
        <v>13</v>
      </c>
      <c r="I398">
        <v>917</v>
      </c>
      <c r="J398" s="2">
        <v>0.38680555555555557</v>
      </c>
      <c r="K398">
        <v>9</v>
      </c>
      <c r="L398">
        <v>35</v>
      </c>
      <c r="M398" t="s">
        <v>78</v>
      </c>
      <c r="N398" t="str">
        <f>CONCATENATE(Table1[[#This Row],[house_number]], " ",Table1[[#This Row],[street_name]])</f>
        <v>35 St Nicholas Ter</v>
      </c>
      <c r="O398" t="s">
        <v>125</v>
      </c>
      <c r="P398" t="s">
        <v>12</v>
      </c>
      <c r="Q398" s="3">
        <v>10032</v>
      </c>
    </row>
    <row r="399" spans="1:17" x14ac:dyDescent="0.25">
      <c r="A399">
        <v>7097815243</v>
      </c>
      <c r="B399" s="1">
        <v>41513</v>
      </c>
      <c r="C399">
        <v>21</v>
      </c>
      <c r="D399">
        <v>1</v>
      </c>
      <c r="E399">
        <v>349570</v>
      </c>
      <c r="F399">
        <v>940</v>
      </c>
      <c r="G399">
        <v>940</v>
      </c>
      <c r="H399" t="s">
        <v>13</v>
      </c>
      <c r="I399">
        <v>940</v>
      </c>
      <c r="J399" s="2">
        <v>0.40277777777777773</v>
      </c>
      <c r="K399">
        <v>9</v>
      </c>
      <c r="L399">
        <v>125</v>
      </c>
      <c r="M399" t="s">
        <v>79</v>
      </c>
      <c r="N399" t="str">
        <f>CONCATENATE(Table1[[#This Row],[house_number]], " ",Table1[[#This Row],[street_name]])</f>
        <v>125 W 128th St</v>
      </c>
      <c r="O399" t="s">
        <v>125</v>
      </c>
      <c r="P399" t="s">
        <v>12</v>
      </c>
      <c r="Q399" s="3">
        <v>10032</v>
      </c>
    </row>
    <row r="400" spans="1:17" x14ac:dyDescent="0.25">
      <c r="A400">
        <v>7097815280</v>
      </c>
      <c r="B400" s="1">
        <v>41513</v>
      </c>
      <c r="C400">
        <v>40</v>
      </c>
      <c r="D400">
        <v>2</v>
      </c>
      <c r="E400">
        <v>349570</v>
      </c>
      <c r="F400">
        <v>954</v>
      </c>
      <c r="G400">
        <v>954</v>
      </c>
      <c r="H400" t="s">
        <v>13</v>
      </c>
      <c r="I400">
        <v>954</v>
      </c>
      <c r="J400" s="2">
        <v>0.41250000000000003</v>
      </c>
      <c r="K400">
        <v>9</v>
      </c>
      <c r="L400">
        <v>73</v>
      </c>
      <c r="M400" t="s">
        <v>23</v>
      </c>
      <c r="N400" t="str">
        <f>CONCATENATE(Table1[[#This Row],[house_number]], " ",Table1[[#This Row],[street_name]])</f>
        <v>73 W 130th St</v>
      </c>
      <c r="O400" t="s">
        <v>125</v>
      </c>
      <c r="P400" t="s">
        <v>12</v>
      </c>
      <c r="Q400" s="3">
        <v>10032</v>
      </c>
    </row>
    <row r="401" spans="1:17" x14ac:dyDescent="0.25">
      <c r="A401">
        <v>7097815309</v>
      </c>
      <c r="B401" s="1">
        <v>41513</v>
      </c>
      <c r="C401">
        <v>21</v>
      </c>
      <c r="D401">
        <v>1</v>
      </c>
      <c r="E401">
        <v>349570</v>
      </c>
      <c r="F401">
        <v>1012</v>
      </c>
      <c r="G401">
        <v>1012</v>
      </c>
      <c r="H401" t="s">
        <v>13</v>
      </c>
      <c r="I401">
        <v>1012</v>
      </c>
      <c r="J401" s="2">
        <v>0.42499999999999999</v>
      </c>
      <c r="K401">
        <v>10</v>
      </c>
      <c r="L401">
        <v>364</v>
      </c>
      <c r="M401" t="s">
        <v>102</v>
      </c>
      <c r="N401" t="str">
        <f>CONCATENATE(Table1[[#This Row],[house_number]], " ",Table1[[#This Row],[street_name]])</f>
        <v>364 W 116th St</v>
      </c>
      <c r="O401" t="s">
        <v>125</v>
      </c>
      <c r="P401" t="s">
        <v>12</v>
      </c>
      <c r="Q401" s="3">
        <v>10032</v>
      </c>
    </row>
    <row r="402" spans="1:17" x14ac:dyDescent="0.25">
      <c r="A402">
        <v>7097815358</v>
      </c>
      <c r="B402" s="1">
        <v>41513</v>
      </c>
      <c r="C402">
        <v>21</v>
      </c>
      <c r="D402">
        <v>1</v>
      </c>
      <c r="E402">
        <v>349570</v>
      </c>
      <c r="F402">
        <v>1110</v>
      </c>
      <c r="G402">
        <v>1110</v>
      </c>
      <c r="H402" t="s">
        <v>13</v>
      </c>
      <c r="I402">
        <v>1110</v>
      </c>
      <c r="J402" s="2">
        <v>0.46527777777777773</v>
      </c>
      <c r="K402">
        <v>11</v>
      </c>
      <c r="L402">
        <v>58</v>
      </c>
      <c r="M402" t="s">
        <v>103</v>
      </c>
      <c r="N402" t="str">
        <f>CONCATENATE(Table1[[#This Row],[house_number]], " ",Table1[[#This Row],[street_name]])</f>
        <v>58 Riverside Dr</v>
      </c>
      <c r="O402" t="s">
        <v>125</v>
      </c>
      <c r="P402" t="s">
        <v>12</v>
      </c>
      <c r="Q402" s="3">
        <v>10032</v>
      </c>
    </row>
    <row r="403" spans="1:17" x14ac:dyDescent="0.25">
      <c r="A403">
        <v>7097815395</v>
      </c>
      <c r="B403" s="1">
        <v>41513</v>
      </c>
      <c r="C403">
        <v>21</v>
      </c>
      <c r="D403">
        <v>1</v>
      </c>
      <c r="E403">
        <v>349570</v>
      </c>
      <c r="F403">
        <v>1140</v>
      </c>
      <c r="G403">
        <v>1140</v>
      </c>
      <c r="H403" t="s">
        <v>13</v>
      </c>
      <c r="I403">
        <v>1140</v>
      </c>
      <c r="J403" s="2">
        <v>0.4861111111111111</v>
      </c>
      <c r="K403">
        <v>11</v>
      </c>
      <c r="L403">
        <v>308</v>
      </c>
      <c r="M403" t="s">
        <v>27</v>
      </c>
      <c r="N403" t="str">
        <f>CONCATENATE(Table1[[#This Row],[house_number]], " ",Table1[[#This Row],[street_name]])</f>
        <v>308 W 138th St</v>
      </c>
      <c r="O403" t="s">
        <v>125</v>
      </c>
      <c r="P403" t="s">
        <v>12</v>
      </c>
      <c r="Q403" s="3">
        <v>10032</v>
      </c>
    </row>
    <row r="404" spans="1:17" x14ac:dyDescent="0.25">
      <c r="A404">
        <v>7097815401</v>
      </c>
      <c r="B404" s="1">
        <v>41513</v>
      </c>
      <c r="C404">
        <v>21</v>
      </c>
      <c r="D404">
        <v>1</v>
      </c>
      <c r="E404">
        <v>349570</v>
      </c>
      <c r="F404">
        <v>1141</v>
      </c>
      <c r="G404">
        <v>1141</v>
      </c>
      <c r="H404" t="s">
        <v>13</v>
      </c>
      <c r="I404">
        <v>1141</v>
      </c>
      <c r="J404" s="2">
        <v>0.48680555555555555</v>
      </c>
      <c r="K404">
        <v>11</v>
      </c>
      <c r="L404">
        <v>244</v>
      </c>
      <c r="M404" t="s">
        <v>27</v>
      </c>
      <c r="N404" t="str">
        <f>CONCATENATE(Table1[[#This Row],[house_number]], " ",Table1[[#This Row],[street_name]])</f>
        <v>244 W 138th St</v>
      </c>
      <c r="O404" t="s">
        <v>125</v>
      </c>
      <c r="P404" t="s">
        <v>12</v>
      </c>
      <c r="Q404" s="3">
        <v>10032</v>
      </c>
    </row>
    <row r="405" spans="1:17" x14ac:dyDescent="0.25">
      <c r="A405">
        <v>7097815413</v>
      </c>
      <c r="B405" s="1">
        <v>41513</v>
      </c>
      <c r="C405">
        <v>21</v>
      </c>
      <c r="D405">
        <v>1</v>
      </c>
      <c r="E405">
        <v>349570</v>
      </c>
      <c r="F405">
        <v>1144</v>
      </c>
      <c r="G405">
        <v>1144</v>
      </c>
      <c r="H405" t="s">
        <v>13</v>
      </c>
      <c r="I405">
        <v>1144</v>
      </c>
      <c r="J405" s="2">
        <v>0.48888888888888887</v>
      </c>
      <c r="K405">
        <v>11</v>
      </c>
      <c r="L405">
        <v>218</v>
      </c>
      <c r="M405" t="s">
        <v>27</v>
      </c>
      <c r="N405" t="str">
        <f>CONCATENATE(Table1[[#This Row],[house_number]], " ",Table1[[#This Row],[street_name]])</f>
        <v>218 W 138th St</v>
      </c>
      <c r="O405" t="s">
        <v>125</v>
      </c>
      <c r="P405" t="s">
        <v>12</v>
      </c>
      <c r="Q405" s="3">
        <v>10032</v>
      </c>
    </row>
    <row r="406" spans="1:17" x14ac:dyDescent="0.25">
      <c r="A406">
        <v>7097815437</v>
      </c>
      <c r="B406" s="1">
        <v>41513</v>
      </c>
      <c r="C406">
        <v>21</v>
      </c>
      <c r="D406">
        <v>1</v>
      </c>
      <c r="E406">
        <v>349570</v>
      </c>
      <c r="F406">
        <v>1149</v>
      </c>
      <c r="G406">
        <v>1149</v>
      </c>
      <c r="H406" t="s">
        <v>13</v>
      </c>
      <c r="I406">
        <v>1149</v>
      </c>
      <c r="J406" s="2">
        <v>0.49236111111111108</v>
      </c>
      <c r="K406">
        <v>11</v>
      </c>
      <c r="L406">
        <v>101</v>
      </c>
      <c r="M406" t="s">
        <v>25</v>
      </c>
      <c r="N406" t="str">
        <f>CONCATENATE(Table1[[#This Row],[house_number]], " ",Table1[[#This Row],[street_name]])</f>
        <v>101 W 137th St</v>
      </c>
      <c r="O406" t="s">
        <v>125</v>
      </c>
      <c r="P406" t="s">
        <v>12</v>
      </c>
      <c r="Q406" s="3">
        <v>10032</v>
      </c>
    </row>
    <row r="407" spans="1:17" x14ac:dyDescent="0.25">
      <c r="A407">
        <v>7097815449</v>
      </c>
      <c r="B407" s="1">
        <v>41513</v>
      </c>
      <c r="C407">
        <v>21</v>
      </c>
      <c r="D407">
        <v>1</v>
      </c>
      <c r="E407">
        <v>349570</v>
      </c>
      <c r="F407">
        <v>1150</v>
      </c>
      <c r="G407">
        <v>1150</v>
      </c>
      <c r="H407" t="s">
        <v>13</v>
      </c>
      <c r="I407">
        <v>1150</v>
      </c>
      <c r="J407" s="2">
        <v>0.49305555555555558</v>
      </c>
      <c r="K407">
        <v>11</v>
      </c>
      <c r="L407">
        <v>101</v>
      </c>
      <c r="M407" t="s">
        <v>25</v>
      </c>
      <c r="N407" t="str">
        <f>CONCATENATE(Table1[[#This Row],[house_number]], " ",Table1[[#This Row],[street_name]])</f>
        <v>101 W 137th St</v>
      </c>
      <c r="O407" t="s">
        <v>125</v>
      </c>
      <c r="P407" t="s">
        <v>12</v>
      </c>
      <c r="Q407" s="3">
        <v>10032</v>
      </c>
    </row>
    <row r="408" spans="1:17" x14ac:dyDescent="0.25">
      <c r="A408">
        <v>7097815450</v>
      </c>
      <c r="B408" s="1">
        <v>41513</v>
      </c>
      <c r="C408">
        <v>21</v>
      </c>
      <c r="D408">
        <v>1</v>
      </c>
      <c r="E408">
        <v>349570</v>
      </c>
      <c r="F408">
        <v>1210</v>
      </c>
      <c r="G408">
        <v>10</v>
      </c>
      <c r="H408" t="s">
        <v>29</v>
      </c>
      <c r="I408">
        <v>1210</v>
      </c>
      <c r="J408" s="2">
        <v>0.50694444444444442</v>
      </c>
      <c r="K408">
        <v>12</v>
      </c>
      <c r="L408">
        <v>52</v>
      </c>
      <c r="M408" t="s">
        <v>41</v>
      </c>
      <c r="N408" t="str">
        <f>CONCATENATE(Table1[[#This Row],[house_number]], " ",Table1[[#This Row],[street_name]])</f>
        <v>52 W 132nd St</v>
      </c>
      <c r="O408" t="s">
        <v>125</v>
      </c>
      <c r="P408" t="s">
        <v>12</v>
      </c>
      <c r="Q408" s="3">
        <v>10032</v>
      </c>
    </row>
    <row r="409" spans="1:17" x14ac:dyDescent="0.25">
      <c r="A409">
        <v>7097815218</v>
      </c>
      <c r="B409" s="1">
        <v>41513</v>
      </c>
      <c r="C409">
        <v>21</v>
      </c>
      <c r="D409">
        <v>1</v>
      </c>
      <c r="E409">
        <v>349570</v>
      </c>
      <c r="F409">
        <v>915</v>
      </c>
      <c r="G409">
        <v>915</v>
      </c>
      <c r="H409" t="s">
        <v>13</v>
      </c>
      <c r="I409">
        <v>915</v>
      </c>
      <c r="J409" s="2">
        <v>0.38541666666666669</v>
      </c>
      <c r="K409">
        <v>9</v>
      </c>
      <c r="L409">
        <v>408</v>
      </c>
      <c r="M409" t="s">
        <v>79</v>
      </c>
      <c r="N409" t="str">
        <f>CONCATENATE(Table1[[#This Row],[house_number]], " ",Table1[[#This Row],[street_name]])</f>
        <v>408 W 128th St</v>
      </c>
      <c r="O409" t="s">
        <v>125</v>
      </c>
      <c r="P409" t="s">
        <v>12</v>
      </c>
      <c r="Q409" s="3">
        <v>10032</v>
      </c>
    </row>
    <row r="410" spans="1:17" x14ac:dyDescent="0.25">
      <c r="A410">
        <v>7097815231</v>
      </c>
      <c r="B410" s="1">
        <v>41513</v>
      </c>
      <c r="C410">
        <v>21</v>
      </c>
      <c r="D410">
        <v>1</v>
      </c>
      <c r="E410">
        <v>349570</v>
      </c>
      <c r="F410">
        <v>919</v>
      </c>
      <c r="G410">
        <v>919</v>
      </c>
      <c r="H410" t="s">
        <v>13</v>
      </c>
      <c r="I410">
        <v>919</v>
      </c>
      <c r="J410" s="2">
        <v>0.38819444444444445</v>
      </c>
      <c r="K410">
        <v>9</v>
      </c>
      <c r="L410">
        <v>2</v>
      </c>
      <c r="M410" t="s">
        <v>78</v>
      </c>
      <c r="N410" t="str">
        <f>CONCATENATE(Table1[[#This Row],[house_number]], " ",Table1[[#This Row],[street_name]])</f>
        <v>2 St Nicholas Ter</v>
      </c>
      <c r="O410" t="s">
        <v>125</v>
      </c>
      <c r="P410" t="s">
        <v>12</v>
      </c>
      <c r="Q410" s="3">
        <v>10032</v>
      </c>
    </row>
    <row r="411" spans="1:17" x14ac:dyDescent="0.25">
      <c r="A411">
        <v>7097815255</v>
      </c>
      <c r="B411" s="1">
        <v>41513</v>
      </c>
      <c r="C411">
        <v>21</v>
      </c>
      <c r="D411">
        <v>1</v>
      </c>
      <c r="E411">
        <v>349570</v>
      </c>
      <c r="F411">
        <v>943</v>
      </c>
      <c r="G411">
        <v>943</v>
      </c>
      <c r="H411" t="s">
        <v>13</v>
      </c>
      <c r="I411">
        <v>943</v>
      </c>
      <c r="J411" s="2">
        <v>0.40486111111111112</v>
      </c>
      <c r="K411">
        <v>9</v>
      </c>
      <c r="L411">
        <v>70</v>
      </c>
      <c r="M411" t="s">
        <v>79</v>
      </c>
      <c r="N411" t="str">
        <f>CONCATENATE(Table1[[#This Row],[house_number]], " ",Table1[[#This Row],[street_name]])</f>
        <v>70 W 128th St</v>
      </c>
      <c r="O411" t="s">
        <v>125</v>
      </c>
      <c r="P411" t="s">
        <v>12</v>
      </c>
      <c r="Q411" s="3">
        <v>10032</v>
      </c>
    </row>
    <row r="412" spans="1:17" x14ac:dyDescent="0.25">
      <c r="A412">
        <v>7097815267</v>
      </c>
      <c r="B412" s="1">
        <v>41513</v>
      </c>
      <c r="C412">
        <v>21</v>
      </c>
      <c r="D412">
        <v>1</v>
      </c>
      <c r="E412">
        <v>349570</v>
      </c>
      <c r="F412">
        <v>943</v>
      </c>
      <c r="G412">
        <v>943</v>
      </c>
      <c r="H412" t="s">
        <v>13</v>
      </c>
      <c r="I412">
        <v>943</v>
      </c>
      <c r="J412" s="2">
        <v>0.40486111111111112</v>
      </c>
      <c r="K412">
        <v>9</v>
      </c>
      <c r="L412">
        <v>70</v>
      </c>
      <c r="M412" t="s">
        <v>79</v>
      </c>
      <c r="N412" t="str">
        <f>CONCATENATE(Table1[[#This Row],[house_number]], " ",Table1[[#This Row],[street_name]])</f>
        <v>70 W 128th St</v>
      </c>
      <c r="O412" t="s">
        <v>125</v>
      </c>
      <c r="P412" t="s">
        <v>12</v>
      </c>
      <c r="Q412" s="3">
        <v>10032</v>
      </c>
    </row>
    <row r="413" spans="1:17" x14ac:dyDescent="0.25">
      <c r="A413">
        <v>7097815279</v>
      </c>
      <c r="B413" s="1">
        <v>41513</v>
      </c>
      <c r="C413">
        <v>21</v>
      </c>
      <c r="D413">
        <v>1</v>
      </c>
      <c r="E413">
        <v>349570</v>
      </c>
      <c r="F413">
        <v>949</v>
      </c>
      <c r="G413">
        <v>949</v>
      </c>
      <c r="H413" t="s">
        <v>13</v>
      </c>
      <c r="I413">
        <v>949</v>
      </c>
      <c r="J413" s="2">
        <v>0.40902777777777777</v>
      </c>
      <c r="K413">
        <v>9</v>
      </c>
      <c r="L413">
        <v>2153</v>
      </c>
      <c r="M413" t="s">
        <v>90</v>
      </c>
      <c r="N413" t="str">
        <f>CONCATENATE(Table1[[#This Row],[house_number]], " ",Table1[[#This Row],[street_name]])</f>
        <v>2153 Adam Clayton Powell</v>
      </c>
      <c r="O413" t="s">
        <v>125</v>
      </c>
      <c r="P413" t="s">
        <v>12</v>
      </c>
      <c r="Q413" s="3">
        <v>10032</v>
      </c>
    </row>
    <row r="414" spans="1:17" x14ac:dyDescent="0.25">
      <c r="A414">
        <v>7097815310</v>
      </c>
      <c r="B414" s="1">
        <v>41513</v>
      </c>
      <c r="C414">
        <v>21</v>
      </c>
      <c r="D414">
        <v>1</v>
      </c>
      <c r="E414">
        <v>349570</v>
      </c>
      <c r="F414">
        <v>1015</v>
      </c>
      <c r="G414">
        <v>1015</v>
      </c>
      <c r="H414" t="s">
        <v>13</v>
      </c>
      <c r="I414">
        <v>1015</v>
      </c>
      <c r="J414" s="2">
        <v>0.42708333333333331</v>
      </c>
      <c r="K414">
        <v>10</v>
      </c>
      <c r="L414">
        <v>16</v>
      </c>
      <c r="M414" t="s">
        <v>48</v>
      </c>
      <c r="N414" t="str">
        <f>CONCATENATE(Table1[[#This Row],[house_number]], " ",Table1[[#This Row],[street_name]])</f>
        <v>16 Morningside Ave</v>
      </c>
      <c r="O414" t="s">
        <v>125</v>
      </c>
      <c r="P414" t="s">
        <v>12</v>
      </c>
      <c r="Q414" s="3">
        <v>10032</v>
      </c>
    </row>
    <row r="415" spans="1:17" x14ac:dyDescent="0.25">
      <c r="A415">
        <v>7097815322</v>
      </c>
      <c r="B415" s="1">
        <v>41513</v>
      </c>
      <c r="C415">
        <v>19</v>
      </c>
      <c r="D415">
        <v>2</v>
      </c>
      <c r="E415">
        <v>349570</v>
      </c>
      <c r="F415">
        <v>1034</v>
      </c>
      <c r="G415">
        <v>1034</v>
      </c>
      <c r="H415" t="s">
        <v>13</v>
      </c>
      <c r="I415">
        <v>1034</v>
      </c>
      <c r="J415" s="2">
        <v>0.44027777777777777</v>
      </c>
      <c r="K415">
        <v>10</v>
      </c>
      <c r="L415">
        <v>2620</v>
      </c>
      <c r="M415" t="s">
        <v>17</v>
      </c>
      <c r="N415" t="str">
        <f>CONCATENATE(Table1[[#This Row],[house_number]], " ",Table1[[#This Row],[street_name]])</f>
        <v>2620 Broadway</v>
      </c>
      <c r="O415" t="s">
        <v>125</v>
      </c>
      <c r="P415" t="s">
        <v>12</v>
      </c>
      <c r="Q415" s="3">
        <v>10032</v>
      </c>
    </row>
    <row r="416" spans="1:17" x14ac:dyDescent="0.25">
      <c r="A416">
        <v>7097815334</v>
      </c>
      <c r="B416" s="1">
        <v>41513</v>
      </c>
      <c r="C416">
        <v>21</v>
      </c>
      <c r="D416">
        <v>1</v>
      </c>
      <c r="E416">
        <v>349570</v>
      </c>
      <c r="F416">
        <v>1106</v>
      </c>
      <c r="G416">
        <v>1106</v>
      </c>
      <c r="H416" t="s">
        <v>13</v>
      </c>
      <c r="I416">
        <v>1106</v>
      </c>
      <c r="J416" s="2">
        <v>0.46249999999999997</v>
      </c>
      <c r="K416">
        <v>11</v>
      </c>
      <c r="L416">
        <v>314</v>
      </c>
      <c r="M416" t="s">
        <v>104</v>
      </c>
      <c r="N416" t="str">
        <f>CONCATENATE(Table1[[#This Row],[house_number]], " ",Table1[[#This Row],[street_name]])</f>
        <v>314 W 77th St</v>
      </c>
      <c r="O416" t="s">
        <v>125</v>
      </c>
      <c r="P416" t="s">
        <v>12</v>
      </c>
      <c r="Q416" s="3">
        <v>10032</v>
      </c>
    </row>
    <row r="417" spans="1:17" x14ac:dyDescent="0.25">
      <c r="A417">
        <v>7097815346</v>
      </c>
      <c r="B417" s="1">
        <v>41513</v>
      </c>
      <c r="C417">
        <v>21</v>
      </c>
      <c r="D417">
        <v>1</v>
      </c>
      <c r="E417">
        <v>349570</v>
      </c>
      <c r="F417">
        <v>1108</v>
      </c>
      <c r="G417">
        <v>1108</v>
      </c>
      <c r="H417" t="s">
        <v>13</v>
      </c>
      <c r="I417">
        <v>1108</v>
      </c>
      <c r="J417" s="2">
        <v>0.46388888888888885</v>
      </c>
      <c r="K417">
        <v>11</v>
      </c>
      <c r="L417">
        <v>318</v>
      </c>
      <c r="M417" t="s">
        <v>104</v>
      </c>
      <c r="N417" t="str">
        <f>CONCATENATE(Table1[[#This Row],[house_number]], " ",Table1[[#This Row],[street_name]])</f>
        <v>318 W 77th St</v>
      </c>
      <c r="O417" t="s">
        <v>125</v>
      </c>
      <c r="P417" t="s">
        <v>12</v>
      </c>
      <c r="Q417" s="3">
        <v>10032</v>
      </c>
    </row>
    <row r="418" spans="1:17" x14ac:dyDescent="0.25">
      <c r="A418">
        <v>7097815383</v>
      </c>
      <c r="B418" s="1">
        <v>41513</v>
      </c>
      <c r="C418">
        <v>21</v>
      </c>
      <c r="D418">
        <v>1</v>
      </c>
      <c r="E418">
        <v>349570</v>
      </c>
      <c r="F418">
        <v>1138</v>
      </c>
      <c r="G418">
        <v>1138</v>
      </c>
      <c r="H418" t="s">
        <v>13</v>
      </c>
      <c r="I418">
        <v>1138</v>
      </c>
      <c r="J418" s="2">
        <v>0.48472222222222222</v>
      </c>
      <c r="K418">
        <v>11</v>
      </c>
      <c r="L418">
        <v>318</v>
      </c>
      <c r="M418" t="s">
        <v>27</v>
      </c>
      <c r="N418" t="str">
        <f>CONCATENATE(Table1[[#This Row],[house_number]], " ",Table1[[#This Row],[street_name]])</f>
        <v>318 W 138th St</v>
      </c>
      <c r="O418" t="s">
        <v>125</v>
      </c>
      <c r="P418" t="s">
        <v>12</v>
      </c>
      <c r="Q418" s="3">
        <v>10032</v>
      </c>
    </row>
    <row r="419" spans="1:17" x14ac:dyDescent="0.25">
      <c r="A419">
        <v>7097815425</v>
      </c>
      <c r="B419" s="1">
        <v>41513</v>
      </c>
      <c r="C419">
        <v>21</v>
      </c>
      <c r="D419">
        <v>1</v>
      </c>
      <c r="E419">
        <v>349570</v>
      </c>
      <c r="F419">
        <v>1147</v>
      </c>
      <c r="G419">
        <v>1147</v>
      </c>
      <c r="H419" t="s">
        <v>13</v>
      </c>
      <c r="I419">
        <v>1147</v>
      </c>
      <c r="J419" s="2">
        <v>0.4909722222222222</v>
      </c>
      <c r="K419">
        <v>11</v>
      </c>
      <c r="L419">
        <v>104</v>
      </c>
      <c r="M419" t="s">
        <v>27</v>
      </c>
      <c r="N419" t="str">
        <f>CONCATENATE(Table1[[#This Row],[house_number]], " ",Table1[[#This Row],[street_name]])</f>
        <v>104 W 138th St</v>
      </c>
      <c r="O419" t="s">
        <v>125</v>
      </c>
      <c r="P419" t="s">
        <v>12</v>
      </c>
      <c r="Q419" s="3">
        <v>10032</v>
      </c>
    </row>
    <row r="420" spans="1:17" x14ac:dyDescent="0.25">
      <c r="A420">
        <v>7097814950</v>
      </c>
      <c r="B420" s="1">
        <v>41513</v>
      </c>
      <c r="C420">
        <v>46</v>
      </c>
      <c r="D420">
        <v>3</v>
      </c>
      <c r="E420">
        <v>349570</v>
      </c>
      <c r="F420">
        <v>539</v>
      </c>
      <c r="G420">
        <v>539</v>
      </c>
      <c r="H420" t="s">
        <v>13</v>
      </c>
      <c r="I420">
        <v>539</v>
      </c>
      <c r="J420" s="2">
        <v>0.23541666666666669</v>
      </c>
      <c r="K420">
        <v>5</v>
      </c>
      <c r="L420">
        <v>207</v>
      </c>
      <c r="M420" t="s">
        <v>105</v>
      </c>
      <c r="N420" t="str">
        <f>CONCATENATE(Table1[[#This Row],[house_number]], " ",Table1[[#This Row],[street_name]])</f>
        <v>207 Central Park North</v>
      </c>
      <c r="O420" t="s">
        <v>125</v>
      </c>
      <c r="P420" t="s">
        <v>12</v>
      </c>
      <c r="Q420" s="3">
        <v>10032</v>
      </c>
    </row>
    <row r="421" spans="1:17" x14ac:dyDescent="0.25">
      <c r="A421">
        <v>7097814986</v>
      </c>
      <c r="B421" s="1">
        <v>41513</v>
      </c>
      <c r="C421">
        <v>21</v>
      </c>
      <c r="D421">
        <v>1</v>
      </c>
      <c r="E421">
        <v>349570</v>
      </c>
      <c r="F421">
        <v>706</v>
      </c>
      <c r="G421">
        <v>706</v>
      </c>
      <c r="H421" t="s">
        <v>13</v>
      </c>
      <c r="I421">
        <v>706</v>
      </c>
      <c r="J421" s="2">
        <v>0.29583333333333334</v>
      </c>
      <c r="K421">
        <v>7</v>
      </c>
      <c r="L421">
        <v>988</v>
      </c>
      <c r="M421" t="s">
        <v>14</v>
      </c>
      <c r="N421" t="str">
        <f>CONCATENATE(Table1[[#This Row],[house_number]], " ",Table1[[#This Row],[street_name]])</f>
        <v>988 Columbus Ave</v>
      </c>
      <c r="O421" t="s">
        <v>125</v>
      </c>
      <c r="P421" t="s">
        <v>12</v>
      </c>
      <c r="Q421" s="3">
        <v>10032</v>
      </c>
    </row>
    <row r="422" spans="1:17" x14ac:dyDescent="0.25">
      <c r="A422">
        <v>7097814998</v>
      </c>
      <c r="B422" s="1">
        <v>41513</v>
      </c>
      <c r="C422">
        <v>21</v>
      </c>
      <c r="D422">
        <v>1</v>
      </c>
      <c r="E422">
        <v>349570</v>
      </c>
      <c r="F422">
        <v>710</v>
      </c>
      <c r="G422">
        <v>710</v>
      </c>
      <c r="H422" t="s">
        <v>13</v>
      </c>
      <c r="I422">
        <v>710</v>
      </c>
      <c r="J422" s="2">
        <v>0.2986111111111111</v>
      </c>
      <c r="K422">
        <v>7</v>
      </c>
      <c r="L422">
        <v>830</v>
      </c>
      <c r="M422" t="s">
        <v>14</v>
      </c>
      <c r="N422" t="str">
        <f>CONCATENATE(Table1[[#This Row],[house_number]], " ",Table1[[#This Row],[street_name]])</f>
        <v>830 Columbus Ave</v>
      </c>
      <c r="O422" t="s">
        <v>125</v>
      </c>
      <c r="P422" t="s">
        <v>12</v>
      </c>
      <c r="Q422" s="3">
        <v>10032</v>
      </c>
    </row>
    <row r="423" spans="1:17" x14ac:dyDescent="0.25">
      <c r="A423">
        <v>7097815024</v>
      </c>
      <c r="B423" s="1">
        <v>41513</v>
      </c>
      <c r="C423">
        <v>19</v>
      </c>
      <c r="D423">
        <v>2</v>
      </c>
      <c r="E423">
        <v>349570</v>
      </c>
      <c r="F423">
        <v>726</v>
      </c>
      <c r="G423">
        <v>726</v>
      </c>
      <c r="H423" t="s">
        <v>13</v>
      </c>
      <c r="I423">
        <v>726</v>
      </c>
      <c r="J423" s="2">
        <v>0.30972222222222223</v>
      </c>
      <c r="K423">
        <v>7</v>
      </c>
      <c r="L423">
        <v>2568</v>
      </c>
      <c r="M423" t="s">
        <v>17</v>
      </c>
      <c r="N423" t="str">
        <f>CONCATENATE(Table1[[#This Row],[house_number]], " ",Table1[[#This Row],[street_name]])</f>
        <v>2568 Broadway</v>
      </c>
      <c r="O423" t="s">
        <v>125</v>
      </c>
      <c r="P423" t="s">
        <v>12</v>
      </c>
      <c r="Q423" s="3">
        <v>10032</v>
      </c>
    </row>
    <row r="424" spans="1:17" x14ac:dyDescent="0.25">
      <c r="A424">
        <v>7097815048</v>
      </c>
      <c r="B424" s="1">
        <v>41513</v>
      </c>
      <c r="C424">
        <v>21</v>
      </c>
      <c r="D424">
        <v>1</v>
      </c>
      <c r="E424">
        <v>349570</v>
      </c>
      <c r="F424">
        <v>738</v>
      </c>
      <c r="G424">
        <v>738</v>
      </c>
      <c r="H424" t="s">
        <v>13</v>
      </c>
      <c r="I424">
        <v>738</v>
      </c>
      <c r="J424" s="2">
        <v>0.31805555555555554</v>
      </c>
      <c r="K424">
        <v>7</v>
      </c>
      <c r="L424">
        <v>2796</v>
      </c>
      <c r="M424" t="s">
        <v>17</v>
      </c>
      <c r="N424" t="str">
        <f>CONCATENATE(Table1[[#This Row],[house_number]], " ",Table1[[#This Row],[street_name]])</f>
        <v>2796 Broadway</v>
      </c>
      <c r="O424" t="s">
        <v>125</v>
      </c>
      <c r="P424" t="s">
        <v>12</v>
      </c>
      <c r="Q424" s="3">
        <v>10032</v>
      </c>
    </row>
    <row r="425" spans="1:17" x14ac:dyDescent="0.25">
      <c r="A425">
        <v>7097815050</v>
      </c>
      <c r="B425" s="1">
        <v>41513</v>
      </c>
      <c r="C425">
        <v>21</v>
      </c>
      <c r="D425">
        <v>1</v>
      </c>
      <c r="E425">
        <v>349570</v>
      </c>
      <c r="F425">
        <v>739</v>
      </c>
      <c r="G425">
        <v>739</v>
      </c>
      <c r="H425" t="s">
        <v>13</v>
      </c>
      <c r="I425">
        <v>739</v>
      </c>
      <c r="J425" s="2">
        <v>0.31875000000000003</v>
      </c>
      <c r="K425">
        <v>7</v>
      </c>
      <c r="L425">
        <v>2802</v>
      </c>
      <c r="M425" t="s">
        <v>17</v>
      </c>
      <c r="N425" t="str">
        <f>CONCATENATE(Table1[[#This Row],[house_number]], " ",Table1[[#This Row],[street_name]])</f>
        <v>2802 Broadway</v>
      </c>
      <c r="O425" t="s">
        <v>125</v>
      </c>
      <c r="P425" t="s">
        <v>12</v>
      </c>
      <c r="Q425" s="3">
        <v>10032</v>
      </c>
    </row>
    <row r="426" spans="1:17" x14ac:dyDescent="0.25">
      <c r="A426">
        <v>7097815061</v>
      </c>
      <c r="B426" s="1">
        <v>41513</v>
      </c>
      <c r="C426">
        <v>21</v>
      </c>
      <c r="D426">
        <v>1</v>
      </c>
      <c r="E426">
        <v>349570</v>
      </c>
      <c r="F426">
        <v>741</v>
      </c>
      <c r="G426">
        <v>741</v>
      </c>
      <c r="H426" t="s">
        <v>13</v>
      </c>
      <c r="I426">
        <v>741</v>
      </c>
      <c r="J426" s="2">
        <v>0.32013888888888892</v>
      </c>
      <c r="K426">
        <v>7</v>
      </c>
      <c r="L426">
        <v>2848</v>
      </c>
      <c r="M426" t="s">
        <v>17</v>
      </c>
      <c r="N426" t="str">
        <f>CONCATENATE(Table1[[#This Row],[house_number]], " ",Table1[[#This Row],[street_name]])</f>
        <v>2848 Broadway</v>
      </c>
      <c r="O426" t="s">
        <v>125</v>
      </c>
      <c r="P426" t="s">
        <v>12</v>
      </c>
      <c r="Q426" s="3">
        <v>10032</v>
      </c>
    </row>
    <row r="427" spans="1:17" x14ac:dyDescent="0.25">
      <c r="A427">
        <v>7097815085</v>
      </c>
      <c r="B427" s="1">
        <v>41513</v>
      </c>
      <c r="C427">
        <v>21</v>
      </c>
      <c r="D427">
        <v>1</v>
      </c>
      <c r="E427">
        <v>349570</v>
      </c>
      <c r="F427">
        <v>748</v>
      </c>
      <c r="G427">
        <v>748</v>
      </c>
      <c r="H427" t="s">
        <v>13</v>
      </c>
      <c r="I427">
        <v>748</v>
      </c>
      <c r="J427" s="2">
        <v>0.32500000000000001</v>
      </c>
      <c r="K427">
        <v>7</v>
      </c>
      <c r="L427">
        <v>525</v>
      </c>
      <c r="M427" t="s">
        <v>46</v>
      </c>
      <c r="N427" t="str">
        <f>CONCATENATE(Table1[[#This Row],[house_number]], " ",Table1[[#This Row],[street_name]])</f>
        <v>525 W 120th St</v>
      </c>
      <c r="O427" t="s">
        <v>125</v>
      </c>
      <c r="P427" t="s">
        <v>12</v>
      </c>
      <c r="Q427" s="3">
        <v>10032</v>
      </c>
    </row>
    <row r="428" spans="1:17" x14ac:dyDescent="0.25">
      <c r="A428">
        <v>7097815127</v>
      </c>
      <c r="B428" s="1">
        <v>41513</v>
      </c>
      <c r="C428">
        <v>21</v>
      </c>
      <c r="D428">
        <v>1</v>
      </c>
      <c r="E428">
        <v>349570</v>
      </c>
      <c r="F428">
        <v>806</v>
      </c>
      <c r="G428">
        <v>806</v>
      </c>
      <c r="H428" t="s">
        <v>13</v>
      </c>
      <c r="I428">
        <v>806</v>
      </c>
      <c r="J428" s="2">
        <v>0.33749999999999997</v>
      </c>
      <c r="K428">
        <v>8</v>
      </c>
      <c r="L428">
        <v>525</v>
      </c>
      <c r="M428" t="s">
        <v>101</v>
      </c>
      <c r="N428" t="str">
        <f>CONCATENATE(Table1[[#This Row],[house_number]], " ",Table1[[#This Row],[street_name]])</f>
        <v>525 W 146th St</v>
      </c>
      <c r="O428" t="s">
        <v>125</v>
      </c>
      <c r="P428" t="s">
        <v>12</v>
      </c>
      <c r="Q428" s="3">
        <v>10032</v>
      </c>
    </row>
    <row r="429" spans="1:17" x14ac:dyDescent="0.25">
      <c r="A429">
        <v>7097815139</v>
      </c>
      <c r="B429" s="1">
        <v>41513</v>
      </c>
      <c r="C429">
        <v>21</v>
      </c>
      <c r="D429">
        <v>1</v>
      </c>
      <c r="E429">
        <v>349570</v>
      </c>
      <c r="F429">
        <v>807</v>
      </c>
      <c r="G429">
        <v>807</v>
      </c>
      <c r="H429" t="s">
        <v>13</v>
      </c>
      <c r="I429">
        <v>807</v>
      </c>
      <c r="J429" s="2">
        <v>0.33819444444444446</v>
      </c>
      <c r="K429">
        <v>8</v>
      </c>
      <c r="L429">
        <v>521</v>
      </c>
      <c r="M429" t="s">
        <v>101</v>
      </c>
      <c r="N429" t="str">
        <f>CONCATENATE(Table1[[#This Row],[house_number]], " ",Table1[[#This Row],[street_name]])</f>
        <v>521 W 146th St</v>
      </c>
      <c r="O429" t="s">
        <v>125</v>
      </c>
      <c r="P429" t="s">
        <v>12</v>
      </c>
      <c r="Q429" s="3">
        <v>10032</v>
      </c>
    </row>
    <row r="430" spans="1:17" x14ac:dyDescent="0.25">
      <c r="A430">
        <v>7097815152</v>
      </c>
      <c r="B430" s="1">
        <v>41513</v>
      </c>
      <c r="C430">
        <v>21</v>
      </c>
      <c r="D430">
        <v>1</v>
      </c>
      <c r="E430">
        <v>349570</v>
      </c>
      <c r="F430">
        <v>812</v>
      </c>
      <c r="G430">
        <v>812</v>
      </c>
      <c r="H430" t="s">
        <v>13</v>
      </c>
      <c r="I430">
        <v>812</v>
      </c>
      <c r="J430" s="2">
        <v>0.34166666666666662</v>
      </c>
      <c r="K430">
        <v>8</v>
      </c>
      <c r="L430">
        <v>569</v>
      </c>
      <c r="M430" t="s">
        <v>43</v>
      </c>
      <c r="N430" t="str">
        <f>CONCATENATE(Table1[[#This Row],[house_number]], " ",Table1[[#This Row],[street_name]])</f>
        <v>569 W 150th St</v>
      </c>
      <c r="O430" t="s">
        <v>125</v>
      </c>
      <c r="P430" t="s">
        <v>12</v>
      </c>
      <c r="Q430" s="3">
        <v>10032</v>
      </c>
    </row>
    <row r="431" spans="1:17" x14ac:dyDescent="0.25">
      <c r="A431">
        <v>7097815176</v>
      </c>
      <c r="B431" s="1">
        <v>41513</v>
      </c>
      <c r="C431">
        <v>21</v>
      </c>
      <c r="D431">
        <v>1</v>
      </c>
      <c r="E431">
        <v>349570</v>
      </c>
      <c r="F431">
        <v>840</v>
      </c>
      <c r="G431">
        <v>840</v>
      </c>
      <c r="H431" t="s">
        <v>13</v>
      </c>
      <c r="I431">
        <v>840</v>
      </c>
      <c r="J431" s="2">
        <v>0.3611111111111111</v>
      </c>
      <c r="K431">
        <v>8</v>
      </c>
      <c r="L431">
        <v>282</v>
      </c>
      <c r="M431" t="s">
        <v>96</v>
      </c>
      <c r="N431" t="str">
        <f>CONCATENATE(Table1[[#This Row],[house_number]], " ",Table1[[#This Row],[street_name]])</f>
        <v>282 W 119th St</v>
      </c>
      <c r="O431" t="s">
        <v>125</v>
      </c>
      <c r="P431" t="s">
        <v>12</v>
      </c>
      <c r="Q431" s="3">
        <v>10032</v>
      </c>
    </row>
    <row r="432" spans="1:17" x14ac:dyDescent="0.25">
      <c r="A432">
        <v>7097815188</v>
      </c>
      <c r="B432" s="1">
        <v>41513</v>
      </c>
      <c r="C432">
        <v>21</v>
      </c>
      <c r="D432">
        <v>1</v>
      </c>
      <c r="E432">
        <v>349570</v>
      </c>
      <c r="F432">
        <v>909</v>
      </c>
      <c r="G432">
        <v>909</v>
      </c>
      <c r="H432" t="s">
        <v>13</v>
      </c>
      <c r="I432">
        <v>909</v>
      </c>
      <c r="J432" s="2">
        <v>0.38125000000000003</v>
      </c>
      <c r="K432">
        <v>9</v>
      </c>
      <c r="L432">
        <v>357</v>
      </c>
      <c r="M432" t="s">
        <v>97</v>
      </c>
      <c r="N432" t="str">
        <f>CONCATENATE(Table1[[#This Row],[house_number]], " ",Table1[[#This Row],[street_name]])</f>
        <v>357 W 127th St</v>
      </c>
      <c r="O432" t="s">
        <v>125</v>
      </c>
      <c r="P432" t="s">
        <v>12</v>
      </c>
      <c r="Q432" s="3">
        <v>10032</v>
      </c>
    </row>
    <row r="433" spans="1:17" x14ac:dyDescent="0.25">
      <c r="A433">
        <v>7097815206</v>
      </c>
      <c r="B433" s="1">
        <v>41513</v>
      </c>
      <c r="C433">
        <v>21</v>
      </c>
      <c r="D433">
        <v>1</v>
      </c>
      <c r="E433">
        <v>349570</v>
      </c>
      <c r="F433">
        <v>914</v>
      </c>
      <c r="G433">
        <v>914</v>
      </c>
      <c r="H433" t="s">
        <v>13</v>
      </c>
      <c r="I433">
        <v>914</v>
      </c>
      <c r="J433" s="2">
        <v>0.38472222222222219</v>
      </c>
      <c r="K433">
        <v>9</v>
      </c>
      <c r="L433">
        <v>128</v>
      </c>
      <c r="M433" t="s">
        <v>79</v>
      </c>
      <c r="N433" t="str">
        <f>CONCATENATE(Table1[[#This Row],[house_number]], " ",Table1[[#This Row],[street_name]])</f>
        <v>128 W 128th St</v>
      </c>
      <c r="O433" t="s">
        <v>125</v>
      </c>
      <c r="P433" t="s">
        <v>12</v>
      </c>
      <c r="Q433" s="3">
        <v>10032</v>
      </c>
    </row>
    <row r="434" spans="1:17" x14ac:dyDescent="0.25">
      <c r="A434">
        <v>7097815796</v>
      </c>
      <c r="B434" s="1">
        <v>41514</v>
      </c>
      <c r="C434">
        <v>21</v>
      </c>
      <c r="D434">
        <v>1</v>
      </c>
      <c r="E434">
        <v>349570</v>
      </c>
      <c r="F434">
        <v>1143</v>
      </c>
      <c r="G434">
        <v>1143</v>
      </c>
      <c r="H434" t="s">
        <v>13</v>
      </c>
      <c r="I434">
        <v>1143</v>
      </c>
      <c r="J434" s="2">
        <v>0.48819444444444443</v>
      </c>
      <c r="K434">
        <v>11</v>
      </c>
      <c r="L434">
        <v>667</v>
      </c>
      <c r="M434" t="s">
        <v>106</v>
      </c>
      <c r="N434" t="str">
        <f>CONCATENATE(Table1[[#This Row],[house_number]], " ",Table1[[#This Row],[street_name]])</f>
        <v>667 W 161st St</v>
      </c>
      <c r="O434" t="s">
        <v>125</v>
      </c>
      <c r="P434" t="s">
        <v>12</v>
      </c>
      <c r="Q434" s="3">
        <v>10032</v>
      </c>
    </row>
    <row r="435" spans="1:17" x14ac:dyDescent="0.25">
      <c r="A435">
        <v>7097815747</v>
      </c>
      <c r="B435" s="1">
        <v>41514</v>
      </c>
      <c r="C435">
        <v>21</v>
      </c>
      <c r="D435">
        <v>1</v>
      </c>
      <c r="E435">
        <v>349570</v>
      </c>
      <c r="F435">
        <v>1138</v>
      </c>
      <c r="G435">
        <v>1138</v>
      </c>
      <c r="H435" t="s">
        <v>13</v>
      </c>
      <c r="I435">
        <v>1138</v>
      </c>
      <c r="J435" s="2">
        <v>0.48472222222222222</v>
      </c>
      <c r="K435">
        <v>11</v>
      </c>
      <c r="L435">
        <v>65</v>
      </c>
      <c r="M435" t="s">
        <v>107</v>
      </c>
      <c r="N435" t="str">
        <f>CONCATENATE(Table1[[#This Row],[house_number]], " ",Table1[[#This Row],[street_name]])</f>
        <v>65 Ft Washington Ave</v>
      </c>
      <c r="O435" t="s">
        <v>125</v>
      </c>
      <c r="P435" t="s">
        <v>12</v>
      </c>
      <c r="Q435" s="3">
        <v>10032</v>
      </c>
    </row>
    <row r="436" spans="1:17" x14ac:dyDescent="0.25">
      <c r="A436">
        <v>7097815735</v>
      </c>
      <c r="B436" s="1">
        <v>41514</v>
      </c>
      <c r="C436">
        <v>21</v>
      </c>
      <c r="D436">
        <v>1</v>
      </c>
      <c r="E436">
        <v>349570</v>
      </c>
      <c r="F436">
        <v>1136</v>
      </c>
      <c r="G436">
        <v>1136</v>
      </c>
      <c r="H436" t="s">
        <v>13</v>
      </c>
      <c r="I436">
        <v>1136</v>
      </c>
      <c r="J436" s="2">
        <v>0.48333333333333334</v>
      </c>
      <c r="K436">
        <v>11</v>
      </c>
      <c r="L436">
        <v>600</v>
      </c>
      <c r="M436" t="s">
        <v>106</v>
      </c>
      <c r="N436" t="str">
        <f>CONCATENATE(Table1[[#This Row],[house_number]], " ",Table1[[#This Row],[street_name]])</f>
        <v>600 W 161st St</v>
      </c>
      <c r="O436" t="s">
        <v>125</v>
      </c>
      <c r="P436" t="s">
        <v>12</v>
      </c>
      <c r="Q436" s="3">
        <v>10032</v>
      </c>
    </row>
    <row r="437" spans="1:17" x14ac:dyDescent="0.25">
      <c r="A437">
        <v>7097815700</v>
      </c>
      <c r="B437" s="1">
        <v>41514</v>
      </c>
      <c r="C437">
        <v>14</v>
      </c>
      <c r="D437">
        <v>2</v>
      </c>
      <c r="E437">
        <v>349570</v>
      </c>
      <c r="F437">
        <v>1045</v>
      </c>
      <c r="G437">
        <v>1045</v>
      </c>
      <c r="H437" t="s">
        <v>13</v>
      </c>
      <c r="I437">
        <v>1045</v>
      </c>
      <c r="J437" s="2">
        <v>0.44791666666666669</v>
      </c>
      <c r="K437">
        <v>10</v>
      </c>
      <c r="L437">
        <v>216</v>
      </c>
      <c r="M437" t="s">
        <v>107</v>
      </c>
      <c r="N437" t="str">
        <f>CONCATENATE(Table1[[#This Row],[house_number]], " ",Table1[[#This Row],[street_name]])</f>
        <v>216 Ft Washington Ave</v>
      </c>
      <c r="O437" t="s">
        <v>125</v>
      </c>
      <c r="P437" t="s">
        <v>12</v>
      </c>
      <c r="Q437" s="3">
        <v>10032</v>
      </c>
    </row>
    <row r="438" spans="1:17" x14ac:dyDescent="0.25">
      <c r="A438">
        <v>7097815693</v>
      </c>
      <c r="B438" s="1">
        <v>41514</v>
      </c>
      <c r="C438">
        <v>48</v>
      </c>
      <c r="D438">
        <v>3</v>
      </c>
      <c r="E438">
        <v>349570</v>
      </c>
      <c r="F438">
        <v>1002</v>
      </c>
      <c r="G438">
        <v>1002</v>
      </c>
      <c r="H438" t="s">
        <v>13</v>
      </c>
      <c r="I438">
        <v>1002</v>
      </c>
      <c r="J438" s="2">
        <v>0.41805555555555557</v>
      </c>
      <c r="K438">
        <v>10</v>
      </c>
      <c r="L438">
        <v>260</v>
      </c>
      <c r="M438" t="s">
        <v>107</v>
      </c>
      <c r="N438" t="str">
        <f>CONCATENATE(Table1[[#This Row],[house_number]], " ",Table1[[#This Row],[street_name]])</f>
        <v>260 Ft Washington Ave</v>
      </c>
      <c r="O438" t="s">
        <v>125</v>
      </c>
      <c r="P438" t="s">
        <v>12</v>
      </c>
      <c r="Q438" s="3">
        <v>10032</v>
      </c>
    </row>
    <row r="439" spans="1:17" x14ac:dyDescent="0.25">
      <c r="A439">
        <v>7097815668</v>
      </c>
      <c r="B439" s="1">
        <v>41514</v>
      </c>
      <c r="C439">
        <v>21</v>
      </c>
      <c r="D439">
        <v>1</v>
      </c>
      <c r="E439">
        <v>349570</v>
      </c>
      <c r="F439">
        <v>952</v>
      </c>
      <c r="G439">
        <v>952</v>
      </c>
      <c r="H439" t="s">
        <v>13</v>
      </c>
      <c r="I439">
        <v>952</v>
      </c>
      <c r="J439" s="2">
        <v>0.41111111111111115</v>
      </c>
      <c r="K439">
        <v>9</v>
      </c>
      <c r="L439">
        <v>561</v>
      </c>
      <c r="M439" t="s">
        <v>106</v>
      </c>
      <c r="N439" t="str">
        <f>CONCATENATE(Table1[[#This Row],[house_number]], " ",Table1[[#This Row],[street_name]])</f>
        <v>561 W 161st St</v>
      </c>
      <c r="O439" t="s">
        <v>125</v>
      </c>
      <c r="P439" t="s">
        <v>12</v>
      </c>
      <c r="Q439" s="3">
        <v>10032</v>
      </c>
    </row>
    <row r="440" spans="1:17" x14ac:dyDescent="0.25">
      <c r="A440">
        <v>7097815632</v>
      </c>
      <c r="B440" s="1">
        <v>41514</v>
      </c>
      <c r="C440">
        <v>21</v>
      </c>
      <c r="D440">
        <v>1</v>
      </c>
      <c r="E440">
        <v>349570</v>
      </c>
      <c r="F440">
        <v>943</v>
      </c>
      <c r="G440">
        <v>943</v>
      </c>
      <c r="H440" t="s">
        <v>13</v>
      </c>
      <c r="I440">
        <v>943</v>
      </c>
      <c r="J440" s="2">
        <v>0.40486111111111112</v>
      </c>
      <c r="K440">
        <v>9</v>
      </c>
      <c r="L440">
        <v>461</v>
      </c>
      <c r="M440" t="s">
        <v>66</v>
      </c>
      <c r="N440" t="str">
        <f>CONCATENATE(Table1[[#This Row],[house_number]], " ",Table1[[#This Row],[street_name]])</f>
        <v>461 W 164th St</v>
      </c>
      <c r="O440" t="s">
        <v>125</v>
      </c>
      <c r="P440" t="s">
        <v>12</v>
      </c>
      <c r="Q440" s="3">
        <v>10032</v>
      </c>
    </row>
    <row r="441" spans="1:17" x14ac:dyDescent="0.25">
      <c r="A441">
        <v>7097815619</v>
      </c>
      <c r="B441" s="1">
        <v>41514</v>
      </c>
      <c r="C441">
        <v>21</v>
      </c>
      <c r="D441">
        <v>1</v>
      </c>
      <c r="E441">
        <v>349570</v>
      </c>
      <c r="F441">
        <v>937</v>
      </c>
      <c r="G441">
        <v>937</v>
      </c>
      <c r="H441" t="s">
        <v>13</v>
      </c>
      <c r="I441">
        <v>937</v>
      </c>
      <c r="J441" s="2">
        <v>0.40069444444444446</v>
      </c>
      <c r="K441">
        <v>9</v>
      </c>
      <c r="L441">
        <v>539</v>
      </c>
      <c r="M441" t="s">
        <v>64</v>
      </c>
      <c r="N441" t="str">
        <f>CONCATENATE(Table1[[#This Row],[house_number]], " ",Table1[[#This Row],[street_name]])</f>
        <v>539 W 162nd St</v>
      </c>
      <c r="O441" t="s">
        <v>125</v>
      </c>
      <c r="P441" t="s">
        <v>12</v>
      </c>
      <c r="Q441" s="3">
        <v>10032</v>
      </c>
    </row>
    <row r="442" spans="1:17" x14ac:dyDescent="0.25">
      <c r="A442">
        <v>7097815589</v>
      </c>
      <c r="B442" s="1">
        <v>41514</v>
      </c>
      <c r="C442">
        <v>71</v>
      </c>
      <c r="D442">
        <v>5</v>
      </c>
      <c r="E442">
        <v>349570</v>
      </c>
      <c r="F442">
        <v>844</v>
      </c>
      <c r="G442">
        <v>844</v>
      </c>
      <c r="H442" t="s">
        <v>13</v>
      </c>
      <c r="I442">
        <v>844</v>
      </c>
      <c r="J442" s="2">
        <v>0.36388888888888887</v>
      </c>
      <c r="K442">
        <v>8</v>
      </c>
      <c r="L442">
        <v>453</v>
      </c>
      <c r="M442" t="s">
        <v>66</v>
      </c>
      <c r="N442" t="str">
        <f>CONCATENATE(Table1[[#This Row],[house_number]], " ",Table1[[#This Row],[street_name]])</f>
        <v>453 W 164th St</v>
      </c>
      <c r="O442" t="s">
        <v>125</v>
      </c>
      <c r="P442" t="s">
        <v>12</v>
      </c>
      <c r="Q442" s="3">
        <v>10032</v>
      </c>
    </row>
    <row r="443" spans="1:17" x14ac:dyDescent="0.25">
      <c r="A443">
        <v>7097815577</v>
      </c>
      <c r="B443" s="1">
        <v>41514</v>
      </c>
      <c r="C443">
        <v>21</v>
      </c>
      <c r="D443">
        <v>1</v>
      </c>
      <c r="E443">
        <v>349570</v>
      </c>
      <c r="F443">
        <v>840</v>
      </c>
      <c r="G443">
        <v>840</v>
      </c>
      <c r="H443" t="s">
        <v>13</v>
      </c>
      <c r="I443">
        <v>840</v>
      </c>
      <c r="J443" s="2">
        <v>0.3611111111111111</v>
      </c>
      <c r="K443">
        <v>8</v>
      </c>
      <c r="L443">
        <v>564</v>
      </c>
      <c r="M443" t="s">
        <v>19</v>
      </c>
      <c r="N443" t="str">
        <f>CONCATENATE(Table1[[#This Row],[house_number]], " ",Table1[[#This Row],[street_name]])</f>
        <v>564 W 160th St</v>
      </c>
      <c r="O443" t="s">
        <v>125</v>
      </c>
      <c r="P443" t="s">
        <v>12</v>
      </c>
      <c r="Q443" s="3">
        <v>10032</v>
      </c>
    </row>
    <row r="444" spans="1:17" x14ac:dyDescent="0.25">
      <c r="A444">
        <v>7097815565</v>
      </c>
      <c r="B444" s="1">
        <v>41514</v>
      </c>
      <c r="C444">
        <v>21</v>
      </c>
      <c r="D444">
        <v>1</v>
      </c>
      <c r="E444">
        <v>349570</v>
      </c>
      <c r="F444">
        <v>839</v>
      </c>
      <c r="G444">
        <v>839</v>
      </c>
      <c r="H444" t="s">
        <v>13</v>
      </c>
      <c r="I444">
        <v>839</v>
      </c>
      <c r="J444" s="2">
        <v>0.36041666666666666</v>
      </c>
      <c r="K444">
        <v>8</v>
      </c>
      <c r="L444">
        <v>601</v>
      </c>
      <c r="M444" t="s">
        <v>19</v>
      </c>
      <c r="N444" t="str">
        <f>CONCATENATE(Table1[[#This Row],[house_number]], " ",Table1[[#This Row],[street_name]])</f>
        <v>601 W 160th St</v>
      </c>
      <c r="O444" t="s">
        <v>125</v>
      </c>
      <c r="P444" t="s">
        <v>12</v>
      </c>
      <c r="Q444" s="3">
        <v>10032</v>
      </c>
    </row>
    <row r="445" spans="1:17" x14ac:dyDescent="0.25">
      <c r="A445">
        <v>7097815553</v>
      </c>
      <c r="B445" s="1">
        <v>41514</v>
      </c>
      <c r="C445">
        <v>21</v>
      </c>
      <c r="D445">
        <v>1</v>
      </c>
      <c r="E445">
        <v>349570</v>
      </c>
      <c r="F445">
        <v>838</v>
      </c>
      <c r="G445">
        <v>838</v>
      </c>
      <c r="H445" t="s">
        <v>13</v>
      </c>
      <c r="I445">
        <v>838</v>
      </c>
      <c r="J445" s="2">
        <v>0.35972222222222222</v>
      </c>
      <c r="K445">
        <v>8</v>
      </c>
      <c r="L445">
        <v>601</v>
      </c>
      <c r="M445" t="s">
        <v>19</v>
      </c>
      <c r="N445" t="str">
        <f>CONCATENATE(Table1[[#This Row],[house_number]], " ",Table1[[#This Row],[street_name]])</f>
        <v>601 W 160th St</v>
      </c>
      <c r="O445" t="s">
        <v>125</v>
      </c>
      <c r="P445" t="s">
        <v>12</v>
      </c>
      <c r="Q445" s="3">
        <v>10032</v>
      </c>
    </row>
    <row r="446" spans="1:17" x14ac:dyDescent="0.25">
      <c r="A446">
        <v>7097815530</v>
      </c>
      <c r="B446" s="1">
        <v>41514</v>
      </c>
      <c r="C446">
        <v>21</v>
      </c>
      <c r="D446">
        <v>1</v>
      </c>
      <c r="E446">
        <v>349570</v>
      </c>
      <c r="F446">
        <v>809</v>
      </c>
      <c r="G446">
        <v>809</v>
      </c>
      <c r="H446" t="s">
        <v>13</v>
      </c>
      <c r="I446">
        <v>809</v>
      </c>
      <c r="J446" s="2">
        <v>0.33958333333333335</v>
      </c>
      <c r="K446">
        <v>8</v>
      </c>
      <c r="L446">
        <v>3928</v>
      </c>
      <c r="M446" t="s">
        <v>17</v>
      </c>
      <c r="N446" t="str">
        <f>CONCATENATE(Table1[[#This Row],[house_number]], " ",Table1[[#This Row],[street_name]])</f>
        <v>3928 Broadway</v>
      </c>
      <c r="O446" t="s">
        <v>125</v>
      </c>
      <c r="P446" t="s">
        <v>12</v>
      </c>
      <c r="Q446" s="3">
        <v>10032</v>
      </c>
    </row>
    <row r="447" spans="1:17" x14ac:dyDescent="0.25">
      <c r="A447">
        <v>7097815486</v>
      </c>
      <c r="B447" s="1">
        <v>41514</v>
      </c>
      <c r="C447">
        <v>14</v>
      </c>
      <c r="D447">
        <v>2</v>
      </c>
      <c r="E447">
        <v>349570</v>
      </c>
      <c r="F447">
        <v>715</v>
      </c>
      <c r="G447">
        <v>715</v>
      </c>
      <c r="H447" t="s">
        <v>13</v>
      </c>
      <c r="I447">
        <v>715</v>
      </c>
      <c r="J447" s="2">
        <v>0.30208333333333331</v>
      </c>
      <c r="K447">
        <v>7</v>
      </c>
      <c r="L447">
        <v>236</v>
      </c>
      <c r="M447" t="s">
        <v>14</v>
      </c>
      <c r="N447" t="str">
        <f>CONCATENATE(Table1[[#This Row],[house_number]], " ",Table1[[#This Row],[street_name]])</f>
        <v>236 Columbus Ave</v>
      </c>
      <c r="O447" t="s">
        <v>125</v>
      </c>
      <c r="P447" t="s">
        <v>12</v>
      </c>
      <c r="Q447" s="3">
        <v>10032</v>
      </c>
    </row>
    <row r="448" spans="1:17" x14ac:dyDescent="0.25">
      <c r="A448">
        <v>7097815474</v>
      </c>
      <c r="B448" s="1">
        <v>41514</v>
      </c>
      <c r="C448">
        <v>21</v>
      </c>
      <c r="D448">
        <v>1</v>
      </c>
      <c r="E448">
        <v>349570</v>
      </c>
      <c r="F448">
        <v>707</v>
      </c>
      <c r="G448">
        <v>707</v>
      </c>
      <c r="H448" t="s">
        <v>13</v>
      </c>
      <c r="I448">
        <v>707</v>
      </c>
      <c r="J448" s="2">
        <v>0.29652777777777778</v>
      </c>
      <c r="K448">
        <v>7</v>
      </c>
      <c r="L448">
        <v>967</v>
      </c>
      <c r="M448" t="s">
        <v>14</v>
      </c>
      <c r="N448" t="str">
        <f>CONCATENATE(Table1[[#This Row],[house_number]], " ",Table1[[#This Row],[street_name]])</f>
        <v>967 Columbus Ave</v>
      </c>
      <c r="O448" t="s">
        <v>125</v>
      </c>
      <c r="P448" t="s">
        <v>12</v>
      </c>
      <c r="Q448" s="3">
        <v>10032</v>
      </c>
    </row>
    <row r="449" spans="1:17" x14ac:dyDescent="0.25">
      <c r="A449">
        <v>7097815802</v>
      </c>
      <c r="B449" s="1">
        <v>41514</v>
      </c>
      <c r="C449">
        <v>21</v>
      </c>
      <c r="D449">
        <v>1</v>
      </c>
      <c r="E449">
        <v>349570</v>
      </c>
      <c r="F449">
        <v>1146</v>
      </c>
      <c r="G449">
        <v>1146</v>
      </c>
      <c r="H449" t="s">
        <v>13</v>
      </c>
      <c r="I449">
        <v>1146</v>
      </c>
      <c r="J449" s="2">
        <v>0.49027777777777781</v>
      </c>
      <c r="K449">
        <v>11</v>
      </c>
      <c r="L449">
        <v>665</v>
      </c>
      <c r="M449" t="s">
        <v>19</v>
      </c>
      <c r="N449" t="str">
        <f>CONCATENATE(Table1[[#This Row],[house_number]], " ",Table1[[#This Row],[street_name]])</f>
        <v>665 W 160th St</v>
      </c>
      <c r="O449" t="s">
        <v>125</v>
      </c>
      <c r="P449" t="s">
        <v>12</v>
      </c>
      <c r="Q449" s="3">
        <v>10032</v>
      </c>
    </row>
    <row r="450" spans="1:17" x14ac:dyDescent="0.25">
      <c r="A450">
        <v>7097815784</v>
      </c>
      <c r="B450" s="1">
        <v>41514</v>
      </c>
      <c r="C450">
        <v>21</v>
      </c>
      <c r="D450">
        <v>1</v>
      </c>
      <c r="E450">
        <v>349570</v>
      </c>
      <c r="F450">
        <v>1141</v>
      </c>
      <c r="G450">
        <v>1141</v>
      </c>
      <c r="H450" t="s">
        <v>13</v>
      </c>
      <c r="I450">
        <v>1141</v>
      </c>
      <c r="J450" s="2">
        <v>0.48680555555555555</v>
      </c>
      <c r="K450">
        <v>11</v>
      </c>
      <c r="L450">
        <v>667</v>
      </c>
      <c r="M450" t="s">
        <v>106</v>
      </c>
      <c r="N450" t="str">
        <f>CONCATENATE(Table1[[#This Row],[house_number]], " ",Table1[[#This Row],[street_name]])</f>
        <v>667 W 161st St</v>
      </c>
      <c r="O450" t="s">
        <v>125</v>
      </c>
      <c r="P450" t="s">
        <v>12</v>
      </c>
      <c r="Q450" s="3">
        <v>10032</v>
      </c>
    </row>
    <row r="451" spans="1:17" x14ac:dyDescent="0.25">
      <c r="A451">
        <v>7097815772</v>
      </c>
      <c r="B451" s="1">
        <v>41514</v>
      </c>
      <c r="C451">
        <v>71</v>
      </c>
      <c r="D451">
        <v>5</v>
      </c>
      <c r="E451">
        <v>349570</v>
      </c>
      <c r="F451">
        <v>1141</v>
      </c>
      <c r="G451">
        <v>1141</v>
      </c>
      <c r="H451" t="s">
        <v>13</v>
      </c>
      <c r="I451">
        <v>1141</v>
      </c>
      <c r="J451" s="2">
        <v>0.48680555555555555</v>
      </c>
      <c r="K451">
        <v>11</v>
      </c>
      <c r="L451">
        <v>654</v>
      </c>
      <c r="M451" t="s">
        <v>106</v>
      </c>
      <c r="N451" t="str">
        <f>CONCATENATE(Table1[[#This Row],[house_number]], " ",Table1[[#This Row],[street_name]])</f>
        <v>654 W 161st St</v>
      </c>
      <c r="O451" t="s">
        <v>125</v>
      </c>
      <c r="P451" t="s">
        <v>12</v>
      </c>
      <c r="Q451" s="3">
        <v>10032</v>
      </c>
    </row>
    <row r="452" spans="1:17" x14ac:dyDescent="0.25">
      <c r="A452">
        <v>7097815760</v>
      </c>
      <c r="B452" s="1">
        <v>41514</v>
      </c>
      <c r="C452">
        <v>21</v>
      </c>
      <c r="D452">
        <v>1</v>
      </c>
      <c r="E452">
        <v>349570</v>
      </c>
      <c r="F452">
        <v>1140</v>
      </c>
      <c r="G452">
        <v>1140</v>
      </c>
      <c r="H452" t="s">
        <v>13</v>
      </c>
      <c r="I452">
        <v>1140</v>
      </c>
      <c r="J452" s="2">
        <v>0.4861111111111111</v>
      </c>
      <c r="K452">
        <v>11</v>
      </c>
      <c r="L452">
        <v>654</v>
      </c>
      <c r="M452" t="s">
        <v>106</v>
      </c>
      <c r="N452" t="str">
        <f>CONCATENATE(Table1[[#This Row],[house_number]], " ",Table1[[#This Row],[street_name]])</f>
        <v>654 W 161st St</v>
      </c>
      <c r="O452" t="s">
        <v>125</v>
      </c>
      <c r="P452" t="s">
        <v>12</v>
      </c>
      <c r="Q452" s="3">
        <v>10032</v>
      </c>
    </row>
    <row r="453" spans="1:17" x14ac:dyDescent="0.25">
      <c r="A453">
        <v>7097815759</v>
      </c>
      <c r="B453" s="1">
        <v>41514</v>
      </c>
      <c r="C453">
        <v>21</v>
      </c>
      <c r="D453">
        <v>1</v>
      </c>
      <c r="E453">
        <v>349570</v>
      </c>
      <c r="F453">
        <v>1138</v>
      </c>
      <c r="G453">
        <v>1138</v>
      </c>
      <c r="H453" t="s">
        <v>13</v>
      </c>
      <c r="I453">
        <v>1138</v>
      </c>
      <c r="J453" s="2">
        <v>0.48472222222222222</v>
      </c>
      <c r="K453">
        <v>11</v>
      </c>
      <c r="L453">
        <v>65</v>
      </c>
      <c r="M453" t="s">
        <v>107</v>
      </c>
      <c r="N453" t="str">
        <f>CONCATENATE(Table1[[#This Row],[house_number]], " ",Table1[[#This Row],[street_name]])</f>
        <v>65 Ft Washington Ave</v>
      </c>
      <c r="O453" t="s">
        <v>125</v>
      </c>
      <c r="P453" t="s">
        <v>12</v>
      </c>
      <c r="Q453" s="3">
        <v>10032</v>
      </c>
    </row>
    <row r="454" spans="1:17" x14ac:dyDescent="0.25">
      <c r="A454">
        <v>7097815723</v>
      </c>
      <c r="B454" s="1">
        <v>41514</v>
      </c>
      <c r="C454">
        <v>14</v>
      </c>
      <c r="D454">
        <v>2</v>
      </c>
      <c r="E454">
        <v>349570</v>
      </c>
      <c r="F454">
        <v>1056</v>
      </c>
      <c r="G454">
        <v>1056</v>
      </c>
      <c r="H454" t="s">
        <v>13</v>
      </c>
      <c r="I454">
        <v>1056</v>
      </c>
      <c r="J454" s="2">
        <v>0.45555555555555555</v>
      </c>
      <c r="K454">
        <v>10</v>
      </c>
      <c r="L454">
        <v>177</v>
      </c>
      <c r="M454" t="s">
        <v>107</v>
      </c>
      <c r="N454" t="str">
        <f>CONCATENATE(Table1[[#This Row],[house_number]], " ",Table1[[#This Row],[street_name]])</f>
        <v>177 Ft Washington Ave</v>
      </c>
      <c r="O454" t="s">
        <v>125</v>
      </c>
      <c r="P454" t="s">
        <v>12</v>
      </c>
      <c r="Q454" s="3">
        <v>10032</v>
      </c>
    </row>
    <row r="455" spans="1:17" x14ac:dyDescent="0.25">
      <c r="A455">
        <v>7097815711</v>
      </c>
      <c r="B455" s="1">
        <v>41514</v>
      </c>
      <c r="C455">
        <v>46</v>
      </c>
      <c r="D455">
        <v>3</v>
      </c>
      <c r="E455">
        <v>349570</v>
      </c>
      <c r="F455">
        <v>1054</v>
      </c>
      <c r="G455">
        <v>1054</v>
      </c>
      <c r="H455" t="s">
        <v>13</v>
      </c>
      <c r="I455">
        <v>1054</v>
      </c>
      <c r="J455" s="2">
        <v>0.45416666666666666</v>
      </c>
      <c r="K455">
        <v>10</v>
      </c>
      <c r="L455">
        <v>177</v>
      </c>
      <c r="M455" t="s">
        <v>107</v>
      </c>
      <c r="N455" t="str">
        <f>CONCATENATE(Table1[[#This Row],[house_number]], " ",Table1[[#This Row],[street_name]])</f>
        <v>177 Ft Washington Ave</v>
      </c>
      <c r="O455" t="s">
        <v>125</v>
      </c>
      <c r="P455" t="s">
        <v>12</v>
      </c>
      <c r="Q455" s="3">
        <v>10032</v>
      </c>
    </row>
    <row r="456" spans="1:17" x14ac:dyDescent="0.25">
      <c r="A456">
        <v>7097815681</v>
      </c>
      <c r="B456" s="1">
        <v>41514</v>
      </c>
      <c r="C456">
        <v>48</v>
      </c>
      <c r="D456">
        <v>3</v>
      </c>
      <c r="E456">
        <v>349570</v>
      </c>
      <c r="F456">
        <v>1001</v>
      </c>
      <c r="G456">
        <v>1001</v>
      </c>
      <c r="H456" t="s">
        <v>13</v>
      </c>
      <c r="I456">
        <v>1001</v>
      </c>
      <c r="J456" s="2">
        <v>0.41736111111111113</v>
      </c>
      <c r="K456">
        <v>10</v>
      </c>
      <c r="L456">
        <v>250</v>
      </c>
      <c r="M456" t="s">
        <v>107</v>
      </c>
      <c r="N456" t="str">
        <f>CONCATENATE(Table1[[#This Row],[house_number]], " ",Table1[[#This Row],[street_name]])</f>
        <v>250 Ft Washington Ave</v>
      </c>
      <c r="O456" t="s">
        <v>125</v>
      </c>
      <c r="P456" t="s">
        <v>12</v>
      </c>
      <c r="Q456" s="3">
        <v>10032</v>
      </c>
    </row>
    <row r="457" spans="1:17" x14ac:dyDescent="0.25">
      <c r="A457">
        <v>7097815670</v>
      </c>
      <c r="B457" s="1">
        <v>41514</v>
      </c>
      <c r="C457">
        <v>14</v>
      </c>
      <c r="D457">
        <v>2</v>
      </c>
      <c r="E457">
        <v>349570</v>
      </c>
      <c r="F457">
        <v>956</v>
      </c>
      <c r="G457">
        <v>956</v>
      </c>
      <c r="H457" t="s">
        <v>13</v>
      </c>
      <c r="I457">
        <v>956</v>
      </c>
      <c r="J457" s="2">
        <v>0.41388888888888892</v>
      </c>
      <c r="K457">
        <v>9</v>
      </c>
      <c r="L457">
        <v>600</v>
      </c>
      <c r="M457" t="s">
        <v>109</v>
      </c>
      <c r="N457" t="str">
        <f>CONCATENATE(Table1[[#This Row],[house_number]], " ",Table1[[#This Row],[street_name]])</f>
        <v>600 W 165th St</v>
      </c>
      <c r="O457" t="s">
        <v>125</v>
      </c>
      <c r="P457" t="s">
        <v>12</v>
      </c>
      <c r="Q457" s="3">
        <v>10032</v>
      </c>
    </row>
    <row r="458" spans="1:17" x14ac:dyDescent="0.25">
      <c r="A458">
        <v>7097815644</v>
      </c>
      <c r="B458" s="1">
        <v>41514</v>
      </c>
      <c r="C458">
        <v>21</v>
      </c>
      <c r="D458">
        <v>1</v>
      </c>
      <c r="E458">
        <v>349570</v>
      </c>
      <c r="F458">
        <v>945</v>
      </c>
      <c r="G458">
        <v>945</v>
      </c>
      <c r="H458" t="s">
        <v>13</v>
      </c>
      <c r="I458">
        <v>945</v>
      </c>
      <c r="J458" s="2">
        <v>0.40625</v>
      </c>
      <c r="K458">
        <v>9</v>
      </c>
      <c r="L458">
        <v>434</v>
      </c>
      <c r="M458" t="s">
        <v>66</v>
      </c>
      <c r="N458" t="str">
        <f>CONCATENATE(Table1[[#This Row],[house_number]], " ",Table1[[#This Row],[street_name]])</f>
        <v>434 W 164th St</v>
      </c>
      <c r="O458" t="s">
        <v>125</v>
      </c>
      <c r="P458" t="s">
        <v>12</v>
      </c>
      <c r="Q458" s="3">
        <v>10032</v>
      </c>
    </row>
    <row r="459" spans="1:17" x14ac:dyDescent="0.25">
      <c r="A459">
        <v>7097815620</v>
      </c>
      <c r="B459" s="1">
        <v>41514</v>
      </c>
      <c r="C459">
        <v>21</v>
      </c>
      <c r="D459">
        <v>1</v>
      </c>
      <c r="E459">
        <v>349570</v>
      </c>
      <c r="F459">
        <v>939</v>
      </c>
      <c r="G459">
        <v>939</v>
      </c>
      <c r="H459" t="s">
        <v>13</v>
      </c>
      <c r="I459">
        <v>939</v>
      </c>
      <c r="J459" s="2">
        <v>0.40208333333333335</v>
      </c>
      <c r="K459">
        <v>9</v>
      </c>
      <c r="L459">
        <v>505</v>
      </c>
      <c r="M459" t="s">
        <v>64</v>
      </c>
      <c r="N459" t="str">
        <f>CONCATENATE(Table1[[#This Row],[house_number]], " ",Table1[[#This Row],[street_name]])</f>
        <v>505 W 162nd St</v>
      </c>
      <c r="O459" t="s">
        <v>125</v>
      </c>
      <c r="P459" t="s">
        <v>12</v>
      </c>
      <c r="Q459" s="3">
        <v>10032</v>
      </c>
    </row>
    <row r="460" spans="1:17" x14ac:dyDescent="0.25">
      <c r="A460">
        <v>7097815607</v>
      </c>
      <c r="B460" s="1">
        <v>41514</v>
      </c>
      <c r="C460">
        <v>21</v>
      </c>
      <c r="D460">
        <v>1</v>
      </c>
      <c r="E460">
        <v>349570</v>
      </c>
      <c r="F460">
        <v>936</v>
      </c>
      <c r="G460">
        <v>936</v>
      </c>
      <c r="H460" t="s">
        <v>13</v>
      </c>
      <c r="I460">
        <v>936</v>
      </c>
      <c r="J460" s="2">
        <v>0.39999999999999997</v>
      </c>
      <c r="K460">
        <v>9</v>
      </c>
      <c r="L460">
        <v>535</v>
      </c>
      <c r="M460" t="s">
        <v>65</v>
      </c>
      <c r="N460" t="str">
        <f>CONCATENATE(Table1[[#This Row],[house_number]], " ",Table1[[#This Row],[street_name]])</f>
        <v>535 W 163rd St</v>
      </c>
      <c r="O460" t="s">
        <v>125</v>
      </c>
      <c r="P460" t="s">
        <v>12</v>
      </c>
      <c r="Q460" s="3">
        <v>10032</v>
      </c>
    </row>
    <row r="461" spans="1:17" x14ac:dyDescent="0.25">
      <c r="A461">
        <v>7097815528</v>
      </c>
      <c r="B461" s="1">
        <v>41514</v>
      </c>
      <c r="C461">
        <v>21</v>
      </c>
      <c r="D461">
        <v>1</v>
      </c>
      <c r="E461">
        <v>349570</v>
      </c>
      <c r="F461">
        <v>808</v>
      </c>
      <c r="G461">
        <v>808</v>
      </c>
      <c r="H461" t="s">
        <v>13</v>
      </c>
      <c r="I461">
        <v>808</v>
      </c>
      <c r="J461" s="2">
        <v>0.33888888888888885</v>
      </c>
      <c r="K461">
        <v>8</v>
      </c>
      <c r="L461">
        <v>3924</v>
      </c>
      <c r="M461" t="s">
        <v>17</v>
      </c>
      <c r="N461" t="str">
        <f>CONCATENATE(Table1[[#This Row],[house_number]], " ",Table1[[#This Row],[street_name]])</f>
        <v>3924 Broadway</v>
      </c>
      <c r="O461" t="s">
        <v>125</v>
      </c>
      <c r="P461" t="s">
        <v>12</v>
      </c>
      <c r="Q461" s="3">
        <v>10032</v>
      </c>
    </row>
    <row r="462" spans="1:17" x14ac:dyDescent="0.25">
      <c r="A462">
        <v>7097815516</v>
      </c>
      <c r="B462" s="1">
        <v>41514</v>
      </c>
      <c r="C462">
        <v>21</v>
      </c>
      <c r="D462">
        <v>1</v>
      </c>
      <c r="E462">
        <v>349570</v>
      </c>
      <c r="F462">
        <v>807</v>
      </c>
      <c r="G462">
        <v>807</v>
      </c>
      <c r="H462" t="s">
        <v>13</v>
      </c>
      <c r="I462">
        <v>807</v>
      </c>
      <c r="J462" s="2">
        <v>0.33819444444444446</v>
      </c>
      <c r="K462">
        <v>8</v>
      </c>
      <c r="L462">
        <v>3920</v>
      </c>
      <c r="M462" t="s">
        <v>17</v>
      </c>
      <c r="N462" t="str">
        <f>CONCATENATE(Table1[[#This Row],[house_number]], " ",Table1[[#This Row],[street_name]])</f>
        <v>3920 Broadway</v>
      </c>
      <c r="O462" t="s">
        <v>125</v>
      </c>
      <c r="P462" t="s">
        <v>12</v>
      </c>
      <c r="Q462" s="3">
        <v>10032</v>
      </c>
    </row>
    <row r="463" spans="1:17" x14ac:dyDescent="0.25">
      <c r="A463">
        <v>7097815504</v>
      </c>
      <c r="B463" s="1">
        <v>41514</v>
      </c>
      <c r="C463">
        <v>21</v>
      </c>
      <c r="D463">
        <v>1</v>
      </c>
      <c r="E463">
        <v>349570</v>
      </c>
      <c r="F463">
        <v>738</v>
      </c>
      <c r="G463">
        <v>738</v>
      </c>
      <c r="H463" t="s">
        <v>13</v>
      </c>
      <c r="I463">
        <v>738</v>
      </c>
      <c r="J463" s="2">
        <v>0.31805555555555554</v>
      </c>
      <c r="K463">
        <v>7</v>
      </c>
      <c r="L463">
        <v>2652</v>
      </c>
      <c r="M463" t="s">
        <v>17</v>
      </c>
      <c r="N463" t="str">
        <f>CONCATENATE(Table1[[#This Row],[house_number]], " ",Table1[[#This Row],[street_name]])</f>
        <v>2652 Broadway</v>
      </c>
      <c r="O463" t="s">
        <v>125</v>
      </c>
      <c r="P463" t="s">
        <v>12</v>
      </c>
      <c r="Q463" s="3">
        <v>10032</v>
      </c>
    </row>
    <row r="464" spans="1:17" x14ac:dyDescent="0.25">
      <c r="A464">
        <v>7097815498</v>
      </c>
      <c r="B464" s="1">
        <v>41514</v>
      </c>
      <c r="C464">
        <v>21</v>
      </c>
      <c r="D464">
        <v>1</v>
      </c>
      <c r="E464">
        <v>349570</v>
      </c>
      <c r="F464">
        <v>736</v>
      </c>
      <c r="G464">
        <v>736</v>
      </c>
      <c r="H464" t="s">
        <v>13</v>
      </c>
      <c r="I464">
        <v>736</v>
      </c>
      <c r="J464" s="2">
        <v>0.31666666666666665</v>
      </c>
      <c r="K464">
        <v>7</v>
      </c>
      <c r="L464">
        <v>2642</v>
      </c>
      <c r="M464" t="s">
        <v>17</v>
      </c>
      <c r="N464" t="str">
        <f>CONCATENATE(Table1[[#This Row],[house_number]], " ",Table1[[#This Row],[street_name]])</f>
        <v>2642 Broadway</v>
      </c>
      <c r="O464" t="s">
        <v>125</v>
      </c>
      <c r="P464" t="s">
        <v>12</v>
      </c>
      <c r="Q464" s="3">
        <v>10032</v>
      </c>
    </row>
    <row r="465" spans="1:17" x14ac:dyDescent="0.25">
      <c r="A465">
        <v>7097815462</v>
      </c>
      <c r="B465" s="1">
        <v>41514</v>
      </c>
      <c r="C465">
        <v>19</v>
      </c>
      <c r="D465">
        <v>2</v>
      </c>
      <c r="E465">
        <v>349570</v>
      </c>
      <c r="F465">
        <v>645</v>
      </c>
      <c r="G465">
        <v>645</v>
      </c>
      <c r="H465" t="s">
        <v>13</v>
      </c>
      <c r="I465">
        <v>645</v>
      </c>
      <c r="J465" s="2">
        <v>0.28125</v>
      </c>
      <c r="K465">
        <v>6</v>
      </c>
      <c r="L465">
        <v>2831</v>
      </c>
      <c r="M465" t="s">
        <v>17</v>
      </c>
      <c r="N465" t="str">
        <f>CONCATENATE(Table1[[#This Row],[house_number]], " ",Table1[[#This Row],[street_name]])</f>
        <v>2831 Broadway</v>
      </c>
      <c r="O465" t="s">
        <v>125</v>
      </c>
      <c r="P465" t="s">
        <v>12</v>
      </c>
      <c r="Q465" s="3">
        <v>10032</v>
      </c>
    </row>
    <row r="466" spans="1:17" x14ac:dyDescent="0.25">
      <c r="A466">
        <v>7097816569</v>
      </c>
      <c r="B466" s="1">
        <v>41515</v>
      </c>
      <c r="C466">
        <v>46</v>
      </c>
      <c r="D466">
        <v>3</v>
      </c>
      <c r="E466">
        <v>349570</v>
      </c>
      <c r="F466">
        <v>156</v>
      </c>
      <c r="G466">
        <v>156</v>
      </c>
      <c r="H466" t="s">
        <v>29</v>
      </c>
      <c r="I466">
        <v>1356</v>
      </c>
      <c r="J466" s="2">
        <v>0.5805555555555556</v>
      </c>
      <c r="K466">
        <v>13</v>
      </c>
      <c r="L466">
        <v>1901</v>
      </c>
      <c r="M466" t="s">
        <v>110</v>
      </c>
      <c r="N466" t="str">
        <f>CONCATENATE(Table1[[#This Row],[house_number]], " ",Table1[[#This Row],[street_name]])</f>
        <v>1901 Lexington Ave</v>
      </c>
      <c r="O466" t="s">
        <v>125</v>
      </c>
      <c r="P466" t="s">
        <v>12</v>
      </c>
      <c r="Q466" s="3">
        <v>10032</v>
      </c>
    </row>
    <row r="467" spans="1:17" x14ac:dyDescent="0.25">
      <c r="A467">
        <v>7097816557</v>
      </c>
      <c r="B467" s="1">
        <v>41515</v>
      </c>
      <c r="C467">
        <v>16</v>
      </c>
      <c r="D467">
        <v>2</v>
      </c>
      <c r="E467">
        <v>349570</v>
      </c>
      <c r="F467">
        <v>149</v>
      </c>
      <c r="G467">
        <v>149</v>
      </c>
      <c r="H467" t="s">
        <v>29</v>
      </c>
      <c r="I467">
        <v>1349</v>
      </c>
      <c r="J467" s="2">
        <v>0.5756944444444444</v>
      </c>
      <c r="K467">
        <v>13</v>
      </c>
      <c r="L467">
        <v>252</v>
      </c>
      <c r="M467" t="s">
        <v>39</v>
      </c>
      <c r="N467" t="str">
        <f>CONCATENATE(Table1[[#This Row],[house_number]], " ",Table1[[#This Row],[street_name]])</f>
        <v>252 E 125th St</v>
      </c>
      <c r="O467" t="s">
        <v>125</v>
      </c>
      <c r="P467" t="s">
        <v>12</v>
      </c>
      <c r="Q467" s="3">
        <v>10032</v>
      </c>
    </row>
    <row r="468" spans="1:17" x14ac:dyDescent="0.25">
      <c r="A468">
        <v>7097816533</v>
      </c>
      <c r="B468" s="1">
        <v>41515</v>
      </c>
      <c r="C468">
        <v>17</v>
      </c>
      <c r="D468">
        <v>2</v>
      </c>
      <c r="E468">
        <v>349570</v>
      </c>
      <c r="F468">
        <v>139</v>
      </c>
      <c r="G468">
        <v>139</v>
      </c>
      <c r="H468" t="s">
        <v>29</v>
      </c>
      <c r="I468">
        <v>1339</v>
      </c>
      <c r="J468" s="2">
        <v>0.56874999999999998</v>
      </c>
      <c r="K468">
        <v>13</v>
      </c>
      <c r="L468">
        <v>116</v>
      </c>
      <c r="M468" t="s">
        <v>39</v>
      </c>
      <c r="N468" t="str">
        <f>CONCATENATE(Table1[[#This Row],[house_number]], " ",Table1[[#This Row],[street_name]])</f>
        <v>116 E 125th St</v>
      </c>
      <c r="O468" t="s">
        <v>125</v>
      </c>
      <c r="P468" t="s">
        <v>12</v>
      </c>
      <c r="Q468" s="3">
        <v>10032</v>
      </c>
    </row>
    <row r="469" spans="1:17" x14ac:dyDescent="0.25">
      <c r="A469">
        <v>7097816508</v>
      </c>
      <c r="B469" s="1">
        <v>41515</v>
      </c>
      <c r="C469">
        <v>46</v>
      </c>
      <c r="D469">
        <v>3</v>
      </c>
      <c r="E469">
        <v>349570</v>
      </c>
      <c r="F469">
        <v>127</v>
      </c>
      <c r="G469">
        <v>127</v>
      </c>
      <c r="H469" t="s">
        <v>29</v>
      </c>
      <c r="I469">
        <v>1327</v>
      </c>
      <c r="J469" s="2">
        <v>0.56041666666666667</v>
      </c>
      <c r="K469">
        <v>13</v>
      </c>
      <c r="L469">
        <v>326</v>
      </c>
      <c r="M469" t="s">
        <v>40</v>
      </c>
      <c r="N469" t="str">
        <f>CONCATENATE(Table1[[#This Row],[house_number]], " ",Table1[[#This Row],[street_name]])</f>
        <v>326 E 116th St</v>
      </c>
      <c r="O469" t="s">
        <v>125</v>
      </c>
      <c r="P469" t="s">
        <v>12</v>
      </c>
      <c r="Q469" s="3">
        <v>10032</v>
      </c>
    </row>
    <row r="470" spans="1:17" x14ac:dyDescent="0.25">
      <c r="A470">
        <v>7097816491</v>
      </c>
      <c r="B470" s="1">
        <v>41515</v>
      </c>
      <c r="C470">
        <v>46</v>
      </c>
      <c r="D470">
        <v>3</v>
      </c>
      <c r="E470">
        <v>349570</v>
      </c>
      <c r="F470">
        <v>125</v>
      </c>
      <c r="G470">
        <v>125</v>
      </c>
      <c r="H470" t="s">
        <v>29</v>
      </c>
      <c r="I470">
        <v>1325</v>
      </c>
      <c r="J470" s="2">
        <v>0.55902777777777779</v>
      </c>
      <c r="K470">
        <v>13</v>
      </c>
      <c r="L470">
        <v>306</v>
      </c>
      <c r="M470" t="s">
        <v>40</v>
      </c>
      <c r="N470" t="str">
        <f>CONCATENATE(Table1[[#This Row],[house_number]], " ",Table1[[#This Row],[street_name]])</f>
        <v>306 E 116th St</v>
      </c>
      <c r="O470" t="s">
        <v>125</v>
      </c>
      <c r="P470" t="s">
        <v>12</v>
      </c>
      <c r="Q470" s="3">
        <v>10032</v>
      </c>
    </row>
    <row r="471" spans="1:17" x14ac:dyDescent="0.25">
      <c r="A471">
        <v>7097816417</v>
      </c>
      <c r="B471" s="1">
        <v>41515</v>
      </c>
      <c r="C471">
        <v>21</v>
      </c>
      <c r="D471">
        <v>1</v>
      </c>
      <c r="E471">
        <v>349570</v>
      </c>
      <c r="F471">
        <v>1145</v>
      </c>
      <c r="G471">
        <v>1145</v>
      </c>
      <c r="H471" t="s">
        <v>13</v>
      </c>
      <c r="I471">
        <v>1145</v>
      </c>
      <c r="J471" s="2">
        <v>0.48958333333333331</v>
      </c>
      <c r="K471">
        <v>11</v>
      </c>
      <c r="L471">
        <v>313</v>
      </c>
      <c r="M471" t="s">
        <v>28</v>
      </c>
      <c r="N471" t="str">
        <f>CONCATENATE(Table1[[#This Row],[house_number]], " ",Table1[[#This Row],[street_name]])</f>
        <v>313 W 136th St</v>
      </c>
      <c r="O471" t="s">
        <v>125</v>
      </c>
      <c r="P471" t="s">
        <v>12</v>
      </c>
      <c r="Q471" s="3">
        <v>10032</v>
      </c>
    </row>
    <row r="472" spans="1:17" x14ac:dyDescent="0.25">
      <c r="A472">
        <v>7097816405</v>
      </c>
      <c r="B472" s="1">
        <v>41515</v>
      </c>
      <c r="C472">
        <v>71</v>
      </c>
      <c r="D472">
        <v>5</v>
      </c>
      <c r="E472">
        <v>349570</v>
      </c>
      <c r="F472">
        <v>1143</v>
      </c>
      <c r="G472">
        <v>1143</v>
      </c>
      <c r="H472" t="s">
        <v>13</v>
      </c>
      <c r="I472">
        <v>1143</v>
      </c>
      <c r="J472" s="2">
        <v>0.48819444444444443</v>
      </c>
      <c r="K472">
        <v>11</v>
      </c>
      <c r="L472">
        <v>323</v>
      </c>
      <c r="M472" t="s">
        <v>25</v>
      </c>
      <c r="N472" t="str">
        <f>CONCATENATE(Table1[[#This Row],[house_number]], " ",Table1[[#This Row],[street_name]])</f>
        <v>323 W 137th St</v>
      </c>
      <c r="O472" t="s">
        <v>125</v>
      </c>
      <c r="P472" t="s">
        <v>12</v>
      </c>
      <c r="Q472" s="3">
        <v>10032</v>
      </c>
    </row>
    <row r="473" spans="1:17" x14ac:dyDescent="0.25">
      <c r="A473">
        <v>7097816399</v>
      </c>
      <c r="B473" s="1">
        <v>41515</v>
      </c>
      <c r="C473">
        <v>21</v>
      </c>
      <c r="D473">
        <v>1</v>
      </c>
      <c r="E473">
        <v>349570</v>
      </c>
      <c r="F473">
        <v>1142</v>
      </c>
      <c r="G473">
        <v>1142</v>
      </c>
      <c r="H473" t="s">
        <v>13</v>
      </c>
      <c r="I473">
        <v>1142</v>
      </c>
      <c r="J473" s="2">
        <v>0.48749999999999999</v>
      </c>
      <c r="K473">
        <v>11</v>
      </c>
      <c r="L473">
        <v>323</v>
      </c>
      <c r="M473" t="s">
        <v>25</v>
      </c>
      <c r="N473" t="str">
        <f>CONCATENATE(Table1[[#This Row],[house_number]], " ",Table1[[#This Row],[street_name]])</f>
        <v>323 W 137th St</v>
      </c>
      <c r="O473" t="s">
        <v>125</v>
      </c>
      <c r="P473" t="s">
        <v>12</v>
      </c>
      <c r="Q473" s="3">
        <v>10032</v>
      </c>
    </row>
    <row r="474" spans="1:17" x14ac:dyDescent="0.25">
      <c r="A474">
        <v>7097816387</v>
      </c>
      <c r="B474" s="1">
        <v>41515</v>
      </c>
      <c r="C474">
        <v>21</v>
      </c>
      <c r="D474">
        <v>1</v>
      </c>
      <c r="E474">
        <v>349570</v>
      </c>
      <c r="F474">
        <v>1141</v>
      </c>
      <c r="G474">
        <v>1141</v>
      </c>
      <c r="H474" t="s">
        <v>13</v>
      </c>
      <c r="I474">
        <v>1141</v>
      </c>
      <c r="J474" s="2">
        <v>0.48680555555555555</v>
      </c>
      <c r="K474">
        <v>11</v>
      </c>
      <c r="L474">
        <v>307</v>
      </c>
      <c r="M474" t="s">
        <v>25</v>
      </c>
      <c r="N474" t="str">
        <f>CONCATENATE(Table1[[#This Row],[house_number]], " ",Table1[[#This Row],[street_name]])</f>
        <v>307 W 137th St</v>
      </c>
      <c r="O474" t="s">
        <v>125</v>
      </c>
      <c r="P474" t="s">
        <v>12</v>
      </c>
      <c r="Q474" s="3">
        <v>10032</v>
      </c>
    </row>
    <row r="475" spans="1:17" x14ac:dyDescent="0.25">
      <c r="A475">
        <v>7097816351</v>
      </c>
      <c r="B475" s="1">
        <v>41515</v>
      </c>
      <c r="C475">
        <v>21</v>
      </c>
      <c r="D475">
        <v>1</v>
      </c>
      <c r="E475">
        <v>349570</v>
      </c>
      <c r="F475">
        <v>1137</v>
      </c>
      <c r="G475">
        <v>1137</v>
      </c>
      <c r="H475" t="s">
        <v>13</v>
      </c>
      <c r="I475">
        <v>1137</v>
      </c>
      <c r="J475" s="2">
        <v>0.48402777777777778</v>
      </c>
      <c r="K475">
        <v>11</v>
      </c>
      <c r="L475">
        <v>101</v>
      </c>
      <c r="M475" t="s">
        <v>108</v>
      </c>
      <c r="N475" t="str">
        <f>CONCATENATE(Table1[[#This Row],[house_number]], " ",Table1[[#This Row],[street_name]])</f>
        <v>101 Edgecombe Ave</v>
      </c>
      <c r="O475" t="s">
        <v>125</v>
      </c>
      <c r="P475" t="s">
        <v>12</v>
      </c>
      <c r="Q475" s="3">
        <v>10032</v>
      </c>
    </row>
    <row r="476" spans="1:17" x14ac:dyDescent="0.25">
      <c r="A476">
        <v>7097816326</v>
      </c>
      <c r="B476" s="1">
        <v>41515</v>
      </c>
      <c r="C476">
        <v>21</v>
      </c>
      <c r="D476">
        <v>1</v>
      </c>
      <c r="E476">
        <v>349570</v>
      </c>
      <c r="F476">
        <v>1120</v>
      </c>
      <c r="G476">
        <v>1120</v>
      </c>
      <c r="H476" t="s">
        <v>13</v>
      </c>
      <c r="I476">
        <v>1120</v>
      </c>
      <c r="J476" s="2">
        <v>0.47222222222222227</v>
      </c>
      <c r="K476">
        <v>11</v>
      </c>
      <c r="L476">
        <v>15</v>
      </c>
      <c r="M476" t="s">
        <v>52</v>
      </c>
      <c r="N476" t="str">
        <f>CONCATENATE(Table1[[#This Row],[house_number]], " ",Table1[[#This Row],[street_name]])</f>
        <v>15 Claremont Ave</v>
      </c>
      <c r="O476" t="s">
        <v>125</v>
      </c>
      <c r="P476" t="s">
        <v>12</v>
      </c>
      <c r="Q476" s="3">
        <v>10032</v>
      </c>
    </row>
    <row r="477" spans="1:17" x14ac:dyDescent="0.25">
      <c r="A477">
        <v>7097816284</v>
      </c>
      <c r="B477" s="1">
        <v>41515</v>
      </c>
      <c r="C477">
        <v>21</v>
      </c>
      <c r="D477">
        <v>1</v>
      </c>
      <c r="E477">
        <v>349570</v>
      </c>
      <c r="F477">
        <v>1112</v>
      </c>
      <c r="G477">
        <v>1112</v>
      </c>
      <c r="H477" t="s">
        <v>13</v>
      </c>
      <c r="I477">
        <v>1112</v>
      </c>
      <c r="J477" s="2">
        <v>0.46666666666666662</v>
      </c>
      <c r="K477">
        <v>11</v>
      </c>
      <c r="L477">
        <v>80</v>
      </c>
      <c r="M477" t="s">
        <v>52</v>
      </c>
      <c r="N477" t="str">
        <f>CONCATENATE(Table1[[#This Row],[house_number]], " ",Table1[[#This Row],[street_name]])</f>
        <v>80 Claremont Ave</v>
      </c>
      <c r="O477" t="s">
        <v>125</v>
      </c>
      <c r="P477" t="s">
        <v>12</v>
      </c>
      <c r="Q477" s="3">
        <v>10032</v>
      </c>
    </row>
    <row r="478" spans="1:17" x14ac:dyDescent="0.25">
      <c r="A478">
        <v>7097816272</v>
      </c>
      <c r="B478" s="1">
        <v>41515</v>
      </c>
      <c r="C478">
        <v>21</v>
      </c>
      <c r="D478">
        <v>1</v>
      </c>
      <c r="E478">
        <v>349570</v>
      </c>
      <c r="F478">
        <v>1109</v>
      </c>
      <c r="G478">
        <v>1109</v>
      </c>
      <c r="H478" t="s">
        <v>13</v>
      </c>
      <c r="I478">
        <v>1109</v>
      </c>
      <c r="J478" s="2">
        <v>0.46458333333333335</v>
      </c>
      <c r="K478">
        <v>11</v>
      </c>
      <c r="L478">
        <v>134</v>
      </c>
      <c r="M478" t="s">
        <v>52</v>
      </c>
      <c r="N478" t="str">
        <f>CONCATENATE(Table1[[#This Row],[house_number]], " ",Table1[[#This Row],[street_name]])</f>
        <v>134 Claremont Ave</v>
      </c>
      <c r="O478" t="s">
        <v>125</v>
      </c>
      <c r="P478" t="s">
        <v>12</v>
      </c>
      <c r="Q478" s="3">
        <v>10032</v>
      </c>
    </row>
    <row r="479" spans="1:17" x14ac:dyDescent="0.25">
      <c r="A479">
        <v>7097816260</v>
      </c>
      <c r="B479" s="1">
        <v>41515</v>
      </c>
      <c r="C479">
        <v>21</v>
      </c>
      <c r="D479">
        <v>1</v>
      </c>
      <c r="E479">
        <v>349570</v>
      </c>
      <c r="F479">
        <v>1108</v>
      </c>
      <c r="G479">
        <v>1108</v>
      </c>
      <c r="H479" t="s">
        <v>13</v>
      </c>
      <c r="I479">
        <v>1108</v>
      </c>
      <c r="J479" s="2">
        <v>0.46388888888888885</v>
      </c>
      <c r="K479">
        <v>11</v>
      </c>
      <c r="L479">
        <v>150</v>
      </c>
      <c r="M479" t="s">
        <v>52</v>
      </c>
      <c r="N479" t="str">
        <f>CONCATENATE(Table1[[#This Row],[house_number]], " ",Table1[[#This Row],[street_name]])</f>
        <v>150 Claremont Ave</v>
      </c>
      <c r="O479" t="s">
        <v>125</v>
      </c>
      <c r="P479" t="s">
        <v>12</v>
      </c>
      <c r="Q479" s="3">
        <v>10032</v>
      </c>
    </row>
    <row r="480" spans="1:17" x14ac:dyDescent="0.25">
      <c r="A480">
        <v>7097816259</v>
      </c>
      <c r="B480" s="1">
        <v>41515</v>
      </c>
      <c r="C480">
        <v>21</v>
      </c>
      <c r="D480">
        <v>1</v>
      </c>
      <c r="E480">
        <v>349570</v>
      </c>
      <c r="F480">
        <v>1013</v>
      </c>
      <c r="G480">
        <v>1013</v>
      </c>
      <c r="H480" t="s">
        <v>13</v>
      </c>
      <c r="I480">
        <v>1013</v>
      </c>
      <c r="J480" s="2">
        <v>0.42569444444444443</v>
      </c>
      <c r="K480">
        <v>10</v>
      </c>
      <c r="L480">
        <v>30</v>
      </c>
      <c r="M480" t="s">
        <v>111</v>
      </c>
      <c r="N480" t="str">
        <f>CONCATENATE(Table1[[#This Row],[house_number]], " ",Table1[[#This Row],[street_name]])</f>
        <v>30 St Nicholas Pl</v>
      </c>
      <c r="O480" t="s">
        <v>125</v>
      </c>
      <c r="P480" t="s">
        <v>12</v>
      </c>
      <c r="Q480" s="3">
        <v>10032</v>
      </c>
    </row>
    <row r="481" spans="1:17" x14ac:dyDescent="0.25">
      <c r="A481">
        <v>7097816235</v>
      </c>
      <c r="B481" s="1">
        <v>41515</v>
      </c>
      <c r="C481">
        <v>21</v>
      </c>
      <c r="D481">
        <v>1</v>
      </c>
      <c r="E481">
        <v>349570</v>
      </c>
      <c r="F481">
        <v>945</v>
      </c>
      <c r="G481">
        <v>945</v>
      </c>
      <c r="H481" t="s">
        <v>13</v>
      </c>
      <c r="I481">
        <v>945</v>
      </c>
      <c r="J481" s="2">
        <v>0.40625</v>
      </c>
      <c r="K481">
        <v>9</v>
      </c>
      <c r="L481" t="s">
        <v>112</v>
      </c>
      <c r="M481" t="s">
        <v>51</v>
      </c>
      <c r="N481" t="str">
        <f>CONCATENATE(Table1[[#This Row],[house_number]], " ",Table1[[#This Row],[street_name]])</f>
        <v>35-39 W 129th St</v>
      </c>
      <c r="O481" t="s">
        <v>125</v>
      </c>
      <c r="P481" t="s">
        <v>12</v>
      </c>
      <c r="Q481" s="3">
        <v>10032</v>
      </c>
    </row>
    <row r="482" spans="1:17" x14ac:dyDescent="0.25">
      <c r="A482">
        <v>7097816223</v>
      </c>
      <c r="B482" s="1">
        <v>41515</v>
      </c>
      <c r="C482">
        <v>21</v>
      </c>
      <c r="D482">
        <v>1</v>
      </c>
      <c r="E482">
        <v>349570</v>
      </c>
      <c r="F482">
        <v>941</v>
      </c>
      <c r="G482">
        <v>941</v>
      </c>
      <c r="H482" t="s">
        <v>13</v>
      </c>
      <c r="I482">
        <v>941</v>
      </c>
      <c r="J482" s="2">
        <v>0.40347222222222223</v>
      </c>
      <c r="K482">
        <v>9</v>
      </c>
      <c r="L482">
        <v>133</v>
      </c>
      <c r="M482" t="s">
        <v>23</v>
      </c>
      <c r="N482" t="str">
        <f>CONCATENATE(Table1[[#This Row],[house_number]], " ",Table1[[#This Row],[street_name]])</f>
        <v>133 W 130th St</v>
      </c>
      <c r="O482" t="s">
        <v>125</v>
      </c>
      <c r="P482" t="s">
        <v>12</v>
      </c>
      <c r="Q482" s="3">
        <v>10032</v>
      </c>
    </row>
    <row r="483" spans="1:17" x14ac:dyDescent="0.25">
      <c r="A483">
        <v>7097816211</v>
      </c>
      <c r="B483" s="1">
        <v>41515</v>
      </c>
      <c r="C483">
        <v>21</v>
      </c>
      <c r="D483">
        <v>1</v>
      </c>
      <c r="E483">
        <v>349570</v>
      </c>
      <c r="F483">
        <v>938</v>
      </c>
      <c r="G483">
        <v>938</v>
      </c>
      <c r="H483" t="s">
        <v>13</v>
      </c>
      <c r="I483">
        <v>938</v>
      </c>
      <c r="J483" s="2">
        <v>0.40138888888888885</v>
      </c>
      <c r="K483">
        <v>9</v>
      </c>
      <c r="L483">
        <v>133</v>
      </c>
      <c r="M483" t="s">
        <v>22</v>
      </c>
      <c r="N483" t="str">
        <f>CONCATENATE(Table1[[#This Row],[house_number]], " ",Table1[[#This Row],[street_name]])</f>
        <v>133 W 131st St</v>
      </c>
      <c r="O483" t="s">
        <v>125</v>
      </c>
      <c r="P483" t="s">
        <v>12</v>
      </c>
      <c r="Q483" s="3">
        <v>10032</v>
      </c>
    </row>
    <row r="484" spans="1:17" x14ac:dyDescent="0.25">
      <c r="A484">
        <v>7097816181</v>
      </c>
      <c r="B484" s="1">
        <v>41515</v>
      </c>
      <c r="C484">
        <v>21</v>
      </c>
      <c r="D484">
        <v>1</v>
      </c>
      <c r="E484">
        <v>349570</v>
      </c>
      <c r="F484">
        <v>910</v>
      </c>
      <c r="G484">
        <v>910</v>
      </c>
      <c r="H484" t="s">
        <v>13</v>
      </c>
      <c r="I484">
        <v>910</v>
      </c>
      <c r="J484" s="2">
        <v>0.38194444444444442</v>
      </c>
      <c r="K484">
        <v>9</v>
      </c>
      <c r="L484">
        <v>110</v>
      </c>
      <c r="M484" t="s">
        <v>21</v>
      </c>
      <c r="N484" t="str">
        <f>CONCATENATE(Table1[[#This Row],[house_number]], " ",Table1[[#This Row],[street_name]])</f>
        <v>110 Convent Ave</v>
      </c>
      <c r="O484" t="s">
        <v>125</v>
      </c>
      <c r="P484" t="s">
        <v>12</v>
      </c>
      <c r="Q484" s="3">
        <v>10032</v>
      </c>
    </row>
    <row r="485" spans="1:17" x14ac:dyDescent="0.25">
      <c r="A485">
        <v>7097816170</v>
      </c>
      <c r="B485" s="1">
        <v>41515</v>
      </c>
      <c r="C485">
        <v>21</v>
      </c>
      <c r="D485">
        <v>1</v>
      </c>
      <c r="E485">
        <v>349570</v>
      </c>
      <c r="F485">
        <v>907</v>
      </c>
      <c r="G485">
        <v>907</v>
      </c>
      <c r="H485" t="s">
        <v>13</v>
      </c>
      <c r="I485">
        <v>907</v>
      </c>
      <c r="J485" s="2">
        <v>0.37986111111111115</v>
      </c>
      <c r="K485">
        <v>9</v>
      </c>
      <c r="L485">
        <v>102</v>
      </c>
      <c r="M485" t="s">
        <v>21</v>
      </c>
      <c r="N485" t="str">
        <f>CONCATENATE(Table1[[#This Row],[house_number]], " ",Table1[[#This Row],[street_name]])</f>
        <v>102 Convent Ave</v>
      </c>
      <c r="O485" t="s">
        <v>125</v>
      </c>
      <c r="P485" t="s">
        <v>12</v>
      </c>
      <c r="Q485" s="3">
        <v>10032</v>
      </c>
    </row>
    <row r="486" spans="1:17" x14ac:dyDescent="0.25">
      <c r="A486">
        <v>7097816144</v>
      </c>
      <c r="B486" s="1">
        <v>41515</v>
      </c>
      <c r="C486">
        <v>21</v>
      </c>
      <c r="D486">
        <v>1</v>
      </c>
      <c r="E486">
        <v>349570</v>
      </c>
      <c r="F486">
        <v>852</v>
      </c>
      <c r="G486">
        <v>852</v>
      </c>
      <c r="H486" t="s">
        <v>13</v>
      </c>
      <c r="I486">
        <v>852</v>
      </c>
      <c r="J486" s="2">
        <v>0.36944444444444446</v>
      </c>
      <c r="K486">
        <v>8</v>
      </c>
      <c r="L486">
        <v>109</v>
      </c>
      <c r="M486" t="s">
        <v>46</v>
      </c>
      <c r="N486" t="str">
        <f>CONCATENATE(Table1[[#This Row],[house_number]], " ",Table1[[#This Row],[street_name]])</f>
        <v>109 W 120th St</v>
      </c>
      <c r="O486" t="s">
        <v>125</v>
      </c>
      <c r="P486" t="s">
        <v>12</v>
      </c>
      <c r="Q486" s="3">
        <v>10032</v>
      </c>
    </row>
    <row r="487" spans="1:17" x14ac:dyDescent="0.25">
      <c r="A487">
        <v>7097816120</v>
      </c>
      <c r="B487" s="1">
        <v>41515</v>
      </c>
      <c r="C487">
        <v>21</v>
      </c>
      <c r="D487">
        <v>1</v>
      </c>
      <c r="E487">
        <v>349570</v>
      </c>
      <c r="F487">
        <v>845</v>
      </c>
      <c r="G487">
        <v>845</v>
      </c>
      <c r="H487" t="s">
        <v>13</v>
      </c>
      <c r="I487">
        <v>845</v>
      </c>
      <c r="J487" s="2">
        <v>0.36458333333333331</v>
      </c>
      <c r="K487">
        <v>8</v>
      </c>
      <c r="L487">
        <v>149</v>
      </c>
      <c r="M487" t="s">
        <v>77</v>
      </c>
      <c r="N487" t="str">
        <f>CONCATENATE(Table1[[#This Row],[house_number]], " ",Table1[[#This Row],[street_name]])</f>
        <v>149 W 121st St</v>
      </c>
      <c r="O487" t="s">
        <v>125</v>
      </c>
      <c r="P487" t="s">
        <v>12</v>
      </c>
      <c r="Q487" s="3">
        <v>10032</v>
      </c>
    </row>
    <row r="488" spans="1:17" x14ac:dyDescent="0.25">
      <c r="A488">
        <v>7097816030</v>
      </c>
      <c r="B488" s="1">
        <v>41515</v>
      </c>
      <c r="C488">
        <v>21</v>
      </c>
      <c r="D488">
        <v>1</v>
      </c>
      <c r="E488">
        <v>349570</v>
      </c>
      <c r="F488">
        <v>807</v>
      </c>
      <c r="G488">
        <v>807</v>
      </c>
      <c r="H488" t="s">
        <v>13</v>
      </c>
      <c r="I488">
        <v>807</v>
      </c>
      <c r="J488" s="2">
        <v>0.33819444444444446</v>
      </c>
      <c r="K488">
        <v>8</v>
      </c>
      <c r="L488">
        <v>565</v>
      </c>
      <c r="M488" t="s">
        <v>55</v>
      </c>
      <c r="N488" t="str">
        <f>CONCATENATE(Table1[[#This Row],[house_number]], " ",Table1[[#This Row],[street_name]])</f>
        <v>565 W 148th St</v>
      </c>
      <c r="O488" t="s">
        <v>125</v>
      </c>
      <c r="P488" t="s">
        <v>12</v>
      </c>
      <c r="Q488" s="3">
        <v>10032</v>
      </c>
    </row>
    <row r="489" spans="1:17" x14ac:dyDescent="0.25">
      <c r="A489">
        <v>7097816028</v>
      </c>
      <c r="B489" s="1">
        <v>41515</v>
      </c>
      <c r="C489">
        <v>21</v>
      </c>
      <c r="D489">
        <v>1</v>
      </c>
      <c r="E489">
        <v>349570</v>
      </c>
      <c r="F489">
        <v>806</v>
      </c>
      <c r="G489">
        <v>806</v>
      </c>
      <c r="H489" t="s">
        <v>13</v>
      </c>
      <c r="I489">
        <v>806</v>
      </c>
      <c r="J489" s="2">
        <v>0.33749999999999997</v>
      </c>
      <c r="K489">
        <v>8</v>
      </c>
      <c r="L489">
        <v>565</v>
      </c>
      <c r="M489" t="s">
        <v>55</v>
      </c>
      <c r="N489" t="str">
        <f>CONCATENATE(Table1[[#This Row],[house_number]], " ",Table1[[#This Row],[street_name]])</f>
        <v>565 W 148th St</v>
      </c>
      <c r="O489" t="s">
        <v>125</v>
      </c>
      <c r="P489" t="s">
        <v>12</v>
      </c>
      <c r="Q489" s="3">
        <v>10032</v>
      </c>
    </row>
    <row r="490" spans="1:17" x14ac:dyDescent="0.25">
      <c r="A490">
        <v>7097816016</v>
      </c>
      <c r="B490" s="1">
        <v>41515</v>
      </c>
      <c r="C490">
        <v>19</v>
      </c>
      <c r="D490">
        <v>2</v>
      </c>
      <c r="E490">
        <v>349570</v>
      </c>
      <c r="F490">
        <v>757</v>
      </c>
      <c r="G490">
        <v>757</v>
      </c>
      <c r="H490" t="s">
        <v>13</v>
      </c>
      <c r="I490">
        <v>757</v>
      </c>
      <c r="J490" s="2">
        <v>0.33124999999999999</v>
      </c>
      <c r="K490">
        <v>7</v>
      </c>
      <c r="L490">
        <v>3320</v>
      </c>
      <c r="M490" t="s">
        <v>17</v>
      </c>
      <c r="N490" t="str">
        <f>CONCATENATE(Table1[[#This Row],[house_number]], " ",Table1[[#This Row],[street_name]])</f>
        <v>3320 Broadway</v>
      </c>
      <c r="O490" t="s">
        <v>125</v>
      </c>
      <c r="P490" t="s">
        <v>12</v>
      </c>
      <c r="Q490" s="3">
        <v>10032</v>
      </c>
    </row>
    <row r="491" spans="1:17" x14ac:dyDescent="0.25">
      <c r="A491">
        <v>7097815980</v>
      </c>
      <c r="B491" s="1">
        <v>41515</v>
      </c>
      <c r="C491">
        <v>21</v>
      </c>
      <c r="D491">
        <v>1</v>
      </c>
      <c r="E491">
        <v>349570</v>
      </c>
      <c r="F491">
        <v>742</v>
      </c>
      <c r="G491">
        <v>742</v>
      </c>
      <c r="H491" t="s">
        <v>13</v>
      </c>
      <c r="I491">
        <v>742</v>
      </c>
      <c r="J491" s="2">
        <v>0.32083333333333336</v>
      </c>
      <c r="K491">
        <v>7</v>
      </c>
      <c r="L491">
        <v>2688</v>
      </c>
      <c r="M491" t="s">
        <v>17</v>
      </c>
      <c r="N491" t="str">
        <f>CONCATENATE(Table1[[#This Row],[house_number]], " ",Table1[[#This Row],[street_name]])</f>
        <v>2688 Broadway</v>
      </c>
      <c r="O491" t="s">
        <v>125</v>
      </c>
      <c r="P491" t="s">
        <v>12</v>
      </c>
      <c r="Q491" s="3">
        <v>10032</v>
      </c>
    </row>
    <row r="492" spans="1:17" x14ac:dyDescent="0.25">
      <c r="A492">
        <v>7097815966</v>
      </c>
      <c r="B492" s="1">
        <v>41515</v>
      </c>
      <c r="C492">
        <v>14</v>
      </c>
      <c r="D492">
        <v>2</v>
      </c>
      <c r="E492">
        <v>349570</v>
      </c>
      <c r="F492">
        <v>717</v>
      </c>
      <c r="G492">
        <v>717</v>
      </c>
      <c r="H492" t="s">
        <v>13</v>
      </c>
      <c r="I492">
        <v>717</v>
      </c>
      <c r="J492" s="2">
        <v>0.3034722222222222</v>
      </c>
      <c r="K492">
        <v>7</v>
      </c>
      <c r="L492">
        <v>520</v>
      </c>
      <c r="M492" t="s">
        <v>14</v>
      </c>
      <c r="N492" t="str">
        <f>CONCATENATE(Table1[[#This Row],[house_number]], " ",Table1[[#This Row],[street_name]])</f>
        <v>520 Columbus Ave</v>
      </c>
      <c r="O492" t="s">
        <v>125</v>
      </c>
      <c r="P492" t="s">
        <v>12</v>
      </c>
      <c r="Q492" s="3">
        <v>10032</v>
      </c>
    </row>
    <row r="493" spans="1:17" x14ac:dyDescent="0.25">
      <c r="A493">
        <v>7097815954</v>
      </c>
      <c r="B493" s="1">
        <v>41515</v>
      </c>
      <c r="C493">
        <v>21</v>
      </c>
      <c r="D493">
        <v>1</v>
      </c>
      <c r="E493">
        <v>349570</v>
      </c>
      <c r="F493">
        <v>712</v>
      </c>
      <c r="G493">
        <v>712</v>
      </c>
      <c r="H493" t="s">
        <v>13</v>
      </c>
      <c r="I493">
        <v>712</v>
      </c>
      <c r="J493" s="2">
        <v>0.3</v>
      </c>
      <c r="K493">
        <v>7</v>
      </c>
      <c r="L493">
        <v>525</v>
      </c>
      <c r="M493" t="s">
        <v>14</v>
      </c>
      <c r="N493" t="str">
        <f>CONCATENATE(Table1[[#This Row],[house_number]], " ",Table1[[#This Row],[street_name]])</f>
        <v>525 Columbus Ave</v>
      </c>
      <c r="O493" t="s">
        <v>125</v>
      </c>
      <c r="P493" t="s">
        <v>12</v>
      </c>
      <c r="Q493" s="3">
        <v>10032</v>
      </c>
    </row>
    <row r="494" spans="1:17" x14ac:dyDescent="0.25">
      <c r="A494">
        <v>7097815942</v>
      </c>
      <c r="B494" s="1">
        <v>41515</v>
      </c>
      <c r="C494">
        <v>21</v>
      </c>
      <c r="D494">
        <v>1</v>
      </c>
      <c r="E494">
        <v>349570</v>
      </c>
      <c r="F494">
        <v>710</v>
      </c>
      <c r="G494">
        <v>710</v>
      </c>
      <c r="H494" t="s">
        <v>13</v>
      </c>
      <c r="I494">
        <v>710</v>
      </c>
      <c r="J494" s="2">
        <v>0.2986111111111111</v>
      </c>
      <c r="K494">
        <v>7</v>
      </c>
      <c r="L494">
        <v>912</v>
      </c>
      <c r="M494" t="s">
        <v>14</v>
      </c>
      <c r="N494" t="str">
        <f>CONCATENATE(Table1[[#This Row],[house_number]], " ",Table1[[#This Row],[street_name]])</f>
        <v>912 Columbus Ave</v>
      </c>
      <c r="O494" t="s">
        <v>125</v>
      </c>
      <c r="P494" t="s">
        <v>12</v>
      </c>
      <c r="Q494" s="3">
        <v>10032</v>
      </c>
    </row>
    <row r="495" spans="1:17" x14ac:dyDescent="0.25">
      <c r="A495">
        <v>7097815930</v>
      </c>
      <c r="B495" s="1">
        <v>41515</v>
      </c>
      <c r="C495">
        <v>21</v>
      </c>
      <c r="D495">
        <v>1</v>
      </c>
      <c r="E495">
        <v>349570</v>
      </c>
      <c r="F495">
        <v>707</v>
      </c>
      <c r="G495">
        <v>707</v>
      </c>
      <c r="H495" t="s">
        <v>13</v>
      </c>
      <c r="I495">
        <v>707</v>
      </c>
      <c r="J495" s="2">
        <v>0.29652777777777778</v>
      </c>
      <c r="K495">
        <v>7</v>
      </c>
      <c r="L495">
        <v>984</v>
      </c>
      <c r="M495" t="s">
        <v>14</v>
      </c>
      <c r="N495" t="str">
        <f>CONCATENATE(Table1[[#This Row],[house_number]], " ",Table1[[#This Row],[street_name]])</f>
        <v>984 Columbus Ave</v>
      </c>
      <c r="O495" t="s">
        <v>125</v>
      </c>
      <c r="P495" t="s">
        <v>12</v>
      </c>
      <c r="Q495" s="3">
        <v>10032</v>
      </c>
    </row>
    <row r="496" spans="1:17" x14ac:dyDescent="0.25">
      <c r="A496">
        <v>7097815905</v>
      </c>
      <c r="B496" s="1">
        <v>41515</v>
      </c>
      <c r="C496">
        <v>48</v>
      </c>
      <c r="D496">
        <v>3</v>
      </c>
      <c r="E496">
        <v>349570</v>
      </c>
      <c r="F496">
        <v>651</v>
      </c>
      <c r="G496">
        <v>651</v>
      </c>
      <c r="H496" t="s">
        <v>13</v>
      </c>
      <c r="I496">
        <v>651</v>
      </c>
      <c r="J496" s="2">
        <v>0.28541666666666665</v>
      </c>
      <c r="K496">
        <v>6</v>
      </c>
      <c r="L496">
        <v>51</v>
      </c>
      <c r="M496" t="s">
        <v>113</v>
      </c>
      <c r="N496" t="str">
        <f>CONCATENATE(Table1[[#This Row],[house_number]], " ",Table1[[#This Row],[street_name]])</f>
        <v>51 W 106th St</v>
      </c>
      <c r="O496" t="s">
        <v>125</v>
      </c>
      <c r="P496" t="s">
        <v>12</v>
      </c>
      <c r="Q496" s="3">
        <v>10032</v>
      </c>
    </row>
    <row r="497" spans="1:17" x14ac:dyDescent="0.25">
      <c r="A497">
        <v>7097815875</v>
      </c>
      <c r="B497" s="1">
        <v>41515</v>
      </c>
      <c r="C497">
        <v>21</v>
      </c>
      <c r="D497">
        <v>1</v>
      </c>
      <c r="E497">
        <v>349570</v>
      </c>
      <c r="F497">
        <v>639</v>
      </c>
      <c r="G497">
        <v>639</v>
      </c>
      <c r="H497" t="s">
        <v>13</v>
      </c>
      <c r="I497">
        <v>639</v>
      </c>
      <c r="J497" s="2">
        <v>0.27708333333333335</v>
      </c>
      <c r="K497">
        <v>6</v>
      </c>
      <c r="L497">
        <v>865</v>
      </c>
      <c r="M497" t="s">
        <v>14</v>
      </c>
      <c r="N497" t="str">
        <f>CONCATENATE(Table1[[#This Row],[house_number]], " ",Table1[[#This Row],[street_name]])</f>
        <v>865 Columbus Ave</v>
      </c>
      <c r="O497" t="s">
        <v>125</v>
      </c>
      <c r="P497" t="s">
        <v>12</v>
      </c>
      <c r="Q497" s="3">
        <v>10032</v>
      </c>
    </row>
    <row r="498" spans="1:17" x14ac:dyDescent="0.25">
      <c r="A498">
        <v>7097815851</v>
      </c>
      <c r="B498" s="1">
        <v>41515</v>
      </c>
      <c r="C498">
        <v>84</v>
      </c>
      <c r="D498">
        <v>5</v>
      </c>
      <c r="E498">
        <v>349570</v>
      </c>
      <c r="F498">
        <v>546</v>
      </c>
      <c r="G498">
        <v>546</v>
      </c>
      <c r="H498" t="s">
        <v>13</v>
      </c>
      <c r="I498">
        <v>546</v>
      </c>
      <c r="J498" s="2">
        <v>0.24027777777777778</v>
      </c>
      <c r="K498">
        <v>5</v>
      </c>
      <c r="L498">
        <v>545</v>
      </c>
      <c r="M498" t="s">
        <v>75</v>
      </c>
      <c r="N498" t="str">
        <f>CONCATENATE(Table1[[#This Row],[house_number]], " ",Table1[[#This Row],[street_name]])</f>
        <v>545 W 110th St</v>
      </c>
      <c r="O498" t="s">
        <v>125</v>
      </c>
      <c r="P498" t="s">
        <v>12</v>
      </c>
      <c r="Q498" s="3">
        <v>10032</v>
      </c>
    </row>
    <row r="499" spans="1:17" x14ac:dyDescent="0.25">
      <c r="A499">
        <v>7097815840</v>
      </c>
      <c r="B499" s="1">
        <v>41515</v>
      </c>
      <c r="C499">
        <v>19</v>
      </c>
      <c r="D499">
        <v>2</v>
      </c>
      <c r="E499">
        <v>349570</v>
      </c>
      <c r="F499">
        <v>545</v>
      </c>
      <c r="G499">
        <v>545</v>
      </c>
      <c r="H499" t="s">
        <v>13</v>
      </c>
      <c r="I499">
        <v>545</v>
      </c>
      <c r="J499" s="2">
        <v>0.23958333333333334</v>
      </c>
      <c r="K499">
        <v>5</v>
      </c>
      <c r="L499">
        <v>545</v>
      </c>
      <c r="M499" t="s">
        <v>75</v>
      </c>
      <c r="N499" t="str">
        <f>CONCATENATE(Table1[[#This Row],[house_number]], " ",Table1[[#This Row],[street_name]])</f>
        <v>545 W 110th St</v>
      </c>
      <c r="O499" t="s">
        <v>125</v>
      </c>
      <c r="P499" t="s">
        <v>12</v>
      </c>
      <c r="Q499" s="3">
        <v>10032</v>
      </c>
    </row>
    <row r="500" spans="1:17" x14ac:dyDescent="0.25">
      <c r="A500">
        <v>7097816673</v>
      </c>
      <c r="B500" s="1">
        <v>41515</v>
      </c>
      <c r="C500">
        <v>46</v>
      </c>
      <c r="D500">
        <v>3</v>
      </c>
      <c r="E500">
        <v>349570</v>
      </c>
      <c r="F500">
        <v>227</v>
      </c>
      <c r="G500">
        <v>227</v>
      </c>
      <c r="H500" t="s">
        <v>29</v>
      </c>
      <c r="I500">
        <v>1427</v>
      </c>
      <c r="J500" s="2">
        <v>0.6020833333333333</v>
      </c>
      <c r="K500">
        <v>14</v>
      </c>
      <c r="L500">
        <v>165</v>
      </c>
      <c r="M500" t="s">
        <v>39</v>
      </c>
      <c r="N500" t="str">
        <f>CONCATENATE(Table1[[#This Row],[house_number]], " ",Table1[[#This Row],[street_name]])</f>
        <v>165 E 125th St</v>
      </c>
      <c r="O500" t="s">
        <v>125</v>
      </c>
      <c r="P500" t="s">
        <v>12</v>
      </c>
      <c r="Q500" s="3">
        <v>10032</v>
      </c>
    </row>
    <row r="501" spans="1:17" x14ac:dyDescent="0.25">
      <c r="A501">
        <v>7097816650</v>
      </c>
      <c r="B501" s="1">
        <v>41515</v>
      </c>
      <c r="C501">
        <v>20</v>
      </c>
      <c r="D501">
        <v>2</v>
      </c>
      <c r="E501">
        <v>349570</v>
      </c>
      <c r="F501">
        <v>223</v>
      </c>
      <c r="G501">
        <v>223</v>
      </c>
      <c r="H501" t="s">
        <v>29</v>
      </c>
      <c r="I501">
        <v>1423</v>
      </c>
      <c r="J501" s="2">
        <v>0.59930555555555554</v>
      </c>
      <c r="K501">
        <v>14</v>
      </c>
      <c r="L501">
        <v>116</v>
      </c>
      <c r="M501" t="s">
        <v>39</v>
      </c>
      <c r="N501" t="str">
        <f>CONCATENATE(Table1[[#This Row],[house_number]], " ",Table1[[#This Row],[street_name]])</f>
        <v>116 E 125th St</v>
      </c>
      <c r="O501" t="s">
        <v>125</v>
      </c>
      <c r="P501" t="s">
        <v>12</v>
      </c>
      <c r="Q501" s="3">
        <v>10032</v>
      </c>
    </row>
    <row r="502" spans="1:17" x14ac:dyDescent="0.25">
      <c r="A502">
        <v>7097816636</v>
      </c>
      <c r="B502" s="1">
        <v>41515</v>
      </c>
      <c r="C502">
        <v>46</v>
      </c>
      <c r="D502">
        <v>3</v>
      </c>
      <c r="E502">
        <v>349570</v>
      </c>
      <c r="F502">
        <v>212</v>
      </c>
      <c r="G502">
        <v>212</v>
      </c>
      <c r="H502" t="s">
        <v>29</v>
      </c>
      <c r="I502">
        <v>1412</v>
      </c>
      <c r="J502" s="2">
        <v>0.59166666666666667</v>
      </c>
      <c r="K502">
        <v>14</v>
      </c>
      <c r="L502">
        <v>234</v>
      </c>
      <c r="M502" t="s">
        <v>40</v>
      </c>
      <c r="N502" t="str">
        <f>CONCATENATE(Table1[[#This Row],[house_number]], " ",Table1[[#This Row],[street_name]])</f>
        <v>234 E 116th St</v>
      </c>
      <c r="O502" t="s">
        <v>125</v>
      </c>
      <c r="P502" t="s">
        <v>12</v>
      </c>
      <c r="Q502" s="3">
        <v>10032</v>
      </c>
    </row>
    <row r="503" spans="1:17" x14ac:dyDescent="0.25">
      <c r="A503">
        <v>7097816594</v>
      </c>
      <c r="B503" s="1">
        <v>41515</v>
      </c>
      <c r="C503">
        <v>46</v>
      </c>
      <c r="D503">
        <v>3</v>
      </c>
      <c r="E503">
        <v>349570</v>
      </c>
      <c r="F503">
        <v>204</v>
      </c>
      <c r="G503">
        <v>204</v>
      </c>
      <c r="H503" t="s">
        <v>29</v>
      </c>
      <c r="I503">
        <v>1404</v>
      </c>
      <c r="J503" s="2">
        <v>0.58611111111111114</v>
      </c>
      <c r="K503">
        <v>14</v>
      </c>
      <c r="L503">
        <v>226</v>
      </c>
      <c r="M503" t="s">
        <v>40</v>
      </c>
      <c r="N503" t="str">
        <f>CONCATENATE(Table1[[#This Row],[house_number]], " ",Table1[[#This Row],[street_name]])</f>
        <v>226 E 116th St</v>
      </c>
      <c r="O503" t="s">
        <v>125</v>
      </c>
      <c r="P503" t="s">
        <v>12</v>
      </c>
      <c r="Q503" s="3">
        <v>10032</v>
      </c>
    </row>
    <row r="504" spans="1:17" x14ac:dyDescent="0.25">
      <c r="A504">
        <v>7097816582</v>
      </c>
      <c r="B504" s="1">
        <v>41515</v>
      </c>
      <c r="C504">
        <v>19</v>
      </c>
      <c r="D504">
        <v>2</v>
      </c>
      <c r="E504">
        <v>349570</v>
      </c>
      <c r="F504">
        <v>200</v>
      </c>
      <c r="G504">
        <v>200</v>
      </c>
      <c r="H504" t="s">
        <v>29</v>
      </c>
      <c r="I504">
        <v>1400</v>
      </c>
      <c r="J504" s="2">
        <v>0.58333333333333337</v>
      </c>
      <c r="K504">
        <v>14</v>
      </c>
      <c r="L504">
        <v>161</v>
      </c>
      <c r="M504" t="s">
        <v>40</v>
      </c>
      <c r="N504" t="str">
        <f>CONCATENATE(Table1[[#This Row],[house_number]], " ",Table1[[#This Row],[street_name]])</f>
        <v>161 E 116th St</v>
      </c>
      <c r="O504" t="s">
        <v>125</v>
      </c>
      <c r="P504" t="s">
        <v>12</v>
      </c>
      <c r="Q504" s="3">
        <v>10032</v>
      </c>
    </row>
    <row r="505" spans="1:17" x14ac:dyDescent="0.25">
      <c r="A505">
        <v>7097816661</v>
      </c>
      <c r="B505" s="1">
        <v>41515</v>
      </c>
      <c r="C505">
        <v>17</v>
      </c>
      <c r="D505">
        <v>2</v>
      </c>
      <c r="E505">
        <v>349570</v>
      </c>
      <c r="F505">
        <v>225</v>
      </c>
      <c r="G505">
        <v>225</v>
      </c>
      <c r="H505" t="s">
        <v>29</v>
      </c>
      <c r="I505">
        <v>1425</v>
      </c>
      <c r="J505" s="2">
        <v>0.60069444444444442</v>
      </c>
      <c r="K505">
        <v>14</v>
      </c>
      <c r="L505">
        <v>116</v>
      </c>
      <c r="M505" t="s">
        <v>39</v>
      </c>
      <c r="N505" t="str">
        <f>CONCATENATE(Table1[[#This Row],[house_number]], " ",Table1[[#This Row],[street_name]])</f>
        <v>116 E 125th St</v>
      </c>
      <c r="O505" t="s">
        <v>125</v>
      </c>
      <c r="P505" t="s">
        <v>12</v>
      </c>
      <c r="Q505" s="3">
        <v>10032</v>
      </c>
    </row>
    <row r="506" spans="1:17" x14ac:dyDescent="0.25">
      <c r="A506">
        <v>7097816624</v>
      </c>
      <c r="B506" s="1">
        <v>41515</v>
      </c>
      <c r="C506">
        <v>10</v>
      </c>
      <c r="D506">
        <v>2</v>
      </c>
      <c r="E506">
        <v>349570</v>
      </c>
      <c r="F506">
        <v>210</v>
      </c>
      <c r="G506">
        <v>210</v>
      </c>
      <c r="H506" t="s">
        <v>29</v>
      </c>
      <c r="I506">
        <v>1410</v>
      </c>
      <c r="J506" s="2">
        <v>0.59027777777777779</v>
      </c>
      <c r="K506">
        <v>14</v>
      </c>
      <c r="L506">
        <v>2262</v>
      </c>
      <c r="M506" t="s">
        <v>30</v>
      </c>
      <c r="N506" t="str">
        <f>CONCATENATE(Table1[[#This Row],[house_number]], " ",Table1[[#This Row],[street_name]])</f>
        <v>2262 2nd Ave</v>
      </c>
      <c r="O506" t="s">
        <v>125</v>
      </c>
      <c r="P506" t="s">
        <v>12</v>
      </c>
      <c r="Q506" s="3">
        <v>10032</v>
      </c>
    </row>
    <row r="507" spans="1:17" x14ac:dyDescent="0.25">
      <c r="A507">
        <v>7097816612</v>
      </c>
      <c r="B507" s="1">
        <v>41515</v>
      </c>
      <c r="C507">
        <v>18</v>
      </c>
      <c r="D507">
        <v>2</v>
      </c>
      <c r="E507">
        <v>349570</v>
      </c>
      <c r="F507">
        <v>209</v>
      </c>
      <c r="G507">
        <v>209</v>
      </c>
      <c r="H507" t="s">
        <v>29</v>
      </c>
      <c r="I507">
        <v>1409</v>
      </c>
      <c r="J507" s="2">
        <v>0.58958333333333335</v>
      </c>
      <c r="K507">
        <v>14</v>
      </c>
      <c r="L507">
        <v>2305</v>
      </c>
      <c r="M507" t="s">
        <v>30</v>
      </c>
      <c r="N507" t="str">
        <f>CONCATENATE(Table1[[#This Row],[house_number]], " ",Table1[[#This Row],[street_name]])</f>
        <v>2305 2nd Ave</v>
      </c>
      <c r="O507" t="s">
        <v>125</v>
      </c>
      <c r="P507" t="s">
        <v>12</v>
      </c>
      <c r="Q507" s="3">
        <v>10032</v>
      </c>
    </row>
    <row r="508" spans="1:17" x14ac:dyDescent="0.25">
      <c r="A508">
        <v>7097816600</v>
      </c>
      <c r="B508" s="1">
        <v>41515</v>
      </c>
      <c r="C508">
        <v>19</v>
      </c>
      <c r="D508">
        <v>2</v>
      </c>
      <c r="E508">
        <v>349570</v>
      </c>
      <c r="F508">
        <v>205</v>
      </c>
      <c r="G508">
        <v>205</v>
      </c>
      <c r="H508" t="s">
        <v>29</v>
      </c>
      <c r="I508">
        <v>1405</v>
      </c>
      <c r="J508" s="2">
        <v>0.58680555555555558</v>
      </c>
      <c r="K508">
        <v>14</v>
      </c>
      <c r="L508">
        <v>2260</v>
      </c>
      <c r="M508" t="s">
        <v>33</v>
      </c>
      <c r="N508" t="str">
        <f>CONCATENATE(Table1[[#This Row],[house_number]], " ",Table1[[#This Row],[street_name]])</f>
        <v>2260 1st Ave</v>
      </c>
      <c r="O508" t="s">
        <v>125</v>
      </c>
      <c r="P508" t="s">
        <v>12</v>
      </c>
      <c r="Q508" s="3">
        <v>10032</v>
      </c>
    </row>
    <row r="509" spans="1:17" x14ac:dyDescent="0.25">
      <c r="A509">
        <v>7097816570</v>
      </c>
      <c r="B509" s="1">
        <v>41515</v>
      </c>
      <c r="C509">
        <v>46</v>
      </c>
      <c r="D509">
        <v>3</v>
      </c>
      <c r="E509">
        <v>349570</v>
      </c>
      <c r="F509">
        <v>158</v>
      </c>
      <c r="G509">
        <v>158</v>
      </c>
      <c r="H509" t="s">
        <v>29</v>
      </c>
      <c r="I509">
        <v>1358</v>
      </c>
      <c r="J509" s="2">
        <v>0.58194444444444449</v>
      </c>
      <c r="K509">
        <v>13</v>
      </c>
      <c r="L509">
        <v>170</v>
      </c>
      <c r="M509" t="s">
        <v>40</v>
      </c>
      <c r="N509" t="str">
        <f>CONCATENATE(Table1[[#This Row],[house_number]], " ",Table1[[#This Row],[street_name]])</f>
        <v>170 E 116th St</v>
      </c>
      <c r="O509" t="s">
        <v>125</v>
      </c>
      <c r="P509" t="s">
        <v>12</v>
      </c>
      <c r="Q509" s="3">
        <v>10032</v>
      </c>
    </row>
    <row r="510" spans="1:17" x14ac:dyDescent="0.25">
      <c r="A510">
        <v>7097816545</v>
      </c>
      <c r="B510" s="1">
        <v>41515</v>
      </c>
      <c r="C510">
        <v>46</v>
      </c>
      <c r="D510">
        <v>3</v>
      </c>
      <c r="E510">
        <v>349570</v>
      </c>
      <c r="F510">
        <v>140</v>
      </c>
      <c r="G510">
        <v>140</v>
      </c>
      <c r="H510" t="s">
        <v>29</v>
      </c>
      <c r="I510">
        <v>1340</v>
      </c>
      <c r="J510" s="2">
        <v>0.56944444444444442</v>
      </c>
      <c r="K510">
        <v>13</v>
      </c>
      <c r="L510" t="s">
        <v>114</v>
      </c>
      <c r="M510" t="s">
        <v>39</v>
      </c>
      <c r="N510" t="str">
        <f>CONCATENATE(Table1[[#This Row],[house_number]], " ",Table1[[#This Row],[street_name]])</f>
        <v>131-135 E 125th St</v>
      </c>
      <c r="O510" t="s">
        <v>125</v>
      </c>
      <c r="P510" t="s">
        <v>12</v>
      </c>
      <c r="Q510" s="3">
        <v>10032</v>
      </c>
    </row>
    <row r="511" spans="1:17" x14ac:dyDescent="0.25">
      <c r="A511">
        <v>7097816521</v>
      </c>
      <c r="B511" s="1">
        <v>41515</v>
      </c>
      <c r="C511">
        <v>48</v>
      </c>
      <c r="D511">
        <v>3</v>
      </c>
      <c r="E511">
        <v>349570</v>
      </c>
      <c r="F511">
        <v>132</v>
      </c>
      <c r="G511">
        <v>132</v>
      </c>
      <c r="H511" t="s">
        <v>29</v>
      </c>
      <c r="I511">
        <v>1332</v>
      </c>
      <c r="J511" s="2">
        <v>0.56388888888888888</v>
      </c>
      <c r="K511">
        <v>13</v>
      </c>
      <c r="L511">
        <v>2319</v>
      </c>
      <c r="M511" t="s">
        <v>33</v>
      </c>
      <c r="N511" t="str">
        <f>CONCATENATE(Table1[[#This Row],[house_number]], " ",Table1[[#This Row],[street_name]])</f>
        <v>2319 1st Ave</v>
      </c>
      <c r="O511" t="s">
        <v>125</v>
      </c>
      <c r="P511" t="s">
        <v>12</v>
      </c>
      <c r="Q511" s="3">
        <v>10032</v>
      </c>
    </row>
    <row r="512" spans="1:17" x14ac:dyDescent="0.25">
      <c r="A512">
        <v>7097816510</v>
      </c>
      <c r="B512" s="1">
        <v>41515</v>
      </c>
      <c r="C512">
        <v>48</v>
      </c>
      <c r="D512">
        <v>3</v>
      </c>
      <c r="E512">
        <v>349570</v>
      </c>
      <c r="F512">
        <v>129</v>
      </c>
      <c r="G512">
        <v>129</v>
      </c>
      <c r="H512" t="s">
        <v>29</v>
      </c>
      <c r="I512">
        <v>1329</v>
      </c>
      <c r="J512" s="2">
        <v>0.56180555555555556</v>
      </c>
      <c r="K512">
        <v>13</v>
      </c>
      <c r="L512">
        <v>2267</v>
      </c>
      <c r="M512" t="s">
        <v>33</v>
      </c>
      <c r="N512" t="str">
        <f>CONCATENATE(Table1[[#This Row],[house_number]], " ",Table1[[#This Row],[street_name]])</f>
        <v>2267 1st Ave</v>
      </c>
      <c r="O512" t="s">
        <v>125</v>
      </c>
      <c r="P512" t="s">
        <v>12</v>
      </c>
      <c r="Q512" s="3">
        <v>10032</v>
      </c>
    </row>
    <row r="513" spans="1:17" x14ac:dyDescent="0.25">
      <c r="A513">
        <v>7097816480</v>
      </c>
      <c r="B513" s="1">
        <v>41515</v>
      </c>
      <c r="C513">
        <v>46</v>
      </c>
      <c r="D513">
        <v>3</v>
      </c>
      <c r="E513">
        <v>349570</v>
      </c>
      <c r="F513">
        <v>121</v>
      </c>
      <c r="G513">
        <v>121</v>
      </c>
      <c r="H513" t="s">
        <v>29</v>
      </c>
      <c r="I513">
        <v>1321</v>
      </c>
      <c r="J513" s="2">
        <v>0.55625000000000002</v>
      </c>
      <c r="K513">
        <v>13</v>
      </c>
      <c r="L513">
        <v>156</v>
      </c>
      <c r="M513" t="s">
        <v>40</v>
      </c>
      <c r="N513" t="str">
        <f>CONCATENATE(Table1[[#This Row],[house_number]], " ",Table1[[#This Row],[street_name]])</f>
        <v>156 E 116th St</v>
      </c>
      <c r="O513" t="s">
        <v>125</v>
      </c>
      <c r="P513" t="s">
        <v>12</v>
      </c>
      <c r="Q513" s="3">
        <v>10032</v>
      </c>
    </row>
    <row r="514" spans="1:17" x14ac:dyDescent="0.25">
      <c r="A514">
        <v>7097816478</v>
      </c>
      <c r="B514" s="1">
        <v>41515</v>
      </c>
      <c r="C514">
        <v>46</v>
      </c>
      <c r="D514">
        <v>3</v>
      </c>
      <c r="E514">
        <v>349570</v>
      </c>
      <c r="F514">
        <v>113</v>
      </c>
      <c r="G514">
        <v>113</v>
      </c>
      <c r="H514" t="s">
        <v>29</v>
      </c>
      <c r="I514">
        <v>1313</v>
      </c>
      <c r="J514" s="2">
        <v>0.55069444444444449</v>
      </c>
      <c r="K514">
        <v>13</v>
      </c>
      <c r="L514">
        <v>250</v>
      </c>
      <c r="M514" t="s">
        <v>31</v>
      </c>
      <c r="N514" t="str">
        <f>CONCATENATE(Table1[[#This Row],[house_number]], " ",Table1[[#This Row],[street_name]])</f>
        <v>250 E 105th St</v>
      </c>
      <c r="O514" t="s">
        <v>125</v>
      </c>
      <c r="P514" t="s">
        <v>12</v>
      </c>
      <c r="Q514" s="3">
        <v>10032</v>
      </c>
    </row>
    <row r="515" spans="1:17" x14ac:dyDescent="0.25">
      <c r="A515">
        <v>7097816466</v>
      </c>
      <c r="B515" s="1">
        <v>41515</v>
      </c>
      <c r="C515">
        <v>19</v>
      </c>
      <c r="D515">
        <v>2</v>
      </c>
      <c r="E515">
        <v>349570</v>
      </c>
      <c r="F515">
        <v>107</v>
      </c>
      <c r="G515">
        <v>107</v>
      </c>
      <c r="H515" t="s">
        <v>29</v>
      </c>
      <c r="I515">
        <v>1307</v>
      </c>
      <c r="J515" s="2">
        <v>0.54652777777777783</v>
      </c>
      <c r="K515">
        <v>13</v>
      </c>
      <c r="L515">
        <v>211</v>
      </c>
      <c r="M515" t="s">
        <v>115</v>
      </c>
      <c r="N515" t="str">
        <f>CONCATENATE(Table1[[#This Row],[house_number]], " ",Table1[[#This Row],[street_name]])</f>
        <v>211 E 106th St</v>
      </c>
      <c r="O515" t="s">
        <v>125</v>
      </c>
      <c r="P515" t="s">
        <v>12</v>
      </c>
      <c r="Q515" s="3">
        <v>10032</v>
      </c>
    </row>
    <row r="516" spans="1:17" x14ac:dyDescent="0.25">
      <c r="A516">
        <v>7097816454</v>
      </c>
      <c r="B516" s="1">
        <v>41515</v>
      </c>
      <c r="C516">
        <v>21</v>
      </c>
      <c r="D516">
        <v>1</v>
      </c>
      <c r="E516">
        <v>349570</v>
      </c>
      <c r="F516">
        <v>1156</v>
      </c>
      <c r="G516">
        <v>1156</v>
      </c>
      <c r="H516" t="s">
        <v>13</v>
      </c>
      <c r="I516">
        <v>1156</v>
      </c>
      <c r="J516" s="2">
        <v>0.49722222222222223</v>
      </c>
      <c r="K516">
        <v>11</v>
      </c>
      <c r="L516">
        <v>137</v>
      </c>
      <c r="M516" t="s">
        <v>25</v>
      </c>
      <c r="N516" t="str">
        <f>CONCATENATE(Table1[[#This Row],[house_number]], " ",Table1[[#This Row],[street_name]])</f>
        <v>137 W 137th St</v>
      </c>
      <c r="O516" t="s">
        <v>125</v>
      </c>
      <c r="P516" t="s">
        <v>12</v>
      </c>
      <c r="Q516" s="3">
        <v>10032</v>
      </c>
    </row>
    <row r="517" spans="1:17" x14ac:dyDescent="0.25">
      <c r="A517">
        <v>7097816442</v>
      </c>
      <c r="B517" s="1">
        <v>41515</v>
      </c>
      <c r="C517">
        <v>21</v>
      </c>
      <c r="D517">
        <v>1</v>
      </c>
      <c r="E517">
        <v>349570</v>
      </c>
      <c r="F517">
        <v>1154</v>
      </c>
      <c r="G517">
        <v>1154</v>
      </c>
      <c r="H517" t="s">
        <v>13</v>
      </c>
      <c r="I517">
        <v>1154</v>
      </c>
      <c r="J517" s="2">
        <v>0.49583333333333335</v>
      </c>
      <c r="K517">
        <v>11</v>
      </c>
      <c r="L517" t="s">
        <v>116</v>
      </c>
      <c r="M517" t="s">
        <v>25</v>
      </c>
      <c r="N517" t="str">
        <f>CONCATENATE(Table1[[#This Row],[house_number]], " ",Table1[[#This Row],[street_name]])</f>
        <v>107-09 W 137th St</v>
      </c>
      <c r="O517" t="s">
        <v>125</v>
      </c>
      <c r="P517" t="s">
        <v>12</v>
      </c>
      <c r="Q517" s="3">
        <v>10032</v>
      </c>
    </row>
    <row r="518" spans="1:17" x14ac:dyDescent="0.25">
      <c r="A518">
        <v>7097816430</v>
      </c>
      <c r="B518" s="1">
        <v>41515</v>
      </c>
      <c r="C518">
        <v>21</v>
      </c>
      <c r="D518">
        <v>1</v>
      </c>
      <c r="E518">
        <v>349570</v>
      </c>
      <c r="F518">
        <v>1152</v>
      </c>
      <c r="G518">
        <v>1152</v>
      </c>
      <c r="H518" t="s">
        <v>13</v>
      </c>
      <c r="I518">
        <v>1152</v>
      </c>
      <c r="J518" s="2">
        <v>0.49444444444444446</v>
      </c>
      <c r="K518">
        <v>11</v>
      </c>
      <c r="L518">
        <v>560</v>
      </c>
      <c r="M518" t="s">
        <v>62</v>
      </c>
      <c r="N518" t="str">
        <f>CONCATENATE(Table1[[#This Row],[house_number]], " ",Table1[[#This Row],[street_name]])</f>
        <v>560 Lenox Ave</v>
      </c>
      <c r="O518" t="s">
        <v>125</v>
      </c>
      <c r="P518" t="s">
        <v>12</v>
      </c>
      <c r="Q518" s="3">
        <v>10032</v>
      </c>
    </row>
    <row r="519" spans="1:17" x14ac:dyDescent="0.25">
      <c r="A519">
        <v>7097816429</v>
      </c>
      <c r="B519" s="1">
        <v>41515</v>
      </c>
      <c r="C519">
        <v>21</v>
      </c>
      <c r="D519">
        <v>1</v>
      </c>
      <c r="E519">
        <v>349570</v>
      </c>
      <c r="F519">
        <v>1150</v>
      </c>
      <c r="G519">
        <v>1150</v>
      </c>
      <c r="H519" t="s">
        <v>13</v>
      </c>
      <c r="I519">
        <v>1150</v>
      </c>
      <c r="J519" s="2">
        <v>0.49305555555555558</v>
      </c>
      <c r="K519">
        <v>11</v>
      </c>
      <c r="L519">
        <v>101</v>
      </c>
      <c r="M519" t="s">
        <v>28</v>
      </c>
      <c r="N519" t="str">
        <f>CONCATENATE(Table1[[#This Row],[house_number]], " ",Table1[[#This Row],[street_name]])</f>
        <v>101 W 136th St</v>
      </c>
      <c r="O519" t="s">
        <v>125</v>
      </c>
      <c r="P519" t="s">
        <v>12</v>
      </c>
      <c r="Q519" s="3">
        <v>10032</v>
      </c>
    </row>
    <row r="520" spans="1:17" x14ac:dyDescent="0.25">
      <c r="A520">
        <v>7097816375</v>
      </c>
      <c r="B520" s="1">
        <v>41515</v>
      </c>
      <c r="C520">
        <v>21</v>
      </c>
      <c r="D520">
        <v>1</v>
      </c>
      <c r="E520">
        <v>349570</v>
      </c>
      <c r="F520">
        <v>1139</v>
      </c>
      <c r="G520">
        <v>1139</v>
      </c>
      <c r="H520" t="s">
        <v>13</v>
      </c>
      <c r="I520">
        <v>1139</v>
      </c>
      <c r="J520" s="2">
        <v>0.48541666666666666</v>
      </c>
      <c r="K520">
        <v>11</v>
      </c>
      <c r="L520">
        <v>311</v>
      </c>
      <c r="M520" t="s">
        <v>27</v>
      </c>
      <c r="N520" t="str">
        <f>CONCATENATE(Table1[[#This Row],[house_number]], " ",Table1[[#This Row],[street_name]])</f>
        <v>311 W 138th St</v>
      </c>
      <c r="O520" t="s">
        <v>125</v>
      </c>
      <c r="P520" t="s">
        <v>12</v>
      </c>
      <c r="Q520" s="3">
        <v>10032</v>
      </c>
    </row>
    <row r="521" spans="1:17" x14ac:dyDescent="0.25">
      <c r="A521">
        <v>7097816363</v>
      </c>
      <c r="B521" s="1">
        <v>41515</v>
      </c>
      <c r="C521">
        <v>21</v>
      </c>
      <c r="D521">
        <v>1</v>
      </c>
      <c r="E521">
        <v>349570</v>
      </c>
      <c r="F521">
        <v>1138</v>
      </c>
      <c r="G521">
        <v>1138</v>
      </c>
      <c r="H521" t="s">
        <v>13</v>
      </c>
      <c r="I521">
        <v>1138</v>
      </c>
      <c r="J521" s="2">
        <v>0.48472222222222222</v>
      </c>
      <c r="K521">
        <v>11</v>
      </c>
      <c r="L521">
        <v>321</v>
      </c>
      <c r="M521" t="s">
        <v>27</v>
      </c>
      <c r="N521" t="str">
        <f>CONCATENATE(Table1[[#This Row],[house_number]], " ",Table1[[#This Row],[street_name]])</f>
        <v>321 W 138th St</v>
      </c>
      <c r="O521" t="s">
        <v>125</v>
      </c>
      <c r="P521" t="s">
        <v>12</v>
      </c>
      <c r="Q521" s="3">
        <v>10032</v>
      </c>
    </row>
    <row r="522" spans="1:17" x14ac:dyDescent="0.25">
      <c r="A522">
        <v>7097816340</v>
      </c>
      <c r="B522" s="1">
        <v>41515</v>
      </c>
      <c r="C522">
        <v>21</v>
      </c>
      <c r="D522">
        <v>1</v>
      </c>
      <c r="E522">
        <v>349570</v>
      </c>
      <c r="F522">
        <v>1136</v>
      </c>
      <c r="G522">
        <v>1136</v>
      </c>
      <c r="H522" t="s">
        <v>13</v>
      </c>
      <c r="I522">
        <v>1136</v>
      </c>
      <c r="J522" s="2">
        <v>0.48333333333333334</v>
      </c>
      <c r="K522">
        <v>11</v>
      </c>
      <c r="L522">
        <v>101</v>
      </c>
      <c r="M522" t="s">
        <v>108</v>
      </c>
      <c r="N522" t="str">
        <f>CONCATENATE(Table1[[#This Row],[house_number]], " ",Table1[[#This Row],[street_name]])</f>
        <v>101 Edgecombe Ave</v>
      </c>
      <c r="O522" t="s">
        <v>125</v>
      </c>
      <c r="P522" t="s">
        <v>12</v>
      </c>
      <c r="Q522" s="3">
        <v>10032</v>
      </c>
    </row>
    <row r="523" spans="1:17" x14ac:dyDescent="0.25">
      <c r="A523">
        <v>7097816338</v>
      </c>
      <c r="B523" s="1">
        <v>41515</v>
      </c>
      <c r="C523">
        <v>21</v>
      </c>
      <c r="D523">
        <v>1</v>
      </c>
      <c r="E523">
        <v>349570</v>
      </c>
      <c r="F523">
        <v>1121</v>
      </c>
      <c r="G523">
        <v>1121</v>
      </c>
      <c r="H523" t="s">
        <v>13</v>
      </c>
      <c r="I523">
        <v>1121</v>
      </c>
      <c r="J523" s="2">
        <v>0.47291666666666665</v>
      </c>
      <c r="K523">
        <v>11</v>
      </c>
      <c r="L523">
        <v>15</v>
      </c>
      <c r="M523" t="s">
        <v>52</v>
      </c>
      <c r="N523" t="str">
        <f>CONCATENATE(Table1[[#This Row],[house_number]], " ",Table1[[#This Row],[street_name]])</f>
        <v>15 Claremont Ave</v>
      </c>
      <c r="O523" t="s">
        <v>125</v>
      </c>
      <c r="P523" t="s">
        <v>12</v>
      </c>
      <c r="Q523" s="3">
        <v>10032</v>
      </c>
    </row>
    <row r="524" spans="1:17" x14ac:dyDescent="0.25">
      <c r="A524">
        <v>7097816314</v>
      </c>
      <c r="B524" s="1">
        <v>41515</v>
      </c>
      <c r="C524">
        <v>21</v>
      </c>
      <c r="D524">
        <v>1</v>
      </c>
      <c r="E524">
        <v>349570</v>
      </c>
      <c r="F524">
        <v>1118</v>
      </c>
      <c r="G524">
        <v>1118</v>
      </c>
      <c r="H524" t="s">
        <v>13</v>
      </c>
      <c r="I524">
        <v>1118</v>
      </c>
      <c r="J524" s="2">
        <v>0.47083333333333338</v>
      </c>
      <c r="K524">
        <v>11</v>
      </c>
      <c r="L524">
        <v>15</v>
      </c>
      <c r="M524" t="s">
        <v>52</v>
      </c>
      <c r="N524" t="str">
        <f>CONCATENATE(Table1[[#This Row],[house_number]], " ",Table1[[#This Row],[street_name]])</f>
        <v>15 Claremont Ave</v>
      </c>
      <c r="O524" t="s">
        <v>125</v>
      </c>
      <c r="P524" t="s">
        <v>12</v>
      </c>
      <c r="Q524" s="3">
        <v>10032</v>
      </c>
    </row>
    <row r="525" spans="1:17" x14ac:dyDescent="0.25">
      <c r="A525">
        <v>7097816302</v>
      </c>
      <c r="B525" s="1">
        <v>41515</v>
      </c>
      <c r="C525">
        <v>21</v>
      </c>
      <c r="D525">
        <v>1</v>
      </c>
      <c r="E525">
        <v>349570</v>
      </c>
      <c r="F525">
        <v>1116</v>
      </c>
      <c r="G525">
        <v>1116</v>
      </c>
      <c r="H525" t="s">
        <v>13</v>
      </c>
      <c r="I525">
        <v>1116</v>
      </c>
      <c r="J525" s="2">
        <v>0.4694444444444445</v>
      </c>
      <c r="K525">
        <v>11</v>
      </c>
      <c r="L525">
        <v>21</v>
      </c>
      <c r="M525" t="s">
        <v>52</v>
      </c>
      <c r="N525" t="str">
        <f>CONCATENATE(Table1[[#This Row],[house_number]], " ",Table1[[#This Row],[street_name]])</f>
        <v>21 Claremont Ave</v>
      </c>
      <c r="O525" t="s">
        <v>125</v>
      </c>
      <c r="P525" t="s">
        <v>12</v>
      </c>
      <c r="Q525" s="3">
        <v>10032</v>
      </c>
    </row>
    <row r="526" spans="1:17" x14ac:dyDescent="0.25">
      <c r="A526">
        <v>7097816247</v>
      </c>
      <c r="B526" s="1">
        <v>41515</v>
      </c>
      <c r="C526">
        <v>21</v>
      </c>
      <c r="D526">
        <v>1</v>
      </c>
      <c r="E526">
        <v>349570</v>
      </c>
      <c r="F526">
        <v>949</v>
      </c>
      <c r="G526">
        <v>949</v>
      </c>
      <c r="H526" t="s">
        <v>13</v>
      </c>
      <c r="I526">
        <v>949</v>
      </c>
      <c r="J526" s="2">
        <v>0.40902777777777777</v>
      </c>
      <c r="K526">
        <v>9</v>
      </c>
      <c r="L526">
        <v>393</v>
      </c>
      <c r="M526" t="s">
        <v>62</v>
      </c>
      <c r="N526" t="str">
        <f>CONCATENATE(Table1[[#This Row],[house_number]], " ",Table1[[#This Row],[street_name]])</f>
        <v>393 Lenox Ave</v>
      </c>
      <c r="O526" t="s">
        <v>125</v>
      </c>
      <c r="P526" t="s">
        <v>12</v>
      </c>
      <c r="Q526" s="3">
        <v>10032</v>
      </c>
    </row>
    <row r="527" spans="1:17" x14ac:dyDescent="0.25">
      <c r="A527">
        <v>7097816200</v>
      </c>
      <c r="B527" s="1">
        <v>41515</v>
      </c>
      <c r="C527">
        <v>21</v>
      </c>
      <c r="D527">
        <v>1</v>
      </c>
      <c r="E527">
        <v>349570</v>
      </c>
      <c r="F527">
        <v>936</v>
      </c>
      <c r="G527">
        <v>936</v>
      </c>
      <c r="H527" t="s">
        <v>13</v>
      </c>
      <c r="I527">
        <v>936</v>
      </c>
      <c r="J527" s="2">
        <v>0.39999999999999997</v>
      </c>
      <c r="K527">
        <v>9</v>
      </c>
      <c r="L527">
        <v>110</v>
      </c>
      <c r="M527" t="s">
        <v>22</v>
      </c>
      <c r="N527" t="str">
        <f>CONCATENATE(Table1[[#This Row],[house_number]], " ",Table1[[#This Row],[street_name]])</f>
        <v>110 W 131st St</v>
      </c>
      <c r="O527" t="s">
        <v>125</v>
      </c>
      <c r="P527" t="s">
        <v>12</v>
      </c>
      <c r="Q527" s="3">
        <v>10032</v>
      </c>
    </row>
    <row r="528" spans="1:17" x14ac:dyDescent="0.25">
      <c r="A528">
        <v>7097816168</v>
      </c>
      <c r="B528" s="1">
        <v>41515</v>
      </c>
      <c r="C528">
        <v>21</v>
      </c>
      <c r="D528">
        <v>1</v>
      </c>
      <c r="E528">
        <v>349570</v>
      </c>
      <c r="F528">
        <v>906</v>
      </c>
      <c r="G528">
        <v>906</v>
      </c>
      <c r="H528" t="s">
        <v>13</v>
      </c>
      <c r="I528">
        <v>906</v>
      </c>
      <c r="J528" s="2">
        <v>0.37916666666666665</v>
      </c>
      <c r="K528">
        <v>9</v>
      </c>
      <c r="L528" t="s">
        <v>49</v>
      </c>
      <c r="M528" t="s">
        <v>21</v>
      </c>
      <c r="N528" t="str">
        <f>CONCATENATE(Table1[[#This Row],[house_number]], " ",Table1[[#This Row],[street_name]])</f>
        <v>96-100 Convent Ave</v>
      </c>
      <c r="O528" t="s">
        <v>125</v>
      </c>
      <c r="P528" t="s">
        <v>12</v>
      </c>
      <c r="Q528" s="3">
        <v>10032</v>
      </c>
    </row>
    <row r="529" spans="1:17" x14ac:dyDescent="0.25">
      <c r="A529">
        <v>7097816156</v>
      </c>
      <c r="B529" s="1">
        <v>41515</v>
      </c>
      <c r="C529">
        <v>21</v>
      </c>
      <c r="D529">
        <v>1</v>
      </c>
      <c r="E529">
        <v>349570</v>
      </c>
      <c r="F529">
        <v>855</v>
      </c>
      <c r="G529">
        <v>855</v>
      </c>
      <c r="H529" t="s">
        <v>13</v>
      </c>
      <c r="I529">
        <v>855</v>
      </c>
      <c r="J529" s="2">
        <v>0.37152777777777773</v>
      </c>
      <c r="K529">
        <v>8</v>
      </c>
      <c r="L529">
        <v>119</v>
      </c>
      <c r="M529" t="s">
        <v>96</v>
      </c>
      <c r="N529" t="str">
        <f>CONCATENATE(Table1[[#This Row],[house_number]], " ",Table1[[#This Row],[street_name]])</f>
        <v>119 W 119th St</v>
      </c>
      <c r="O529" t="s">
        <v>125</v>
      </c>
      <c r="P529" t="s">
        <v>12</v>
      </c>
      <c r="Q529" s="3">
        <v>10032</v>
      </c>
    </row>
    <row r="530" spans="1:17" x14ac:dyDescent="0.25">
      <c r="A530">
        <v>7097816132</v>
      </c>
      <c r="B530" s="1">
        <v>41515</v>
      </c>
      <c r="C530">
        <v>21</v>
      </c>
      <c r="D530">
        <v>1</v>
      </c>
      <c r="E530">
        <v>349570</v>
      </c>
      <c r="F530">
        <v>848</v>
      </c>
      <c r="G530">
        <v>848</v>
      </c>
      <c r="H530" t="s">
        <v>13</v>
      </c>
      <c r="I530">
        <v>848</v>
      </c>
      <c r="J530" s="2">
        <v>0.3666666666666667</v>
      </c>
      <c r="K530">
        <v>8</v>
      </c>
      <c r="L530">
        <v>267</v>
      </c>
      <c r="M530" t="s">
        <v>77</v>
      </c>
      <c r="N530" t="str">
        <f>CONCATENATE(Table1[[#This Row],[house_number]], " ",Table1[[#This Row],[street_name]])</f>
        <v>267 W 121st St</v>
      </c>
      <c r="O530" t="s">
        <v>125</v>
      </c>
      <c r="P530" t="s">
        <v>12</v>
      </c>
      <c r="Q530" s="3">
        <v>10032</v>
      </c>
    </row>
    <row r="531" spans="1:17" x14ac:dyDescent="0.25">
      <c r="A531">
        <v>7097816090</v>
      </c>
      <c r="B531" s="1">
        <v>41515</v>
      </c>
      <c r="C531">
        <v>21</v>
      </c>
      <c r="D531">
        <v>1</v>
      </c>
      <c r="E531">
        <v>349570</v>
      </c>
      <c r="F531">
        <v>838</v>
      </c>
      <c r="G531">
        <v>838</v>
      </c>
      <c r="H531" t="s">
        <v>13</v>
      </c>
      <c r="I531">
        <v>838</v>
      </c>
      <c r="J531" s="2">
        <v>0.35972222222222222</v>
      </c>
      <c r="K531">
        <v>8</v>
      </c>
      <c r="L531">
        <v>209</v>
      </c>
      <c r="M531" t="s">
        <v>45</v>
      </c>
      <c r="N531" t="str">
        <f>CONCATENATE(Table1[[#This Row],[house_number]], " ",Table1[[#This Row],[street_name]])</f>
        <v>209 W 122nd St</v>
      </c>
      <c r="O531" t="s">
        <v>125</v>
      </c>
      <c r="P531" t="s">
        <v>12</v>
      </c>
      <c r="Q531" s="3">
        <v>10032</v>
      </c>
    </row>
    <row r="532" spans="1:17" x14ac:dyDescent="0.25">
      <c r="A532">
        <v>7097816089</v>
      </c>
      <c r="B532" s="1">
        <v>41515</v>
      </c>
      <c r="C532">
        <v>21</v>
      </c>
      <c r="D532">
        <v>1</v>
      </c>
      <c r="E532">
        <v>349570</v>
      </c>
      <c r="F532">
        <v>836</v>
      </c>
      <c r="G532">
        <v>836</v>
      </c>
      <c r="H532" t="s">
        <v>13</v>
      </c>
      <c r="I532">
        <v>836</v>
      </c>
      <c r="J532" s="2">
        <v>0.35833333333333334</v>
      </c>
      <c r="K532">
        <v>8</v>
      </c>
      <c r="L532">
        <v>235</v>
      </c>
      <c r="M532" t="s">
        <v>45</v>
      </c>
      <c r="N532" t="str">
        <f>CONCATENATE(Table1[[#This Row],[house_number]], " ",Table1[[#This Row],[street_name]])</f>
        <v>235 W 122nd St</v>
      </c>
      <c r="O532" t="s">
        <v>125</v>
      </c>
      <c r="P532" t="s">
        <v>12</v>
      </c>
      <c r="Q532" s="3">
        <v>10032</v>
      </c>
    </row>
    <row r="533" spans="1:17" x14ac:dyDescent="0.25">
      <c r="A533">
        <v>7097816077</v>
      </c>
      <c r="B533" s="1">
        <v>41515</v>
      </c>
      <c r="C533">
        <v>21</v>
      </c>
      <c r="D533">
        <v>1</v>
      </c>
      <c r="E533">
        <v>349570</v>
      </c>
      <c r="F533">
        <v>816</v>
      </c>
      <c r="G533">
        <v>816</v>
      </c>
      <c r="H533" t="s">
        <v>13</v>
      </c>
      <c r="I533">
        <v>816</v>
      </c>
      <c r="J533" s="2">
        <v>0.3444444444444445</v>
      </c>
      <c r="K533">
        <v>8</v>
      </c>
      <c r="L533">
        <v>537</v>
      </c>
      <c r="M533" t="s">
        <v>43</v>
      </c>
      <c r="N533" t="str">
        <f>CONCATENATE(Table1[[#This Row],[house_number]], " ",Table1[[#This Row],[street_name]])</f>
        <v>537 W 150th St</v>
      </c>
      <c r="O533" t="s">
        <v>125</v>
      </c>
      <c r="P533" t="s">
        <v>12</v>
      </c>
      <c r="Q533" s="3">
        <v>10032</v>
      </c>
    </row>
    <row r="534" spans="1:17" x14ac:dyDescent="0.25">
      <c r="A534">
        <v>7097816065</v>
      </c>
      <c r="B534" s="1">
        <v>41515</v>
      </c>
      <c r="C534">
        <v>21</v>
      </c>
      <c r="D534">
        <v>1</v>
      </c>
      <c r="E534">
        <v>349570</v>
      </c>
      <c r="F534">
        <v>812</v>
      </c>
      <c r="G534">
        <v>812</v>
      </c>
      <c r="H534" t="s">
        <v>13</v>
      </c>
      <c r="I534">
        <v>812</v>
      </c>
      <c r="J534" s="2">
        <v>0.34166666666666662</v>
      </c>
      <c r="K534">
        <v>8</v>
      </c>
      <c r="L534">
        <v>537</v>
      </c>
      <c r="M534" t="s">
        <v>44</v>
      </c>
      <c r="N534" t="str">
        <f>CONCATENATE(Table1[[#This Row],[house_number]], " ",Table1[[#This Row],[street_name]])</f>
        <v>537 W 149th St</v>
      </c>
      <c r="O534" t="s">
        <v>125</v>
      </c>
      <c r="P534" t="s">
        <v>12</v>
      </c>
      <c r="Q534" s="3">
        <v>10032</v>
      </c>
    </row>
    <row r="535" spans="1:17" x14ac:dyDescent="0.25">
      <c r="A535">
        <v>7097816053</v>
      </c>
      <c r="B535" s="1">
        <v>41515</v>
      </c>
      <c r="C535">
        <v>21</v>
      </c>
      <c r="D535">
        <v>1</v>
      </c>
      <c r="E535">
        <v>349570</v>
      </c>
      <c r="F535">
        <v>811</v>
      </c>
      <c r="G535">
        <v>811</v>
      </c>
      <c r="H535" t="s">
        <v>13</v>
      </c>
      <c r="I535">
        <v>811</v>
      </c>
      <c r="J535" s="2">
        <v>0.34097222222222223</v>
      </c>
      <c r="K535">
        <v>8</v>
      </c>
      <c r="L535">
        <v>523</v>
      </c>
      <c r="M535" t="s">
        <v>44</v>
      </c>
      <c r="N535" t="str">
        <f>CONCATENATE(Table1[[#This Row],[house_number]], " ",Table1[[#This Row],[street_name]])</f>
        <v>523 W 149th St</v>
      </c>
      <c r="O535" t="s">
        <v>125</v>
      </c>
      <c r="P535" t="s">
        <v>12</v>
      </c>
      <c r="Q535" s="3">
        <v>10032</v>
      </c>
    </row>
    <row r="536" spans="1:17" x14ac:dyDescent="0.25">
      <c r="A536">
        <v>7097816041</v>
      </c>
      <c r="B536" s="1">
        <v>41515</v>
      </c>
      <c r="C536">
        <v>21</v>
      </c>
      <c r="D536">
        <v>1</v>
      </c>
      <c r="E536">
        <v>349570</v>
      </c>
      <c r="F536">
        <v>810</v>
      </c>
      <c r="G536">
        <v>810</v>
      </c>
      <c r="H536" t="s">
        <v>13</v>
      </c>
      <c r="I536">
        <v>810</v>
      </c>
      <c r="J536" s="2">
        <v>0.34027777777777773</v>
      </c>
      <c r="K536">
        <v>8</v>
      </c>
      <c r="L536">
        <v>519</v>
      </c>
      <c r="M536" t="s">
        <v>55</v>
      </c>
      <c r="N536" t="str">
        <f>CONCATENATE(Table1[[#This Row],[house_number]], " ",Table1[[#This Row],[street_name]])</f>
        <v>519 W 148th St</v>
      </c>
      <c r="O536" t="s">
        <v>125</v>
      </c>
      <c r="P536" t="s">
        <v>12</v>
      </c>
      <c r="Q536" s="3">
        <v>10032</v>
      </c>
    </row>
    <row r="537" spans="1:17" x14ac:dyDescent="0.25">
      <c r="A537">
        <v>7097816004</v>
      </c>
      <c r="B537" s="1">
        <v>41515</v>
      </c>
      <c r="C537">
        <v>19</v>
      </c>
      <c r="D537">
        <v>2</v>
      </c>
      <c r="E537">
        <v>349570</v>
      </c>
      <c r="F537">
        <v>748</v>
      </c>
      <c r="G537">
        <v>748</v>
      </c>
      <c r="H537" t="s">
        <v>13</v>
      </c>
      <c r="I537">
        <v>748</v>
      </c>
      <c r="J537" s="2">
        <v>0.32500000000000001</v>
      </c>
      <c r="K537">
        <v>7</v>
      </c>
      <c r="L537">
        <v>2848</v>
      </c>
      <c r="M537" t="s">
        <v>17</v>
      </c>
      <c r="N537" t="str">
        <f>CONCATENATE(Table1[[#This Row],[house_number]], " ",Table1[[#This Row],[street_name]])</f>
        <v>2848 Broadway</v>
      </c>
      <c r="O537" t="s">
        <v>125</v>
      </c>
      <c r="P537" t="s">
        <v>12</v>
      </c>
      <c r="Q537" s="3">
        <v>10032</v>
      </c>
    </row>
    <row r="538" spans="1:17" x14ac:dyDescent="0.25">
      <c r="A538">
        <v>7097815991</v>
      </c>
      <c r="B538" s="1">
        <v>41515</v>
      </c>
      <c r="C538">
        <v>21</v>
      </c>
      <c r="D538">
        <v>1</v>
      </c>
      <c r="E538">
        <v>349570</v>
      </c>
      <c r="F538">
        <v>743</v>
      </c>
      <c r="G538">
        <v>743</v>
      </c>
      <c r="H538" t="s">
        <v>13</v>
      </c>
      <c r="I538">
        <v>743</v>
      </c>
      <c r="J538" s="2">
        <v>0.3215277777777778</v>
      </c>
      <c r="K538">
        <v>7</v>
      </c>
      <c r="L538">
        <v>2688</v>
      </c>
      <c r="M538" t="s">
        <v>17</v>
      </c>
      <c r="N538" t="str">
        <f>CONCATENATE(Table1[[#This Row],[house_number]], " ",Table1[[#This Row],[street_name]])</f>
        <v>2688 Broadway</v>
      </c>
      <c r="O538" t="s">
        <v>125</v>
      </c>
      <c r="P538" t="s">
        <v>12</v>
      </c>
      <c r="Q538" s="3">
        <v>10032</v>
      </c>
    </row>
    <row r="539" spans="1:17" x14ac:dyDescent="0.25">
      <c r="A539">
        <v>7097815978</v>
      </c>
      <c r="B539" s="1">
        <v>41515</v>
      </c>
      <c r="C539">
        <v>21</v>
      </c>
      <c r="D539">
        <v>1</v>
      </c>
      <c r="E539">
        <v>349570</v>
      </c>
      <c r="F539">
        <v>740</v>
      </c>
      <c r="G539">
        <v>740</v>
      </c>
      <c r="H539" t="s">
        <v>13</v>
      </c>
      <c r="I539">
        <v>740</v>
      </c>
      <c r="J539" s="2">
        <v>0.31944444444444448</v>
      </c>
      <c r="K539">
        <v>7</v>
      </c>
      <c r="L539">
        <v>2688</v>
      </c>
      <c r="M539" t="s">
        <v>17</v>
      </c>
      <c r="N539" t="str">
        <f>CONCATENATE(Table1[[#This Row],[house_number]], " ",Table1[[#This Row],[street_name]])</f>
        <v>2688 Broadway</v>
      </c>
      <c r="O539" t="s">
        <v>125</v>
      </c>
      <c r="P539" t="s">
        <v>12</v>
      </c>
      <c r="Q539" s="3">
        <v>10032</v>
      </c>
    </row>
    <row r="540" spans="1:17" x14ac:dyDescent="0.25">
      <c r="A540">
        <v>7097815929</v>
      </c>
      <c r="B540" s="1">
        <v>41515</v>
      </c>
      <c r="C540">
        <v>21</v>
      </c>
      <c r="D540">
        <v>1</v>
      </c>
      <c r="E540">
        <v>349570</v>
      </c>
      <c r="F540">
        <v>706</v>
      </c>
      <c r="G540">
        <v>706</v>
      </c>
      <c r="H540" t="s">
        <v>13</v>
      </c>
      <c r="I540">
        <v>706</v>
      </c>
      <c r="J540" s="2">
        <v>0.29583333333333334</v>
      </c>
      <c r="K540">
        <v>7</v>
      </c>
      <c r="L540">
        <v>998</v>
      </c>
      <c r="M540" t="s">
        <v>14</v>
      </c>
      <c r="N540" t="str">
        <f>CONCATENATE(Table1[[#This Row],[house_number]], " ",Table1[[#This Row],[street_name]])</f>
        <v>998 Columbus Ave</v>
      </c>
      <c r="O540" t="s">
        <v>125</v>
      </c>
      <c r="P540" t="s">
        <v>12</v>
      </c>
      <c r="Q540" s="3">
        <v>10032</v>
      </c>
    </row>
    <row r="541" spans="1:17" x14ac:dyDescent="0.25">
      <c r="A541">
        <v>7097815917</v>
      </c>
      <c r="B541" s="1">
        <v>41515</v>
      </c>
      <c r="C541">
        <v>71</v>
      </c>
      <c r="D541">
        <v>5</v>
      </c>
      <c r="E541">
        <v>349570</v>
      </c>
      <c r="F541">
        <v>702</v>
      </c>
      <c r="G541">
        <v>702</v>
      </c>
      <c r="H541" t="s">
        <v>13</v>
      </c>
      <c r="I541">
        <v>702</v>
      </c>
      <c r="J541" s="2">
        <v>0.29305555555555557</v>
      </c>
      <c r="K541">
        <v>7</v>
      </c>
      <c r="L541">
        <v>998</v>
      </c>
      <c r="M541" t="s">
        <v>14</v>
      </c>
      <c r="N541" t="str">
        <f>CONCATENATE(Table1[[#This Row],[house_number]], " ",Table1[[#This Row],[street_name]])</f>
        <v>998 Columbus Ave</v>
      </c>
      <c r="O541" t="s">
        <v>125</v>
      </c>
      <c r="P541" t="s">
        <v>12</v>
      </c>
      <c r="Q541" s="3">
        <v>10032</v>
      </c>
    </row>
    <row r="542" spans="1:17" x14ac:dyDescent="0.25">
      <c r="A542">
        <v>7097815899</v>
      </c>
      <c r="B542" s="1">
        <v>41515</v>
      </c>
      <c r="C542">
        <v>21</v>
      </c>
      <c r="D542">
        <v>1</v>
      </c>
      <c r="E542">
        <v>349570</v>
      </c>
      <c r="F542">
        <v>642</v>
      </c>
      <c r="G542">
        <v>642</v>
      </c>
      <c r="H542" t="s">
        <v>13</v>
      </c>
      <c r="I542">
        <v>642</v>
      </c>
      <c r="J542" s="2">
        <v>0.27916666666666667</v>
      </c>
      <c r="K542">
        <v>6</v>
      </c>
      <c r="L542">
        <v>845</v>
      </c>
      <c r="M542" t="s">
        <v>14</v>
      </c>
      <c r="N542" t="str">
        <f>CONCATENATE(Table1[[#This Row],[house_number]], " ",Table1[[#This Row],[street_name]])</f>
        <v>845 Columbus Ave</v>
      </c>
      <c r="O542" t="s">
        <v>125</v>
      </c>
      <c r="P542" t="s">
        <v>12</v>
      </c>
      <c r="Q542" s="3">
        <v>10032</v>
      </c>
    </row>
    <row r="543" spans="1:17" x14ac:dyDescent="0.25">
      <c r="A543">
        <v>7097815887</v>
      </c>
      <c r="B543" s="1">
        <v>41515</v>
      </c>
      <c r="C543">
        <v>21</v>
      </c>
      <c r="D543">
        <v>1</v>
      </c>
      <c r="E543">
        <v>349570</v>
      </c>
      <c r="F543">
        <v>641</v>
      </c>
      <c r="G543">
        <v>641</v>
      </c>
      <c r="H543" t="s">
        <v>13</v>
      </c>
      <c r="I543">
        <v>641</v>
      </c>
      <c r="J543" s="2">
        <v>0.27847222222222223</v>
      </c>
      <c r="K543">
        <v>6</v>
      </c>
      <c r="L543">
        <v>845</v>
      </c>
      <c r="M543" t="s">
        <v>14</v>
      </c>
      <c r="N543" t="str">
        <f>CONCATENATE(Table1[[#This Row],[house_number]], " ",Table1[[#This Row],[street_name]])</f>
        <v>845 Columbus Ave</v>
      </c>
      <c r="O543" t="s">
        <v>125</v>
      </c>
      <c r="P543" t="s">
        <v>12</v>
      </c>
      <c r="Q543" s="3">
        <v>10032</v>
      </c>
    </row>
    <row r="544" spans="1:17" x14ac:dyDescent="0.25">
      <c r="A544">
        <v>7097815863</v>
      </c>
      <c r="B544" s="1">
        <v>41515</v>
      </c>
      <c r="C544">
        <v>21</v>
      </c>
      <c r="D544">
        <v>1</v>
      </c>
      <c r="E544">
        <v>349570</v>
      </c>
      <c r="F544">
        <v>638</v>
      </c>
      <c r="G544">
        <v>638</v>
      </c>
      <c r="H544" t="s">
        <v>13</v>
      </c>
      <c r="I544">
        <v>638</v>
      </c>
      <c r="J544" s="2">
        <v>0.27638888888888885</v>
      </c>
      <c r="K544">
        <v>6</v>
      </c>
      <c r="L544">
        <v>865</v>
      </c>
      <c r="M544" t="s">
        <v>14</v>
      </c>
      <c r="N544" t="str">
        <f>CONCATENATE(Table1[[#This Row],[house_number]], " ",Table1[[#This Row],[street_name]])</f>
        <v>865 Columbus Ave</v>
      </c>
      <c r="O544" t="s">
        <v>125</v>
      </c>
      <c r="P544" t="s">
        <v>12</v>
      </c>
      <c r="Q544" s="3">
        <v>10032</v>
      </c>
    </row>
    <row r="545" spans="1:17" x14ac:dyDescent="0.25">
      <c r="A545">
        <v>7097817446</v>
      </c>
      <c r="B545" s="1">
        <v>41516</v>
      </c>
      <c r="C545">
        <v>46</v>
      </c>
      <c r="D545">
        <v>3</v>
      </c>
      <c r="E545">
        <v>349570</v>
      </c>
      <c r="F545">
        <v>243</v>
      </c>
      <c r="G545">
        <v>243</v>
      </c>
      <c r="H545" t="s">
        <v>29</v>
      </c>
      <c r="I545">
        <v>1443</v>
      </c>
      <c r="J545" s="2">
        <v>0.61319444444444449</v>
      </c>
      <c r="K545">
        <v>14</v>
      </c>
      <c r="L545">
        <v>353</v>
      </c>
      <c r="M545" t="s">
        <v>40</v>
      </c>
      <c r="N545" t="str">
        <f>CONCATENATE(Table1[[#This Row],[house_number]], " ",Table1[[#This Row],[street_name]])</f>
        <v>353 E 116th St</v>
      </c>
      <c r="O545" t="s">
        <v>125</v>
      </c>
      <c r="P545" t="s">
        <v>12</v>
      </c>
      <c r="Q545" s="3">
        <v>10032</v>
      </c>
    </row>
    <row r="546" spans="1:17" x14ac:dyDescent="0.25">
      <c r="A546">
        <v>7097817434</v>
      </c>
      <c r="B546" s="1">
        <v>41516</v>
      </c>
      <c r="C546">
        <v>46</v>
      </c>
      <c r="D546">
        <v>3</v>
      </c>
      <c r="E546">
        <v>349570</v>
      </c>
      <c r="F546">
        <v>240</v>
      </c>
      <c r="G546">
        <v>240</v>
      </c>
      <c r="H546" t="s">
        <v>29</v>
      </c>
      <c r="I546">
        <v>1440</v>
      </c>
      <c r="J546" s="2">
        <v>0.61111111111111105</v>
      </c>
      <c r="K546">
        <v>14</v>
      </c>
      <c r="L546">
        <v>357</v>
      </c>
      <c r="M546" t="s">
        <v>40</v>
      </c>
      <c r="N546" t="str">
        <f>CONCATENATE(Table1[[#This Row],[house_number]], " ",Table1[[#This Row],[street_name]])</f>
        <v>357 E 116th St</v>
      </c>
      <c r="O546" t="s">
        <v>125</v>
      </c>
      <c r="P546" t="s">
        <v>12</v>
      </c>
      <c r="Q546" s="3">
        <v>10032</v>
      </c>
    </row>
    <row r="547" spans="1:17" x14ac:dyDescent="0.25">
      <c r="A547">
        <v>7097817422</v>
      </c>
      <c r="B547" s="1">
        <v>41516</v>
      </c>
      <c r="C547">
        <v>46</v>
      </c>
      <c r="D547">
        <v>3</v>
      </c>
      <c r="E547">
        <v>349570</v>
      </c>
      <c r="F547">
        <v>236</v>
      </c>
      <c r="G547">
        <v>236</v>
      </c>
      <c r="H547" t="s">
        <v>29</v>
      </c>
      <c r="I547">
        <v>1436</v>
      </c>
      <c r="J547" s="2">
        <v>0.60833333333333328</v>
      </c>
      <c r="K547">
        <v>14</v>
      </c>
      <c r="L547">
        <v>350</v>
      </c>
      <c r="M547" t="s">
        <v>40</v>
      </c>
      <c r="N547" t="str">
        <f>CONCATENATE(Table1[[#This Row],[house_number]], " ",Table1[[#This Row],[street_name]])</f>
        <v>350 E 116th St</v>
      </c>
      <c r="O547" t="s">
        <v>125</v>
      </c>
      <c r="P547" t="s">
        <v>12</v>
      </c>
      <c r="Q547" s="3">
        <v>10032</v>
      </c>
    </row>
    <row r="548" spans="1:17" x14ac:dyDescent="0.25">
      <c r="A548">
        <v>7097817410</v>
      </c>
      <c r="B548" s="1">
        <v>41516</v>
      </c>
      <c r="C548">
        <v>73</v>
      </c>
      <c r="D548">
        <v>5</v>
      </c>
      <c r="E548">
        <v>349570</v>
      </c>
      <c r="F548">
        <v>233</v>
      </c>
      <c r="G548">
        <v>233</v>
      </c>
      <c r="H548" t="s">
        <v>29</v>
      </c>
      <c r="I548">
        <v>1433</v>
      </c>
      <c r="J548" s="2">
        <v>0.60625000000000007</v>
      </c>
      <c r="K548">
        <v>14</v>
      </c>
      <c r="L548">
        <v>322</v>
      </c>
      <c r="M548" t="s">
        <v>40</v>
      </c>
      <c r="N548" t="str">
        <f>CONCATENATE(Table1[[#This Row],[house_number]], " ",Table1[[#This Row],[street_name]])</f>
        <v>322 E 116th St</v>
      </c>
      <c r="O548" t="s">
        <v>125</v>
      </c>
      <c r="P548" t="s">
        <v>12</v>
      </c>
      <c r="Q548" s="3">
        <v>10032</v>
      </c>
    </row>
    <row r="549" spans="1:17" x14ac:dyDescent="0.25">
      <c r="A549">
        <v>7097817409</v>
      </c>
      <c r="B549" s="1">
        <v>41516</v>
      </c>
      <c r="C549">
        <v>46</v>
      </c>
      <c r="D549">
        <v>3</v>
      </c>
      <c r="E549">
        <v>349570</v>
      </c>
      <c r="F549">
        <v>232</v>
      </c>
      <c r="G549">
        <v>232</v>
      </c>
      <c r="H549" t="s">
        <v>29</v>
      </c>
      <c r="I549">
        <v>1432</v>
      </c>
      <c r="J549" s="2">
        <v>0.60555555555555551</v>
      </c>
      <c r="K549">
        <v>14</v>
      </c>
      <c r="L549">
        <v>322</v>
      </c>
      <c r="M549" t="s">
        <v>40</v>
      </c>
      <c r="N549" t="str">
        <f>CONCATENATE(Table1[[#This Row],[house_number]], " ",Table1[[#This Row],[street_name]])</f>
        <v>322 E 116th St</v>
      </c>
      <c r="O549" t="s">
        <v>125</v>
      </c>
      <c r="P549" t="s">
        <v>12</v>
      </c>
      <c r="Q549" s="3">
        <v>10032</v>
      </c>
    </row>
    <row r="550" spans="1:17" x14ac:dyDescent="0.25">
      <c r="A550">
        <v>7097817392</v>
      </c>
      <c r="B550" s="1">
        <v>41516</v>
      </c>
      <c r="C550">
        <v>46</v>
      </c>
      <c r="D550">
        <v>3</v>
      </c>
      <c r="E550">
        <v>349570</v>
      </c>
      <c r="F550">
        <v>222</v>
      </c>
      <c r="G550">
        <v>222</v>
      </c>
      <c r="H550" t="s">
        <v>29</v>
      </c>
      <c r="I550">
        <v>1422</v>
      </c>
      <c r="J550" s="2">
        <v>0.59861111111111109</v>
      </c>
      <c r="K550">
        <v>14</v>
      </c>
      <c r="L550">
        <v>218</v>
      </c>
      <c r="M550" t="s">
        <v>40</v>
      </c>
      <c r="N550" t="str">
        <f>CONCATENATE(Table1[[#This Row],[house_number]], " ",Table1[[#This Row],[street_name]])</f>
        <v>218 E 116th St</v>
      </c>
      <c r="O550" t="s">
        <v>125</v>
      </c>
      <c r="P550" t="s">
        <v>12</v>
      </c>
      <c r="Q550" s="3">
        <v>10032</v>
      </c>
    </row>
    <row r="551" spans="1:17" x14ac:dyDescent="0.25">
      <c r="A551">
        <v>7097817380</v>
      </c>
      <c r="B551" s="1">
        <v>41516</v>
      </c>
      <c r="C551">
        <v>46</v>
      </c>
      <c r="D551">
        <v>3</v>
      </c>
      <c r="E551">
        <v>349570</v>
      </c>
      <c r="F551">
        <v>221</v>
      </c>
      <c r="G551">
        <v>221</v>
      </c>
      <c r="H551" t="s">
        <v>29</v>
      </c>
      <c r="I551">
        <v>1421</v>
      </c>
      <c r="J551" s="2">
        <v>0.59791666666666665</v>
      </c>
      <c r="K551">
        <v>14</v>
      </c>
      <c r="L551">
        <v>210</v>
      </c>
      <c r="M551" t="s">
        <v>40</v>
      </c>
      <c r="N551" t="str">
        <f>CONCATENATE(Table1[[#This Row],[house_number]], " ",Table1[[#This Row],[street_name]])</f>
        <v>210 E 116th St</v>
      </c>
      <c r="O551" t="s">
        <v>125</v>
      </c>
      <c r="P551" t="s">
        <v>12</v>
      </c>
      <c r="Q551" s="3">
        <v>10032</v>
      </c>
    </row>
    <row r="552" spans="1:17" x14ac:dyDescent="0.25">
      <c r="A552">
        <v>7097817379</v>
      </c>
      <c r="B552" s="1">
        <v>41516</v>
      </c>
      <c r="C552">
        <v>19</v>
      </c>
      <c r="D552">
        <v>2</v>
      </c>
      <c r="E552">
        <v>349570</v>
      </c>
      <c r="F552">
        <v>219</v>
      </c>
      <c r="G552">
        <v>219</v>
      </c>
      <c r="H552" t="s">
        <v>29</v>
      </c>
      <c r="I552">
        <v>1419</v>
      </c>
      <c r="J552" s="2">
        <v>0.59652777777777777</v>
      </c>
      <c r="K552">
        <v>14</v>
      </c>
      <c r="L552">
        <v>218</v>
      </c>
      <c r="M552" t="s">
        <v>40</v>
      </c>
      <c r="N552" t="str">
        <f>CONCATENATE(Table1[[#This Row],[house_number]], " ",Table1[[#This Row],[street_name]])</f>
        <v>218 E 116th St</v>
      </c>
      <c r="O552" t="s">
        <v>125</v>
      </c>
      <c r="P552" t="s">
        <v>12</v>
      </c>
      <c r="Q552" s="3">
        <v>10032</v>
      </c>
    </row>
    <row r="553" spans="1:17" x14ac:dyDescent="0.25">
      <c r="A553">
        <v>7097817367</v>
      </c>
      <c r="B553" s="1">
        <v>41516</v>
      </c>
      <c r="C553">
        <v>19</v>
      </c>
      <c r="D553">
        <v>2</v>
      </c>
      <c r="E553">
        <v>349570</v>
      </c>
      <c r="F553">
        <v>216</v>
      </c>
      <c r="G553">
        <v>216</v>
      </c>
      <c r="H553" t="s">
        <v>29</v>
      </c>
      <c r="I553">
        <v>1416</v>
      </c>
      <c r="J553" s="2">
        <v>0.59444444444444444</v>
      </c>
      <c r="K553">
        <v>14</v>
      </c>
      <c r="L553">
        <v>161</v>
      </c>
      <c r="M553" t="s">
        <v>40</v>
      </c>
      <c r="N553" t="str">
        <f>CONCATENATE(Table1[[#This Row],[house_number]], " ",Table1[[#This Row],[street_name]])</f>
        <v>161 E 116th St</v>
      </c>
      <c r="O553" t="s">
        <v>125</v>
      </c>
      <c r="P553" t="s">
        <v>12</v>
      </c>
      <c r="Q553" s="3">
        <v>10032</v>
      </c>
    </row>
    <row r="554" spans="1:17" x14ac:dyDescent="0.25">
      <c r="A554">
        <v>7097817355</v>
      </c>
      <c r="B554" s="1">
        <v>41516</v>
      </c>
      <c r="C554">
        <v>18</v>
      </c>
      <c r="D554">
        <v>2</v>
      </c>
      <c r="E554">
        <v>349570</v>
      </c>
      <c r="F554">
        <v>208</v>
      </c>
      <c r="G554">
        <v>208</v>
      </c>
      <c r="H554" t="s">
        <v>29</v>
      </c>
      <c r="I554">
        <v>1408</v>
      </c>
      <c r="J554" s="2">
        <v>0.58888888888888891</v>
      </c>
      <c r="K554">
        <v>14</v>
      </c>
      <c r="L554">
        <v>2403</v>
      </c>
      <c r="M554" t="s">
        <v>30</v>
      </c>
      <c r="N554" t="str">
        <f>CONCATENATE(Table1[[#This Row],[house_number]], " ",Table1[[#This Row],[street_name]])</f>
        <v>2403 2nd Ave</v>
      </c>
      <c r="O554" t="s">
        <v>125</v>
      </c>
      <c r="P554" t="s">
        <v>12</v>
      </c>
      <c r="Q554" s="3">
        <v>10032</v>
      </c>
    </row>
    <row r="555" spans="1:17" x14ac:dyDescent="0.25">
      <c r="A555">
        <v>7097817331</v>
      </c>
      <c r="B555" s="1">
        <v>41516</v>
      </c>
      <c r="C555">
        <v>16</v>
      </c>
      <c r="D555">
        <v>2</v>
      </c>
      <c r="E555">
        <v>349570</v>
      </c>
      <c r="F555">
        <v>202</v>
      </c>
      <c r="G555">
        <v>202</v>
      </c>
      <c r="H555" t="s">
        <v>29</v>
      </c>
      <c r="I555">
        <v>1402</v>
      </c>
      <c r="J555" s="2">
        <v>0.58472222222222225</v>
      </c>
      <c r="K555">
        <v>14</v>
      </c>
      <c r="L555">
        <v>252</v>
      </c>
      <c r="M555" t="s">
        <v>39</v>
      </c>
      <c r="N555" t="str">
        <f>CONCATENATE(Table1[[#This Row],[house_number]], " ",Table1[[#This Row],[street_name]])</f>
        <v>252 E 125th St</v>
      </c>
      <c r="O555" t="s">
        <v>125</v>
      </c>
      <c r="P555" t="s">
        <v>12</v>
      </c>
      <c r="Q555" s="3">
        <v>10032</v>
      </c>
    </row>
    <row r="556" spans="1:17" x14ac:dyDescent="0.25">
      <c r="A556">
        <v>7097817318</v>
      </c>
      <c r="B556" s="1">
        <v>41516</v>
      </c>
      <c r="C556">
        <v>46</v>
      </c>
      <c r="D556">
        <v>3</v>
      </c>
      <c r="E556">
        <v>349570</v>
      </c>
      <c r="F556">
        <v>151</v>
      </c>
      <c r="G556">
        <v>151</v>
      </c>
      <c r="H556" t="s">
        <v>29</v>
      </c>
      <c r="I556">
        <v>1351</v>
      </c>
      <c r="J556" s="2">
        <v>0.57708333333333328</v>
      </c>
      <c r="K556">
        <v>13</v>
      </c>
      <c r="L556">
        <v>350</v>
      </c>
      <c r="M556" t="s">
        <v>40</v>
      </c>
      <c r="N556" t="str">
        <f>CONCATENATE(Table1[[#This Row],[house_number]], " ",Table1[[#This Row],[street_name]])</f>
        <v>350 E 116th St</v>
      </c>
      <c r="O556" t="s">
        <v>125</v>
      </c>
      <c r="P556" t="s">
        <v>12</v>
      </c>
      <c r="Q556" s="3">
        <v>10032</v>
      </c>
    </row>
    <row r="557" spans="1:17" x14ac:dyDescent="0.25">
      <c r="A557">
        <v>7097817288</v>
      </c>
      <c r="B557" s="1">
        <v>41516</v>
      </c>
      <c r="C557">
        <v>19</v>
      </c>
      <c r="D557">
        <v>2</v>
      </c>
      <c r="E557">
        <v>349570</v>
      </c>
      <c r="F557">
        <v>145</v>
      </c>
      <c r="G557">
        <v>145</v>
      </c>
      <c r="H557" t="s">
        <v>29</v>
      </c>
      <c r="I557">
        <v>1345</v>
      </c>
      <c r="J557" s="2">
        <v>0.57291666666666663</v>
      </c>
      <c r="K557">
        <v>13</v>
      </c>
      <c r="L557">
        <v>157</v>
      </c>
      <c r="M557" t="s">
        <v>40</v>
      </c>
      <c r="N557" t="str">
        <f>CONCATENATE(Table1[[#This Row],[house_number]], " ",Table1[[#This Row],[street_name]])</f>
        <v>157 E 116th St</v>
      </c>
      <c r="O557" t="s">
        <v>125</v>
      </c>
      <c r="P557" t="s">
        <v>12</v>
      </c>
      <c r="Q557" s="3">
        <v>10032</v>
      </c>
    </row>
    <row r="558" spans="1:17" x14ac:dyDescent="0.25">
      <c r="A558">
        <v>7097817264</v>
      </c>
      <c r="B558" s="1">
        <v>41516</v>
      </c>
      <c r="C558">
        <v>46</v>
      </c>
      <c r="D558">
        <v>3</v>
      </c>
      <c r="E558">
        <v>349570</v>
      </c>
      <c r="F558">
        <v>121</v>
      </c>
      <c r="G558">
        <v>121</v>
      </c>
      <c r="H558" t="s">
        <v>29</v>
      </c>
      <c r="I558">
        <v>1321</v>
      </c>
      <c r="J558" s="2">
        <v>0.55625000000000002</v>
      </c>
      <c r="K558">
        <v>13</v>
      </c>
      <c r="L558">
        <v>107</v>
      </c>
      <c r="M558" t="s">
        <v>28</v>
      </c>
      <c r="N558" t="str">
        <f>CONCATENATE(Table1[[#This Row],[house_number]], " ",Table1[[#This Row],[street_name]])</f>
        <v>107 W 136th St</v>
      </c>
      <c r="O558" t="s">
        <v>125</v>
      </c>
      <c r="P558" t="s">
        <v>12</v>
      </c>
      <c r="Q558" s="3">
        <v>10032</v>
      </c>
    </row>
    <row r="559" spans="1:17" x14ac:dyDescent="0.25">
      <c r="A559">
        <v>7097817239</v>
      </c>
      <c r="B559" s="1">
        <v>41516</v>
      </c>
      <c r="C559">
        <v>19</v>
      </c>
      <c r="D559">
        <v>2</v>
      </c>
      <c r="E559">
        <v>349570</v>
      </c>
      <c r="F559">
        <v>105</v>
      </c>
      <c r="G559">
        <v>105</v>
      </c>
      <c r="H559" t="s">
        <v>29</v>
      </c>
      <c r="I559">
        <v>1305</v>
      </c>
      <c r="J559" s="2">
        <v>0.54513888888888895</v>
      </c>
      <c r="K559">
        <v>13</v>
      </c>
      <c r="L559">
        <v>1627</v>
      </c>
      <c r="M559" t="s">
        <v>16</v>
      </c>
      <c r="N559" t="str">
        <f>CONCATENATE(Table1[[#This Row],[house_number]], " ",Table1[[#This Row],[street_name]])</f>
        <v>1627 Amsterdam Ave</v>
      </c>
      <c r="O559" t="s">
        <v>125</v>
      </c>
      <c r="P559" t="s">
        <v>12</v>
      </c>
      <c r="Q559" s="3">
        <v>10032</v>
      </c>
    </row>
    <row r="560" spans="1:17" x14ac:dyDescent="0.25">
      <c r="A560">
        <v>7097817227</v>
      </c>
      <c r="B560" s="1">
        <v>41516</v>
      </c>
      <c r="C560">
        <v>21</v>
      </c>
      <c r="D560">
        <v>1</v>
      </c>
      <c r="E560">
        <v>349570</v>
      </c>
      <c r="F560">
        <v>1150</v>
      </c>
      <c r="G560">
        <v>1150</v>
      </c>
      <c r="H560" t="s">
        <v>13</v>
      </c>
      <c r="I560">
        <v>1150</v>
      </c>
      <c r="J560" s="2">
        <v>0.49305555555555558</v>
      </c>
      <c r="K560">
        <v>11</v>
      </c>
      <c r="L560">
        <v>200</v>
      </c>
      <c r="M560" t="s">
        <v>25</v>
      </c>
      <c r="N560" t="str">
        <f>CONCATENATE(Table1[[#This Row],[house_number]], " ",Table1[[#This Row],[street_name]])</f>
        <v>200 W 137th St</v>
      </c>
      <c r="O560" t="s">
        <v>125</v>
      </c>
      <c r="P560" t="s">
        <v>12</v>
      </c>
      <c r="Q560" s="3">
        <v>10032</v>
      </c>
    </row>
    <row r="561" spans="1:17" x14ac:dyDescent="0.25">
      <c r="A561">
        <v>7097817197</v>
      </c>
      <c r="B561" s="1">
        <v>41516</v>
      </c>
      <c r="C561">
        <v>21</v>
      </c>
      <c r="D561">
        <v>1</v>
      </c>
      <c r="E561">
        <v>349570</v>
      </c>
      <c r="F561">
        <v>1144</v>
      </c>
      <c r="G561">
        <v>1144</v>
      </c>
      <c r="H561" t="s">
        <v>13</v>
      </c>
      <c r="I561">
        <v>1144</v>
      </c>
      <c r="J561" s="2">
        <v>0.48888888888888887</v>
      </c>
      <c r="K561">
        <v>11</v>
      </c>
      <c r="L561">
        <v>162</v>
      </c>
      <c r="M561" t="s">
        <v>28</v>
      </c>
      <c r="N561" t="str">
        <f>CONCATENATE(Table1[[#This Row],[house_number]], " ",Table1[[#This Row],[street_name]])</f>
        <v>162 W 136th St</v>
      </c>
      <c r="O561" t="s">
        <v>125</v>
      </c>
      <c r="P561" t="s">
        <v>12</v>
      </c>
      <c r="Q561" s="3">
        <v>10032</v>
      </c>
    </row>
    <row r="562" spans="1:17" x14ac:dyDescent="0.25">
      <c r="A562">
        <v>7097817185</v>
      </c>
      <c r="B562" s="1">
        <v>41516</v>
      </c>
      <c r="C562">
        <v>21</v>
      </c>
      <c r="D562">
        <v>1</v>
      </c>
      <c r="E562">
        <v>349570</v>
      </c>
      <c r="F562">
        <v>1144</v>
      </c>
      <c r="G562">
        <v>1144</v>
      </c>
      <c r="H562" t="s">
        <v>13</v>
      </c>
      <c r="I562">
        <v>1144</v>
      </c>
      <c r="J562" s="2">
        <v>0.48888888888888887</v>
      </c>
      <c r="K562">
        <v>11</v>
      </c>
      <c r="L562">
        <v>160</v>
      </c>
      <c r="M562" t="s">
        <v>28</v>
      </c>
      <c r="N562" t="str">
        <f>CONCATENATE(Table1[[#This Row],[house_number]], " ",Table1[[#This Row],[street_name]])</f>
        <v>160 W 136th St</v>
      </c>
      <c r="O562" t="s">
        <v>125</v>
      </c>
      <c r="P562" t="s">
        <v>12</v>
      </c>
      <c r="Q562" s="3">
        <v>10032</v>
      </c>
    </row>
    <row r="563" spans="1:17" x14ac:dyDescent="0.25">
      <c r="A563">
        <v>7097817173</v>
      </c>
      <c r="B563" s="1">
        <v>41516</v>
      </c>
      <c r="C563">
        <v>21</v>
      </c>
      <c r="D563">
        <v>1</v>
      </c>
      <c r="E563">
        <v>349570</v>
      </c>
      <c r="F563">
        <v>1142</v>
      </c>
      <c r="G563">
        <v>1142</v>
      </c>
      <c r="H563" t="s">
        <v>13</v>
      </c>
      <c r="I563">
        <v>1142</v>
      </c>
      <c r="J563" s="2">
        <v>0.48749999999999999</v>
      </c>
      <c r="K563">
        <v>11</v>
      </c>
      <c r="L563">
        <v>232</v>
      </c>
      <c r="M563" t="s">
        <v>28</v>
      </c>
      <c r="N563" t="str">
        <f>CONCATENATE(Table1[[#This Row],[house_number]], " ",Table1[[#This Row],[street_name]])</f>
        <v>232 W 136th St</v>
      </c>
      <c r="O563" t="s">
        <v>125</v>
      </c>
      <c r="P563" t="s">
        <v>12</v>
      </c>
      <c r="Q563" s="3">
        <v>10032</v>
      </c>
    </row>
    <row r="564" spans="1:17" x14ac:dyDescent="0.25">
      <c r="A564">
        <v>7097817124</v>
      </c>
      <c r="B564" s="1">
        <v>41516</v>
      </c>
      <c r="C564">
        <v>51</v>
      </c>
      <c r="D564">
        <v>3</v>
      </c>
      <c r="E564">
        <v>349570</v>
      </c>
      <c r="F564">
        <v>1054</v>
      </c>
      <c r="G564">
        <v>1054</v>
      </c>
      <c r="H564" t="s">
        <v>13</v>
      </c>
      <c r="I564">
        <v>1054</v>
      </c>
      <c r="J564" s="2">
        <v>0.45416666666666666</v>
      </c>
      <c r="K564">
        <v>10</v>
      </c>
      <c r="L564">
        <v>25</v>
      </c>
      <c r="M564" t="s">
        <v>107</v>
      </c>
      <c r="N564" t="str">
        <f>CONCATENATE(Table1[[#This Row],[house_number]], " ",Table1[[#This Row],[street_name]])</f>
        <v>25 Ft Washington Ave</v>
      </c>
      <c r="O564" t="s">
        <v>125</v>
      </c>
      <c r="P564" t="s">
        <v>12</v>
      </c>
      <c r="Q564" s="3">
        <v>10032</v>
      </c>
    </row>
    <row r="565" spans="1:17" x14ac:dyDescent="0.25">
      <c r="A565">
        <v>7097817094</v>
      </c>
      <c r="B565" s="1">
        <v>41516</v>
      </c>
      <c r="C565">
        <v>19</v>
      </c>
      <c r="D565">
        <v>2</v>
      </c>
      <c r="E565">
        <v>349570</v>
      </c>
      <c r="F565">
        <v>1041</v>
      </c>
      <c r="G565">
        <v>1041</v>
      </c>
      <c r="H565" t="s">
        <v>13</v>
      </c>
      <c r="I565">
        <v>1041</v>
      </c>
      <c r="J565" s="2">
        <v>0.44513888888888892</v>
      </c>
      <c r="K565">
        <v>10</v>
      </c>
      <c r="L565">
        <v>344</v>
      </c>
      <c r="M565" t="s">
        <v>107</v>
      </c>
      <c r="N565" t="str">
        <f>CONCATENATE(Table1[[#This Row],[house_number]], " ",Table1[[#This Row],[street_name]])</f>
        <v>344 Ft Washington Ave</v>
      </c>
      <c r="O565" t="s">
        <v>125</v>
      </c>
      <c r="P565" t="s">
        <v>12</v>
      </c>
      <c r="Q565" s="3">
        <v>10032</v>
      </c>
    </row>
    <row r="566" spans="1:17" x14ac:dyDescent="0.25">
      <c r="A566">
        <v>7097817070</v>
      </c>
      <c r="B566" s="1">
        <v>41516</v>
      </c>
      <c r="C566">
        <v>21</v>
      </c>
      <c r="D566">
        <v>1</v>
      </c>
      <c r="E566">
        <v>349570</v>
      </c>
      <c r="F566">
        <v>1024</v>
      </c>
      <c r="G566">
        <v>1024</v>
      </c>
      <c r="H566" t="s">
        <v>13</v>
      </c>
      <c r="I566">
        <v>1024</v>
      </c>
      <c r="J566" s="2">
        <v>0.43333333333333335</v>
      </c>
      <c r="K566">
        <v>10</v>
      </c>
      <c r="L566">
        <v>552</v>
      </c>
      <c r="M566" t="s">
        <v>117</v>
      </c>
      <c r="N566" t="str">
        <f>CONCATENATE(Table1[[#This Row],[house_number]], " ",Table1[[#This Row],[street_name]])</f>
        <v>552 W 171st St</v>
      </c>
      <c r="O566" t="s">
        <v>125</v>
      </c>
      <c r="P566" t="s">
        <v>12</v>
      </c>
      <c r="Q566" s="3">
        <v>10032</v>
      </c>
    </row>
    <row r="567" spans="1:17" x14ac:dyDescent="0.25">
      <c r="A567">
        <v>7097817069</v>
      </c>
      <c r="B567" s="1">
        <v>41516</v>
      </c>
      <c r="C567">
        <v>21</v>
      </c>
      <c r="D567">
        <v>1</v>
      </c>
      <c r="E567">
        <v>349570</v>
      </c>
      <c r="F567">
        <v>1022</v>
      </c>
      <c r="G567">
        <v>1022</v>
      </c>
      <c r="H567" t="s">
        <v>13</v>
      </c>
      <c r="I567">
        <v>1022</v>
      </c>
      <c r="J567" s="2">
        <v>0.43194444444444446</v>
      </c>
      <c r="K567">
        <v>10</v>
      </c>
      <c r="L567">
        <v>566</v>
      </c>
      <c r="M567" t="s">
        <v>117</v>
      </c>
      <c r="N567" t="str">
        <f>CONCATENATE(Table1[[#This Row],[house_number]], " ",Table1[[#This Row],[street_name]])</f>
        <v>566 W 171st St</v>
      </c>
      <c r="O567" t="s">
        <v>125</v>
      </c>
      <c r="P567" t="s">
        <v>12</v>
      </c>
      <c r="Q567" s="3">
        <v>10032</v>
      </c>
    </row>
    <row r="568" spans="1:17" x14ac:dyDescent="0.25">
      <c r="A568">
        <v>7097817045</v>
      </c>
      <c r="B568" s="1">
        <v>41516</v>
      </c>
      <c r="C568">
        <v>19</v>
      </c>
      <c r="D568">
        <v>2</v>
      </c>
      <c r="E568">
        <v>349570</v>
      </c>
      <c r="F568">
        <v>958</v>
      </c>
      <c r="G568">
        <v>958</v>
      </c>
      <c r="H568" t="s">
        <v>13</v>
      </c>
      <c r="I568">
        <v>958</v>
      </c>
      <c r="J568" s="2">
        <v>0.4152777777777778</v>
      </c>
      <c r="K568">
        <v>9</v>
      </c>
      <c r="L568">
        <v>1620</v>
      </c>
      <c r="M568" t="s">
        <v>16</v>
      </c>
      <c r="N568" t="str">
        <f>CONCATENATE(Table1[[#This Row],[house_number]], " ",Table1[[#This Row],[street_name]])</f>
        <v>1620 Amsterdam Ave</v>
      </c>
      <c r="O568" t="s">
        <v>125</v>
      </c>
      <c r="P568" t="s">
        <v>12</v>
      </c>
      <c r="Q568" s="3">
        <v>10032</v>
      </c>
    </row>
    <row r="569" spans="1:17" x14ac:dyDescent="0.25">
      <c r="A569">
        <v>7097817021</v>
      </c>
      <c r="B569" s="1">
        <v>41516</v>
      </c>
      <c r="C569">
        <v>21</v>
      </c>
      <c r="D569">
        <v>1</v>
      </c>
      <c r="E569">
        <v>349570</v>
      </c>
      <c r="F569">
        <v>940</v>
      </c>
      <c r="G569">
        <v>940</v>
      </c>
      <c r="H569" t="s">
        <v>13</v>
      </c>
      <c r="I569">
        <v>940</v>
      </c>
      <c r="J569" s="2">
        <v>0.40277777777777773</v>
      </c>
      <c r="K569">
        <v>9</v>
      </c>
      <c r="L569">
        <v>65</v>
      </c>
      <c r="M569" t="s">
        <v>23</v>
      </c>
      <c r="N569" t="str">
        <f>CONCATENATE(Table1[[#This Row],[house_number]], " ",Table1[[#This Row],[street_name]])</f>
        <v>65 W 130th St</v>
      </c>
      <c r="O569" t="s">
        <v>125</v>
      </c>
      <c r="P569" t="s">
        <v>12</v>
      </c>
      <c r="Q569" s="3">
        <v>10032</v>
      </c>
    </row>
    <row r="570" spans="1:17" x14ac:dyDescent="0.25">
      <c r="A570">
        <v>7097816995</v>
      </c>
      <c r="B570" s="1">
        <v>41516</v>
      </c>
      <c r="C570">
        <v>21</v>
      </c>
      <c r="D570">
        <v>1</v>
      </c>
      <c r="E570">
        <v>349570</v>
      </c>
      <c r="F570">
        <v>914</v>
      </c>
      <c r="G570">
        <v>914</v>
      </c>
      <c r="H570" t="s">
        <v>13</v>
      </c>
      <c r="I570">
        <v>914</v>
      </c>
      <c r="J570" s="2">
        <v>0.38472222222222219</v>
      </c>
      <c r="K570">
        <v>9</v>
      </c>
      <c r="L570">
        <v>106</v>
      </c>
      <c r="M570" t="s">
        <v>21</v>
      </c>
      <c r="N570" t="str">
        <f>CONCATENATE(Table1[[#This Row],[house_number]], " ",Table1[[#This Row],[street_name]])</f>
        <v>106 Convent Ave</v>
      </c>
      <c r="O570" t="s">
        <v>125</v>
      </c>
      <c r="P570" t="s">
        <v>12</v>
      </c>
      <c r="Q570" s="3">
        <v>10032</v>
      </c>
    </row>
    <row r="571" spans="1:17" x14ac:dyDescent="0.25">
      <c r="A571">
        <v>7097816960</v>
      </c>
      <c r="B571" s="1">
        <v>41516</v>
      </c>
      <c r="C571">
        <v>21</v>
      </c>
      <c r="D571">
        <v>1</v>
      </c>
      <c r="E571">
        <v>349570</v>
      </c>
      <c r="F571">
        <v>907</v>
      </c>
      <c r="G571">
        <v>907</v>
      </c>
      <c r="H571" t="s">
        <v>13</v>
      </c>
      <c r="I571">
        <v>907</v>
      </c>
      <c r="J571" s="2">
        <v>0.37986111111111115</v>
      </c>
      <c r="K571">
        <v>9</v>
      </c>
      <c r="L571">
        <v>357</v>
      </c>
      <c r="M571" t="s">
        <v>97</v>
      </c>
      <c r="N571" t="str">
        <f>CONCATENATE(Table1[[#This Row],[house_number]], " ",Table1[[#This Row],[street_name]])</f>
        <v>357 W 127th St</v>
      </c>
      <c r="O571" t="s">
        <v>125</v>
      </c>
      <c r="P571" t="s">
        <v>12</v>
      </c>
      <c r="Q571" s="3">
        <v>10032</v>
      </c>
    </row>
    <row r="572" spans="1:17" x14ac:dyDescent="0.25">
      <c r="A572">
        <v>7097816892</v>
      </c>
      <c r="B572" s="1">
        <v>41516</v>
      </c>
      <c r="C572">
        <v>21</v>
      </c>
      <c r="D572">
        <v>1</v>
      </c>
      <c r="E572">
        <v>349570</v>
      </c>
      <c r="F572">
        <v>812</v>
      </c>
      <c r="G572">
        <v>812</v>
      </c>
      <c r="H572" t="s">
        <v>13</v>
      </c>
      <c r="I572">
        <v>812</v>
      </c>
      <c r="J572" s="2">
        <v>0.34166666666666662</v>
      </c>
      <c r="K572">
        <v>8</v>
      </c>
      <c r="L572">
        <v>510</v>
      </c>
      <c r="M572" t="s">
        <v>44</v>
      </c>
      <c r="N572" t="str">
        <f>CONCATENATE(Table1[[#This Row],[house_number]], " ",Table1[[#This Row],[street_name]])</f>
        <v>510 W 149th St</v>
      </c>
      <c r="O572" t="s">
        <v>125</v>
      </c>
      <c r="P572" t="s">
        <v>12</v>
      </c>
      <c r="Q572" s="3">
        <v>10032</v>
      </c>
    </row>
    <row r="573" spans="1:17" x14ac:dyDescent="0.25">
      <c r="A573">
        <v>7097816820</v>
      </c>
      <c r="B573" s="1">
        <v>41516</v>
      </c>
      <c r="C573">
        <v>21</v>
      </c>
      <c r="D573">
        <v>1</v>
      </c>
      <c r="E573">
        <v>349570</v>
      </c>
      <c r="F573">
        <v>742</v>
      </c>
      <c r="G573">
        <v>742</v>
      </c>
      <c r="H573" t="s">
        <v>13</v>
      </c>
      <c r="I573">
        <v>742</v>
      </c>
      <c r="J573" s="2">
        <v>0.32083333333333336</v>
      </c>
      <c r="K573">
        <v>7</v>
      </c>
      <c r="L573">
        <v>2688</v>
      </c>
      <c r="M573" t="s">
        <v>17</v>
      </c>
      <c r="N573" t="str">
        <f>CONCATENATE(Table1[[#This Row],[house_number]], " ",Table1[[#This Row],[street_name]])</f>
        <v>2688 Broadway</v>
      </c>
      <c r="O573" t="s">
        <v>125</v>
      </c>
      <c r="P573" t="s">
        <v>12</v>
      </c>
      <c r="Q573" s="3">
        <v>10032</v>
      </c>
    </row>
    <row r="574" spans="1:17" x14ac:dyDescent="0.25">
      <c r="A574">
        <v>7097816806</v>
      </c>
      <c r="B574" s="1">
        <v>41516</v>
      </c>
      <c r="C574">
        <v>21</v>
      </c>
      <c r="D574">
        <v>1</v>
      </c>
      <c r="E574">
        <v>349570</v>
      </c>
      <c r="F574">
        <v>739</v>
      </c>
      <c r="G574">
        <v>739</v>
      </c>
      <c r="H574" t="s">
        <v>13</v>
      </c>
      <c r="I574">
        <v>739</v>
      </c>
      <c r="J574" s="2">
        <v>0.31875000000000003</v>
      </c>
      <c r="K574">
        <v>7</v>
      </c>
      <c r="L574">
        <v>2686</v>
      </c>
      <c r="M574" t="s">
        <v>17</v>
      </c>
      <c r="N574" t="str">
        <f>CONCATENATE(Table1[[#This Row],[house_number]], " ",Table1[[#This Row],[street_name]])</f>
        <v>2686 Broadway</v>
      </c>
      <c r="O574" t="s">
        <v>125</v>
      </c>
      <c r="P574" t="s">
        <v>12</v>
      </c>
      <c r="Q574" s="3">
        <v>10032</v>
      </c>
    </row>
    <row r="575" spans="1:17" x14ac:dyDescent="0.25">
      <c r="A575">
        <v>7097816752</v>
      </c>
      <c r="B575" s="1">
        <v>41516</v>
      </c>
      <c r="C575">
        <v>84</v>
      </c>
      <c r="D575">
        <v>5</v>
      </c>
      <c r="E575">
        <v>349570</v>
      </c>
      <c r="F575">
        <v>629</v>
      </c>
      <c r="G575">
        <v>629</v>
      </c>
      <c r="H575" t="s">
        <v>13</v>
      </c>
      <c r="I575">
        <v>629</v>
      </c>
      <c r="J575" s="2">
        <v>0.27013888888888887</v>
      </c>
      <c r="K575">
        <v>6</v>
      </c>
      <c r="L575">
        <v>545</v>
      </c>
      <c r="M575" t="s">
        <v>75</v>
      </c>
      <c r="N575" t="str">
        <f>CONCATENATE(Table1[[#This Row],[house_number]], " ",Table1[[#This Row],[street_name]])</f>
        <v>545 W 110th St</v>
      </c>
      <c r="O575" t="s">
        <v>125</v>
      </c>
      <c r="P575" t="s">
        <v>12</v>
      </c>
      <c r="Q575" s="3">
        <v>10032</v>
      </c>
    </row>
    <row r="576" spans="1:17" x14ac:dyDescent="0.25">
      <c r="A576">
        <v>7097816740</v>
      </c>
      <c r="B576" s="1">
        <v>41516</v>
      </c>
      <c r="C576">
        <v>19</v>
      </c>
      <c r="D576">
        <v>2</v>
      </c>
      <c r="E576">
        <v>349570</v>
      </c>
      <c r="F576">
        <v>628</v>
      </c>
      <c r="G576">
        <v>628</v>
      </c>
      <c r="H576" t="s">
        <v>13</v>
      </c>
      <c r="I576">
        <v>628</v>
      </c>
      <c r="J576" s="2">
        <v>0.26944444444444443</v>
      </c>
      <c r="K576">
        <v>6</v>
      </c>
      <c r="L576">
        <v>545</v>
      </c>
      <c r="M576" t="s">
        <v>75</v>
      </c>
      <c r="N576" t="str">
        <f>CONCATENATE(Table1[[#This Row],[house_number]], " ",Table1[[#This Row],[street_name]])</f>
        <v>545 W 110th St</v>
      </c>
      <c r="O576" t="s">
        <v>125</v>
      </c>
      <c r="P576" t="s">
        <v>12</v>
      </c>
      <c r="Q576" s="3">
        <v>10032</v>
      </c>
    </row>
    <row r="577" spans="1:17" x14ac:dyDescent="0.25">
      <c r="A577">
        <v>7097816727</v>
      </c>
      <c r="B577" s="1">
        <v>41516</v>
      </c>
      <c r="C577">
        <v>84</v>
      </c>
      <c r="D577">
        <v>5</v>
      </c>
      <c r="E577">
        <v>349570</v>
      </c>
      <c r="F577">
        <v>542</v>
      </c>
      <c r="G577">
        <v>542</v>
      </c>
      <c r="H577" t="s">
        <v>13</v>
      </c>
      <c r="I577">
        <v>542</v>
      </c>
      <c r="J577" s="2">
        <v>0.23750000000000002</v>
      </c>
      <c r="K577">
        <v>5</v>
      </c>
      <c r="L577">
        <v>2840</v>
      </c>
      <c r="M577" t="s">
        <v>17</v>
      </c>
      <c r="N577" t="str">
        <f>CONCATENATE(Table1[[#This Row],[house_number]], " ",Table1[[#This Row],[street_name]])</f>
        <v>2840 Broadway</v>
      </c>
      <c r="O577" t="s">
        <v>125</v>
      </c>
      <c r="P577" t="s">
        <v>12</v>
      </c>
      <c r="Q577" s="3">
        <v>10032</v>
      </c>
    </row>
    <row r="578" spans="1:17" x14ac:dyDescent="0.25">
      <c r="A578">
        <v>7097816715</v>
      </c>
      <c r="B578" s="1">
        <v>41516</v>
      </c>
      <c r="C578">
        <v>19</v>
      </c>
      <c r="D578">
        <v>2</v>
      </c>
      <c r="E578">
        <v>349570</v>
      </c>
      <c r="F578">
        <v>540</v>
      </c>
      <c r="G578">
        <v>540</v>
      </c>
      <c r="H578" t="s">
        <v>13</v>
      </c>
      <c r="I578">
        <v>540</v>
      </c>
      <c r="J578" s="2">
        <v>0.23611111111111113</v>
      </c>
      <c r="K578">
        <v>5</v>
      </c>
      <c r="L578">
        <v>2840</v>
      </c>
      <c r="M578" t="s">
        <v>17</v>
      </c>
      <c r="N578" t="str">
        <f>CONCATENATE(Table1[[#This Row],[house_number]], " ",Table1[[#This Row],[street_name]])</f>
        <v>2840 Broadway</v>
      </c>
      <c r="O578" t="s">
        <v>125</v>
      </c>
      <c r="P578" t="s">
        <v>12</v>
      </c>
      <c r="Q578" s="3">
        <v>10032</v>
      </c>
    </row>
    <row r="579" spans="1:17" x14ac:dyDescent="0.25">
      <c r="A579">
        <v>7097817343</v>
      </c>
      <c r="B579" s="1">
        <v>41516</v>
      </c>
      <c r="C579">
        <v>18</v>
      </c>
      <c r="D579">
        <v>2</v>
      </c>
      <c r="E579">
        <v>349570</v>
      </c>
      <c r="F579">
        <v>206</v>
      </c>
      <c r="G579">
        <v>206</v>
      </c>
      <c r="H579" t="s">
        <v>29</v>
      </c>
      <c r="I579">
        <v>1406</v>
      </c>
      <c r="J579" s="2">
        <v>0.58750000000000002</v>
      </c>
      <c r="K579">
        <v>14</v>
      </c>
      <c r="L579">
        <v>2413</v>
      </c>
      <c r="M579" t="s">
        <v>30</v>
      </c>
      <c r="N579" t="str">
        <f>CONCATENATE(Table1[[#This Row],[house_number]], " ",Table1[[#This Row],[street_name]])</f>
        <v>2413 2nd Ave</v>
      </c>
      <c r="O579" t="s">
        <v>125</v>
      </c>
      <c r="P579" t="s">
        <v>12</v>
      </c>
      <c r="Q579" s="3">
        <v>10032</v>
      </c>
    </row>
    <row r="580" spans="1:17" x14ac:dyDescent="0.25">
      <c r="A580">
        <v>7097817320</v>
      </c>
      <c r="B580" s="1">
        <v>41516</v>
      </c>
      <c r="C580">
        <v>16</v>
      </c>
      <c r="D580">
        <v>2</v>
      </c>
      <c r="E580">
        <v>349570</v>
      </c>
      <c r="F580">
        <v>156</v>
      </c>
      <c r="G580">
        <v>156</v>
      </c>
      <c r="H580" t="s">
        <v>29</v>
      </c>
      <c r="I580">
        <v>1356</v>
      </c>
      <c r="J580" s="2">
        <v>0.5805555555555556</v>
      </c>
      <c r="K580">
        <v>13</v>
      </c>
      <c r="L580">
        <v>250</v>
      </c>
      <c r="M580" t="s">
        <v>39</v>
      </c>
      <c r="N580" t="str">
        <f>CONCATENATE(Table1[[#This Row],[house_number]], " ",Table1[[#This Row],[street_name]])</f>
        <v>250 E 125th St</v>
      </c>
      <c r="O580" t="s">
        <v>125</v>
      </c>
      <c r="P580" t="s">
        <v>12</v>
      </c>
      <c r="Q580" s="3">
        <v>10032</v>
      </c>
    </row>
    <row r="581" spans="1:17" x14ac:dyDescent="0.25">
      <c r="A581">
        <v>7097817306</v>
      </c>
      <c r="B581" s="1">
        <v>41516</v>
      </c>
      <c r="C581">
        <v>19</v>
      </c>
      <c r="D581">
        <v>2</v>
      </c>
      <c r="E581">
        <v>349570</v>
      </c>
      <c r="F581">
        <v>149</v>
      </c>
      <c r="G581">
        <v>149</v>
      </c>
      <c r="H581" t="s">
        <v>29</v>
      </c>
      <c r="I581">
        <v>1349</v>
      </c>
      <c r="J581" s="2">
        <v>0.5756944444444444</v>
      </c>
      <c r="K581">
        <v>13</v>
      </c>
      <c r="L581">
        <v>248</v>
      </c>
      <c r="M581" t="s">
        <v>40</v>
      </c>
      <c r="N581" t="str">
        <f>CONCATENATE(Table1[[#This Row],[house_number]], " ",Table1[[#This Row],[street_name]])</f>
        <v>248 E 116th St</v>
      </c>
      <c r="O581" t="s">
        <v>125</v>
      </c>
      <c r="P581" t="s">
        <v>12</v>
      </c>
      <c r="Q581" s="3">
        <v>10032</v>
      </c>
    </row>
    <row r="582" spans="1:17" x14ac:dyDescent="0.25">
      <c r="A582">
        <v>7097817290</v>
      </c>
      <c r="B582" s="1">
        <v>41516</v>
      </c>
      <c r="C582">
        <v>46</v>
      </c>
      <c r="D582">
        <v>3</v>
      </c>
      <c r="E582">
        <v>349570</v>
      </c>
      <c r="F582">
        <v>147</v>
      </c>
      <c r="G582">
        <v>147</v>
      </c>
      <c r="H582" t="s">
        <v>29</v>
      </c>
      <c r="I582">
        <v>1347</v>
      </c>
      <c r="J582" s="2">
        <v>0.57430555555555551</v>
      </c>
      <c r="K582">
        <v>13</v>
      </c>
      <c r="L582">
        <v>170</v>
      </c>
      <c r="M582" t="s">
        <v>40</v>
      </c>
      <c r="N582" t="str">
        <f>CONCATENATE(Table1[[#This Row],[house_number]], " ",Table1[[#This Row],[street_name]])</f>
        <v>170 E 116th St</v>
      </c>
      <c r="O582" t="s">
        <v>125</v>
      </c>
      <c r="P582" t="s">
        <v>12</v>
      </c>
      <c r="Q582" s="3">
        <v>10032</v>
      </c>
    </row>
    <row r="583" spans="1:17" x14ac:dyDescent="0.25">
      <c r="A583">
        <v>7097817276</v>
      </c>
      <c r="B583" s="1">
        <v>41516</v>
      </c>
      <c r="C583">
        <v>46</v>
      </c>
      <c r="D583">
        <v>3</v>
      </c>
      <c r="E583">
        <v>349570</v>
      </c>
      <c r="F583">
        <v>142</v>
      </c>
      <c r="G583">
        <v>142</v>
      </c>
      <c r="H583" t="s">
        <v>29</v>
      </c>
      <c r="I583">
        <v>1342</v>
      </c>
      <c r="J583" s="2">
        <v>0.5708333333333333</v>
      </c>
      <c r="K583">
        <v>13</v>
      </c>
      <c r="L583">
        <v>2108</v>
      </c>
      <c r="M583" t="s">
        <v>87</v>
      </c>
      <c r="N583" t="str">
        <f>CONCATENATE(Table1[[#This Row],[house_number]], " ",Table1[[#This Row],[street_name]])</f>
        <v>2108 3rd Ave</v>
      </c>
      <c r="O583" t="s">
        <v>125</v>
      </c>
      <c r="P583" t="s">
        <v>12</v>
      </c>
      <c r="Q583" s="3">
        <v>10032</v>
      </c>
    </row>
    <row r="584" spans="1:17" x14ac:dyDescent="0.25">
      <c r="A584">
        <v>7097817252</v>
      </c>
      <c r="B584" s="1">
        <v>41516</v>
      </c>
      <c r="C584">
        <v>46</v>
      </c>
      <c r="D584">
        <v>3</v>
      </c>
      <c r="E584">
        <v>349570</v>
      </c>
      <c r="F584">
        <v>114</v>
      </c>
      <c r="G584">
        <v>114</v>
      </c>
      <c r="H584" t="s">
        <v>29</v>
      </c>
      <c r="I584">
        <v>1314</v>
      </c>
      <c r="J584" s="2">
        <v>0.55138888888888882</v>
      </c>
      <c r="K584">
        <v>13</v>
      </c>
      <c r="L584">
        <v>115</v>
      </c>
      <c r="M584" t="s">
        <v>27</v>
      </c>
      <c r="N584" t="str">
        <f>CONCATENATE(Table1[[#This Row],[house_number]], " ",Table1[[#This Row],[street_name]])</f>
        <v>115 W 138th St</v>
      </c>
      <c r="O584" t="s">
        <v>125</v>
      </c>
      <c r="P584" t="s">
        <v>12</v>
      </c>
      <c r="Q584" s="3">
        <v>10032</v>
      </c>
    </row>
    <row r="585" spans="1:17" x14ac:dyDescent="0.25">
      <c r="A585">
        <v>7097817240</v>
      </c>
      <c r="B585" s="1">
        <v>41516</v>
      </c>
      <c r="C585">
        <v>46</v>
      </c>
      <c r="D585">
        <v>3</v>
      </c>
      <c r="E585">
        <v>349570</v>
      </c>
      <c r="F585">
        <v>113</v>
      </c>
      <c r="G585">
        <v>113</v>
      </c>
      <c r="H585" t="s">
        <v>29</v>
      </c>
      <c r="I585">
        <v>1313</v>
      </c>
      <c r="J585" s="2">
        <v>0.55069444444444449</v>
      </c>
      <c r="K585">
        <v>13</v>
      </c>
      <c r="L585">
        <v>128</v>
      </c>
      <c r="M585" t="s">
        <v>27</v>
      </c>
      <c r="N585" t="str">
        <f>CONCATENATE(Table1[[#This Row],[house_number]], " ",Table1[[#This Row],[street_name]])</f>
        <v>128 W 138th St</v>
      </c>
      <c r="O585" t="s">
        <v>125</v>
      </c>
      <c r="P585" t="s">
        <v>12</v>
      </c>
      <c r="Q585" s="3">
        <v>10032</v>
      </c>
    </row>
    <row r="586" spans="1:17" x14ac:dyDescent="0.25">
      <c r="A586">
        <v>7097817215</v>
      </c>
      <c r="B586" s="1">
        <v>41516</v>
      </c>
      <c r="C586">
        <v>21</v>
      </c>
      <c r="D586">
        <v>1</v>
      </c>
      <c r="E586">
        <v>349570</v>
      </c>
      <c r="F586">
        <v>1148</v>
      </c>
      <c r="G586">
        <v>1148</v>
      </c>
      <c r="H586" t="s">
        <v>13</v>
      </c>
      <c r="I586">
        <v>1148</v>
      </c>
      <c r="J586" s="2">
        <v>0.4916666666666667</v>
      </c>
      <c r="K586">
        <v>11</v>
      </c>
      <c r="L586">
        <v>116</v>
      </c>
      <c r="M586" t="s">
        <v>25</v>
      </c>
      <c r="N586" t="str">
        <f>CONCATENATE(Table1[[#This Row],[house_number]], " ",Table1[[#This Row],[street_name]])</f>
        <v>116 W 137th St</v>
      </c>
      <c r="O586" t="s">
        <v>125</v>
      </c>
      <c r="P586" t="s">
        <v>12</v>
      </c>
      <c r="Q586" s="3">
        <v>10032</v>
      </c>
    </row>
    <row r="587" spans="1:17" x14ac:dyDescent="0.25">
      <c r="A587">
        <v>7097817203</v>
      </c>
      <c r="B587" s="1">
        <v>41516</v>
      </c>
      <c r="C587">
        <v>21</v>
      </c>
      <c r="D587">
        <v>1</v>
      </c>
      <c r="E587">
        <v>349570</v>
      </c>
      <c r="F587">
        <v>1147</v>
      </c>
      <c r="G587">
        <v>1147</v>
      </c>
      <c r="H587" t="s">
        <v>13</v>
      </c>
      <c r="I587">
        <v>1147</v>
      </c>
      <c r="J587" s="2">
        <v>0.4909722222222222</v>
      </c>
      <c r="K587">
        <v>11</v>
      </c>
      <c r="L587">
        <v>110</v>
      </c>
      <c r="M587" t="s">
        <v>25</v>
      </c>
      <c r="N587" t="str">
        <f>CONCATENATE(Table1[[#This Row],[house_number]], " ",Table1[[#This Row],[street_name]])</f>
        <v>110 W 137th St</v>
      </c>
      <c r="O587" t="s">
        <v>125</v>
      </c>
      <c r="P587" t="s">
        <v>12</v>
      </c>
      <c r="Q587" s="3">
        <v>10032</v>
      </c>
    </row>
    <row r="588" spans="1:17" x14ac:dyDescent="0.25">
      <c r="A588">
        <v>7097817161</v>
      </c>
      <c r="B588" s="1">
        <v>41516</v>
      </c>
      <c r="C588">
        <v>21</v>
      </c>
      <c r="D588">
        <v>1</v>
      </c>
      <c r="E588">
        <v>349570</v>
      </c>
      <c r="F588">
        <v>1129</v>
      </c>
      <c r="G588">
        <v>1129</v>
      </c>
      <c r="H588" t="s">
        <v>13</v>
      </c>
      <c r="I588">
        <v>1129</v>
      </c>
      <c r="J588" s="2">
        <v>0.47847222222222219</v>
      </c>
      <c r="K588">
        <v>11</v>
      </c>
      <c r="L588">
        <v>404</v>
      </c>
      <c r="M588" t="s">
        <v>103</v>
      </c>
      <c r="N588" t="str">
        <f>CONCATENATE(Table1[[#This Row],[house_number]], " ",Table1[[#This Row],[street_name]])</f>
        <v>404 Riverside Dr</v>
      </c>
      <c r="O588" t="s">
        <v>125</v>
      </c>
      <c r="P588" t="s">
        <v>12</v>
      </c>
      <c r="Q588" s="3">
        <v>10032</v>
      </c>
    </row>
    <row r="589" spans="1:17" x14ac:dyDescent="0.25">
      <c r="A589">
        <v>7097817148</v>
      </c>
      <c r="B589" s="1">
        <v>41516</v>
      </c>
      <c r="C589">
        <v>21</v>
      </c>
      <c r="D589">
        <v>1</v>
      </c>
      <c r="E589">
        <v>349570</v>
      </c>
      <c r="F589">
        <v>1114</v>
      </c>
      <c r="G589">
        <v>1114</v>
      </c>
      <c r="H589" t="s">
        <v>13</v>
      </c>
      <c r="I589">
        <v>1114</v>
      </c>
      <c r="J589" s="2">
        <v>0.4680555555555555</v>
      </c>
      <c r="K589">
        <v>11</v>
      </c>
      <c r="L589">
        <v>21</v>
      </c>
      <c r="M589" t="s">
        <v>52</v>
      </c>
      <c r="N589" t="str">
        <f>CONCATENATE(Table1[[#This Row],[house_number]], " ",Table1[[#This Row],[street_name]])</f>
        <v>21 Claremont Ave</v>
      </c>
      <c r="O589" t="s">
        <v>125</v>
      </c>
      <c r="P589" t="s">
        <v>12</v>
      </c>
      <c r="Q589" s="3">
        <v>10032</v>
      </c>
    </row>
    <row r="590" spans="1:17" x14ac:dyDescent="0.25">
      <c r="A590">
        <v>7097817136</v>
      </c>
      <c r="B590" s="1">
        <v>41516</v>
      </c>
      <c r="C590">
        <v>21</v>
      </c>
      <c r="D590">
        <v>1</v>
      </c>
      <c r="E590">
        <v>349570</v>
      </c>
      <c r="F590">
        <v>1112</v>
      </c>
      <c r="G590">
        <v>1112</v>
      </c>
      <c r="H590" t="s">
        <v>13</v>
      </c>
      <c r="I590">
        <v>1112</v>
      </c>
      <c r="J590" s="2">
        <v>0.46666666666666662</v>
      </c>
      <c r="K590">
        <v>11</v>
      </c>
      <c r="L590">
        <v>61</v>
      </c>
      <c r="M590" t="s">
        <v>52</v>
      </c>
      <c r="N590" t="str">
        <f>CONCATENATE(Table1[[#This Row],[house_number]], " ",Table1[[#This Row],[street_name]])</f>
        <v>61 Claremont Ave</v>
      </c>
      <c r="O590" t="s">
        <v>125</v>
      </c>
      <c r="P590" t="s">
        <v>12</v>
      </c>
      <c r="Q590" s="3">
        <v>10032</v>
      </c>
    </row>
    <row r="591" spans="1:17" x14ac:dyDescent="0.25">
      <c r="A591">
        <v>7097817112</v>
      </c>
      <c r="B591" s="1">
        <v>41516</v>
      </c>
      <c r="C591">
        <v>14</v>
      </c>
      <c r="D591">
        <v>2</v>
      </c>
      <c r="E591">
        <v>349570</v>
      </c>
      <c r="F591">
        <v>1050</v>
      </c>
      <c r="G591">
        <v>1050</v>
      </c>
      <c r="H591" t="s">
        <v>13</v>
      </c>
      <c r="I591">
        <v>1050</v>
      </c>
      <c r="J591" s="2">
        <v>0.4513888888888889</v>
      </c>
      <c r="K591">
        <v>10</v>
      </c>
      <c r="L591">
        <v>177</v>
      </c>
      <c r="M591" t="s">
        <v>107</v>
      </c>
      <c r="N591" t="str">
        <f>CONCATENATE(Table1[[#This Row],[house_number]], " ",Table1[[#This Row],[street_name]])</f>
        <v>177 Ft Washington Ave</v>
      </c>
      <c r="O591" t="s">
        <v>125</v>
      </c>
      <c r="P591" t="s">
        <v>12</v>
      </c>
      <c r="Q591" s="3">
        <v>10032</v>
      </c>
    </row>
    <row r="592" spans="1:17" x14ac:dyDescent="0.25">
      <c r="A592">
        <v>7097817033</v>
      </c>
      <c r="B592" s="1">
        <v>41516</v>
      </c>
      <c r="C592">
        <v>21</v>
      </c>
      <c r="D592">
        <v>1</v>
      </c>
      <c r="E592">
        <v>349570</v>
      </c>
      <c r="F592">
        <v>944</v>
      </c>
      <c r="G592">
        <v>944</v>
      </c>
      <c r="H592" t="s">
        <v>13</v>
      </c>
      <c r="I592">
        <v>944</v>
      </c>
      <c r="J592" s="2">
        <v>0.4055555555555555</v>
      </c>
      <c r="K592">
        <v>9</v>
      </c>
      <c r="L592">
        <v>5</v>
      </c>
      <c r="M592" t="s">
        <v>97</v>
      </c>
      <c r="N592" t="str">
        <f>CONCATENATE(Table1[[#This Row],[house_number]], " ",Table1[[#This Row],[street_name]])</f>
        <v>5 W 127th St</v>
      </c>
      <c r="O592" t="s">
        <v>125</v>
      </c>
      <c r="P592" t="s">
        <v>12</v>
      </c>
      <c r="Q592" s="3">
        <v>10032</v>
      </c>
    </row>
    <row r="593" spans="1:17" x14ac:dyDescent="0.25">
      <c r="A593">
        <v>7097817010</v>
      </c>
      <c r="B593" s="1">
        <v>41516</v>
      </c>
      <c r="C593">
        <v>21</v>
      </c>
      <c r="D593">
        <v>1</v>
      </c>
      <c r="E593">
        <v>349570</v>
      </c>
      <c r="F593">
        <v>936</v>
      </c>
      <c r="G593">
        <v>936</v>
      </c>
      <c r="H593" t="s">
        <v>13</v>
      </c>
      <c r="I593">
        <v>936</v>
      </c>
      <c r="J593" s="2">
        <v>0.39999999999999997</v>
      </c>
      <c r="K593">
        <v>9</v>
      </c>
      <c r="L593">
        <v>120</v>
      </c>
      <c r="M593" t="s">
        <v>22</v>
      </c>
      <c r="N593" t="str">
        <f>CONCATENATE(Table1[[#This Row],[house_number]], " ",Table1[[#This Row],[street_name]])</f>
        <v>120 W 131st St</v>
      </c>
      <c r="O593" t="s">
        <v>125</v>
      </c>
      <c r="P593" t="s">
        <v>12</v>
      </c>
      <c r="Q593" s="3">
        <v>10032</v>
      </c>
    </row>
    <row r="594" spans="1:17" x14ac:dyDescent="0.25">
      <c r="A594">
        <v>7097817008</v>
      </c>
      <c r="B594" s="1">
        <v>41516</v>
      </c>
      <c r="C594">
        <v>21</v>
      </c>
      <c r="D594">
        <v>1</v>
      </c>
      <c r="E594">
        <v>349570</v>
      </c>
      <c r="F594">
        <v>916</v>
      </c>
      <c r="G594">
        <v>916</v>
      </c>
      <c r="H594" t="s">
        <v>13</v>
      </c>
      <c r="I594">
        <v>916</v>
      </c>
      <c r="J594" s="2">
        <v>0.38611111111111113</v>
      </c>
      <c r="K594">
        <v>9</v>
      </c>
      <c r="L594">
        <v>106</v>
      </c>
      <c r="M594" t="s">
        <v>21</v>
      </c>
      <c r="N594" t="str">
        <f>CONCATENATE(Table1[[#This Row],[house_number]], " ",Table1[[#This Row],[street_name]])</f>
        <v>106 Convent Ave</v>
      </c>
      <c r="O594" t="s">
        <v>125</v>
      </c>
      <c r="P594" t="s">
        <v>12</v>
      </c>
      <c r="Q594" s="3">
        <v>10032</v>
      </c>
    </row>
    <row r="595" spans="1:17" x14ac:dyDescent="0.25">
      <c r="A595">
        <v>7097816983</v>
      </c>
      <c r="B595" s="1">
        <v>41516</v>
      </c>
      <c r="C595">
        <v>21</v>
      </c>
      <c r="D595">
        <v>1</v>
      </c>
      <c r="E595">
        <v>349570</v>
      </c>
      <c r="F595">
        <v>910</v>
      </c>
      <c r="G595">
        <v>910</v>
      </c>
      <c r="H595" t="s">
        <v>13</v>
      </c>
      <c r="I595">
        <v>910</v>
      </c>
      <c r="J595" s="2">
        <v>0.38194444444444442</v>
      </c>
      <c r="K595">
        <v>9</v>
      </c>
      <c r="L595">
        <v>376</v>
      </c>
      <c r="M595" t="s">
        <v>97</v>
      </c>
      <c r="N595" t="str">
        <f>CONCATENATE(Table1[[#This Row],[house_number]], " ",Table1[[#This Row],[street_name]])</f>
        <v>376 W 127th St</v>
      </c>
      <c r="O595" t="s">
        <v>125</v>
      </c>
      <c r="P595" t="s">
        <v>12</v>
      </c>
      <c r="Q595" s="3">
        <v>10032</v>
      </c>
    </row>
    <row r="596" spans="1:17" x14ac:dyDescent="0.25">
      <c r="A596">
        <v>7097816971</v>
      </c>
      <c r="B596" s="1">
        <v>41516</v>
      </c>
      <c r="C596">
        <v>21</v>
      </c>
      <c r="D596">
        <v>1</v>
      </c>
      <c r="E596">
        <v>349570</v>
      </c>
      <c r="F596">
        <v>909</v>
      </c>
      <c r="G596">
        <v>909</v>
      </c>
      <c r="H596" t="s">
        <v>13</v>
      </c>
      <c r="I596">
        <v>909</v>
      </c>
      <c r="J596" s="2">
        <v>0.38125000000000003</v>
      </c>
      <c r="K596">
        <v>9</v>
      </c>
      <c r="L596">
        <v>368</v>
      </c>
      <c r="M596" t="s">
        <v>97</v>
      </c>
      <c r="N596" t="str">
        <f>CONCATENATE(Table1[[#This Row],[house_number]], " ",Table1[[#This Row],[street_name]])</f>
        <v>368 W 127th St</v>
      </c>
      <c r="O596" t="s">
        <v>125</v>
      </c>
      <c r="P596" t="s">
        <v>12</v>
      </c>
      <c r="Q596" s="3">
        <v>10032</v>
      </c>
    </row>
    <row r="597" spans="1:17" x14ac:dyDescent="0.25">
      <c r="A597">
        <v>7097816958</v>
      </c>
      <c r="B597" s="1">
        <v>41516</v>
      </c>
      <c r="C597">
        <v>21</v>
      </c>
      <c r="D597">
        <v>1</v>
      </c>
      <c r="E597">
        <v>349570</v>
      </c>
      <c r="F597">
        <v>840</v>
      </c>
      <c r="G597">
        <v>840</v>
      </c>
      <c r="H597" t="s">
        <v>13</v>
      </c>
      <c r="I597">
        <v>840</v>
      </c>
      <c r="J597" s="2">
        <v>0.3611111111111111</v>
      </c>
      <c r="K597">
        <v>8</v>
      </c>
      <c r="L597">
        <v>350</v>
      </c>
      <c r="M597" t="s">
        <v>45</v>
      </c>
      <c r="N597" t="str">
        <f>CONCATENATE(Table1[[#This Row],[house_number]], " ",Table1[[#This Row],[street_name]])</f>
        <v>350 W 122nd St</v>
      </c>
      <c r="O597" t="s">
        <v>125</v>
      </c>
      <c r="P597" t="s">
        <v>12</v>
      </c>
      <c r="Q597" s="3">
        <v>10032</v>
      </c>
    </row>
    <row r="598" spans="1:17" x14ac:dyDescent="0.25">
      <c r="A598">
        <v>7097816922</v>
      </c>
      <c r="B598" s="1">
        <v>41516</v>
      </c>
      <c r="C598">
        <v>21</v>
      </c>
      <c r="D598">
        <v>1</v>
      </c>
      <c r="E598">
        <v>349570</v>
      </c>
      <c r="F598">
        <v>823</v>
      </c>
      <c r="G598">
        <v>823</v>
      </c>
      <c r="H598" t="s">
        <v>13</v>
      </c>
      <c r="I598">
        <v>823</v>
      </c>
      <c r="J598" s="2">
        <v>0.34930555555555554</v>
      </c>
      <c r="K598">
        <v>8</v>
      </c>
      <c r="L598">
        <v>520</v>
      </c>
      <c r="M598" t="s">
        <v>43</v>
      </c>
      <c r="N598" t="str">
        <f>CONCATENATE(Table1[[#This Row],[house_number]], " ",Table1[[#This Row],[street_name]])</f>
        <v>520 W 150th St</v>
      </c>
      <c r="O598" t="s">
        <v>125</v>
      </c>
      <c r="P598" t="s">
        <v>12</v>
      </c>
      <c r="Q598" s="3">
        <v>10032</v>
      </c>
    </row>
    <row r="599" spans="1:17" x14ac:dyDescent="0.25">
      <c r="A599">
        <v>7097816910</v>
      </c>
      <c r="B599" s="1">
        <v>41516</v>
      </c>
      <c r="C599">
        <v>21</v>
      </c>
      <c r="D599">
        <v>1</v>
      </c>
      <c r="E599">
        <v>349570</v>
      </c>
      <c r="F599">
        <v>819</v>
      </c>
      <c r="G599">
        <v>819</v>
      </c>
      <c r="H599" t="s">
        <v>13</v>
      </c>
      <c r="I599">
        <v>819</v>
      </c>
      <c r="J599" s="2">
        <v>0.34652777777777777</v>
      </c>
      <c r="K599">
        <v>8</v>
      </c>
      <c r="L599">
        <v>561</v>
      </c>
      <c r="M599" t="s">
        <v>44</v>
      </c>
      <c r="N599" t="str">
        <f>CONCATENATE(Table1[[#This Row],[house_number]], " ",Table1[[#This Row],[street_name]])</f>
        <v>561 W 149th St</v>
      </c>
      <c r="O599" t="s">
        <v>125</v>
      </c>
      <c r="P599" t="s">
        <v>12</v>
      </c>
      <c r="Q599" s="3">
        <v>10032</v>
      </c>
    </row>
    <row r="600" spans="1:17" x14ac:dyDescent="0.25">
      <c r="A600">
        <v>7097816909</v>
      </c>
      <c r="B600" s="1">
        <v>41516</v>
      </c>
      <c r="C600">
        <v>21</v>
      </c>
      <c r="D600">
        <v>1</v>
      </c>
      <c r="E600">
        <v>349570</v>
      </c>
      <c r="F600">
        <v>813</v>
      </c>
      <c r="G600">
        <v>813</v>
      </c>
      <c r="H600" t="s">
        <v>13</v>
      </c>
      <c r="I600">
        <v>813</v>
      </c>
      <c r="J600" s="2">
        <v>0.34236111111111112</v>
      </c>
      <c r="K600">
        <v>8</v>
      </c>
      <c r="L600">
        <v>524</v>
      </c>
      <c r="M600" t="s">
        <v>44</v>
      </c>
      <c r="N600" t="str">
        <f>CONCATENATE(Table1[[#This Row],[house_number]], " ",Table1[[#This Row],[street_name]])</f>
        <v>524 W 149th St</v>
      </c>
      <c r="O600" t="s">
        <v>125</v>
      </c>
      <c r="P600" t="s">
        <v>12</v>
      </c>
      <c r="Q600" s="3">
        <v>10032</v>
      </c>
    </row>
    <row r="601" spans="1:17" x14ac:dyDescent="0.25">
      <c r="A601">
        <v>7097816880</v>
      </c>
      <c r="B601" s="1">
        <v>41516</v>
      </c>
      <c r="C601">
        <v>21</v>
      </c>
      <c r="D601">
        <v>1</v>
      </c>
      <c r="E601">
        <v>349570</v>
      </c>
      <c r="F601">
        <v>811</v>
      </c>
      <c r="G601">
        <v>811</v>
      </c>
      <c r="H601" t="s">
        <v>13</v>
      </c>
      <c r="I601">
        <v>811</v>
      </c>
      <c r="J601" s="2">
        <v>0.34097222222222223</v>
      </c>
      <c r="K601">
        <v>8</v>
      </c>
      <c r="L601">
        <v>504</v>
      </c>
      <c r="M601" t="s">
        <v>44</v>
      </c>
      <c r="N601" t="str">
        <f>CONCATENATE(Table1[[#This Row],[house_number]], " ",Table1[[#This Row],[street_name]])</f>
        <v>504 W 149th St</v>
      </c>
      <c r="O601" t="s">
        <v>125</v>
      </c>
      <c r="P601" t="s">
        <v>12</v>
      </c>
      <c r="Q601" s="3">
        <v>10032</v>
      </c>
    </row>
    <row r="602" spans="1:17" x14ac:dyDescent="0.25">
      <c r="A602">
        <v>7097816879</v>
      </c>
      <c r="B602" s="1">
        <v>41516</v>
      </c>
      <c r="C602">
        <v>21</v>
      </c>
      <c r="D602">
        <v>1</v>
      </c>
      <c r="E602">
        <v>349570</v>
      </c>
      <c r="F602">
        <v>807</v>
      </c>
      <c r="G602">
        <v>807</v>
      </c>
      <c r="H602" t="s">
        <v>13</v>
      </c>
      <c r="I602">
        <v>807</v>
      </c>
      <c r="J602" s="2">
        <v>0.33819444444444446</v>
      </c>
      <c r="K602">
        <v>8</v>
      </c>
      <c r="L602">
        <v>506</v>
      </c>
      <c r="M602" t="s">
        <v>55</v>
      </c>
      <c r="N602" t="str">
        <f>CONCATENATE(Table1[[#This Row],[house_number]], " ",Table1[[#This Row],[street_name]])</f>
        <v>506 W 148th St</v>
      </c>
      <c r="O602" t="s">
        <v>125</v>
      </c>
      <c r="P602" t="s">
        <v>12</v>
      </c>
      <c r="Q602" s="3">
        <v>10032</v>
      </c>
    </row>
    <row r="603" spans="1:17" x14ac:dyDescent="0.25">
      <c r="A603">
        <v>7097816867</v>
      </c>
      <c r="B603" s="1">
        <v>41516</v>
      </c>
      <c r="C603">
        <v>21</v>
      </c>
      <c r="D603">
        <v>1</v>
      </c>
      <c r="E603">
        <v>349570</v>
      </c>
      <c r="F603">
        <v>806</v>
      </c>
      <c r="G603">
        <v>806</v>
      </c>
      <c r="H603" t="s">
        <v>13</v>
      </c>
      <c r="I603">
        <v>806</v>
      </c>
      <c r="J603" s="2">
        <v>0.33749999999999997</v>
      </c>
      <c r="K603">
        <v>8</v>
      </c>
      <c r="L603">
        <v>550</v>
      </c>
      <c r="M603" t="s">
        <v>55</v>
      </c>
      <c r="N603" t="str">
        <f>CONCATENATE(Table1[[#This Row],[house_number]], " ",Table1[[#This Row],[street_name]])</f>
        <v>550 W 148th St</v>
      </c>
      <c r="O603" t="s">
        <v>125</v>
      </c>
      <c r="P603" t="s">
        <v>12</v>
      </c>
      <c r="Q603" s="3">
        <v>10032</v>
      </c>
    </row>
    <row r="604" spans="1:17" x14ac:dyDescent="0.25">
      <c r="A604">
        <v>7097816855</v>
      </c>
      <c r="B604" s="1">
        <v>41516</v>
      </c>
      <c r="C604">
        <v>19</v>
      </c>
      <c r="D604">
        <v>2</v>
      </c>
      <c r="E604">
        <v>349570</v>
      </c>
      <c r="F604">
        <v>749</v>
      </c>
      <c r="G604">
        <v>749</v>
      </c>
      <c r="H604" t="s">
        <v>13</v>
      </c>
      <c r="I604">
        <v>749</v>
      </c>
      <c r="J604" s="2">
        <v>0.32569444444444445</v>
      </c>
      <c r="K604">
        <v>7</v>
      </c>
      <c r="L604">
        <v>2840</v>
      </c>
      <c r="M604" t="s">
        <v>17</v>
      </c>
      <c r="N604" t="str">
        <f>CONCATENATE(Table1[[#This Row],[house_number]], " ",Table1[[#This Row],[street_name]])</f>
        <v>2840 Broadway</v>
      </c>
      <c r="O604" t="s">
        <v>125</v>
      </c>
      <c r="P604" t="s">
        <v>12</v>
      </c>
      <c r="Q604" s="3">
        <v>10032</v>
      </c>
    </row>
    <row r="605" spans="1:17" x14ac:dyDescent="0.25">
      <c r="A605">
        <v>7097816843</v>
      </c>
      <c r="B605" s="1">
        <v>41516</v>
      </c>
      <c r="C605">
        <v>21</v>
      </c>
      <c r="D605">
        <v>1</v>
      </c>
      <c r="E605">
        <v>349570</v>
      </c>
      <c r="F605">
        <v>745</v>
      </c>
      <c r="G605">
        <v>745</v>
      </c>
      <c r="H605" t="s">
        <v>13</v>
      </c>
      <c r="I605">
        <v>745</v>
      </c>
      <c r="J605" s="2">
        <v>0.32291666666666669</v>
      </c>
      <c r="K605">
        <v>7</v>
      </c>
      <c r="L605">
        <v>2758</v>
      </c>
      <c r="M605" t="s">
        <v>17</v>
      </c>
      <c r="N605" t="str">
        <f>CONCATENATE(Table1[[#This Row],[house_number]], " ",Table1[[#This Row],[street_name]])</f>
        <v>2758 Broadway</v>
      </c>
      <c r="O605" t="s">
        <v>125</v>
      </c>
      <c r="P605" t="s">
        <v>12</v>
      </c>
      <c r="Q605" s="3">
        <v>10032</v>
      </c>
    </row>
    <row r="606" spans="1:17" x14ac:dyDescent="0.25">
      <c r="A606">
        <v>7097816831</v>
      </c>
      <c r="B606" s="1">
        <v>41516</v>
      </c>
      <c r="C606">
        <v>21</v>
      </c>
      <c r="D606">
        <v>1</v>
      </c>
      <c r="E606">
        <v>349570</v>
      </c>
      <c r="F606">
        <v>744</v>
      </c>
      <c r="G606">
        <v>744</v>
      </c>
      <c r="H606" t="s">
        <v>13</v>
      </c>
      <c r="I606">
        <v>744</v>
      </c>
      <c r="J606" s="2">
        <v>0.32222222222222224</v>
      </c>
      <c r="K606">
        <v>7</v>
      </c>
      <c r="L606">
        <v>2748</v>
      </c>
      <c r="M606" t="s">
        <v>17</v>
      </c>
      <c r="N606" t="str">
        <f>CONCATENATE(Table1[[#This Row],[house_number]], " ",Table1[[#This Row],[street_name]])</f>
        <v>2748 Broadway</v>
      </c>
      <c r="O606" t="s">
        <v>125</v>
      </c>
      <c r="P606" t="s">
        <v>12</v>
      </c>
      <c r="Q606" s="3">
        <v>10032</v>
      </c>
    </row>
    <row r="607" spans="1:17" x14ac:dyDescent="0.25">
      <c r="A607">
        <v>7097816818</v>
      </c>
      <c r="B607" s="1">
        <v>41516</v>
      </c>
      <c r="C607">
        <v>21</v>
      </c>
      <c r="D607">
        <v>1</v>
      </c>
      <c r="E607">
        <v>349570</v>
      </c>
      <c r="F607">
        <v>742</v>
      </c>
      <c r="G607">
        <v>742</v>
      </c>
      <c r="H607" t="s">
        <v>13</v>
      </c>
      <c r="I607">
        <v>742</v>
      </c>
      <c r="J607" s="2">
        <v>0.32083333333333336</v>
      </c>
      <c r="K607">
        <v>7</v>
      </c>
      <c r="L607">
        <v>2688</v>
      </c>
      <c r="M607" t="s">
        <v>17</v>
      </c>
      <c r="N607" t="str">
        <f>CONCATENATE(Table1[[#This Row],[house_number]], " ",Table1[[#This Row],[street_name]])</f>
        <v>2688 Broadway</v>
      </c>
      <c r="O607" t="s">
        <v>125</v>
      </c>
      <c r="P607" t="s">
        <v>12</v>
      </c>
      <c r="Q607" s="3">
        <v>10032</v>
      </c>
    </row>
    <row r="608" spans="1:17" x14ac:dyDescent="0.25">
      <c r="A608">
        <v>7097816790</v>
      </c>
      <c r="B608" s="1">
        <v>41516</v>
      </c>
      <c r="C608">
        <v>71</v>
      </c>
      <c r="D608">
        <v>5</v>
      </c>
      <c r="E608">
        <v>349570</v>
      </c>
      <c r="F608">
        <v>737</v>
      </c>
      <c r="G608">
        <v>737</v>
      </c>
      <c r="H608" t="s">
        <v>13</v>
      </c>
      <c r="I608">
        <v>737</v>
      </c>
      <c r="J608" s="2">
        <v>0.31736111111111115</v>
      </c>
      <c r="K608">
        <v>7</v>
      </c>
      <c r="L608">
        <v>2644</v>
      </c>
      <c r="M608" t="s">
        <v>17</v>
      </c>
      <c r="N608" t="str">
        <f>CONCATENATE(Table1[[#This Row],[house_number]], " ",Table1[[#This Row],[street_name]])</f>
        <v>2644 Broadway</v>
      </c>
      <c r="O608" t="s">
        <v>125</v>
      </c>
      <c r="P608" t="s">
        <v>12</v>
      </c>
      <c r="Q608" s="3">
        <v>10032</v>
      </c>
    </row>
    <row r="609" spans="1:17" x14ac:dyDescent="0.25">
      <c r="A609">
        <v>7097816788</v>
      </c>
      <c r="B609" s="1">
        <v>41516</v>
      </c>
      <c r="C609">
        <v>21</v>
      </c>
      <c r="D609">
        <v>1</v>
      </c>
      <c r="E609">
        <v>349570</v>
      </c>
      <c r="F609">
        <v>736</v>
      </c>
      <c r="G609">
        <v>736</v>
      </c>
      <c r="H609" t="s">
        <v>13</v>
      </c>
      <c r="I609">
        <v>736</v>
      </c>
      <c r="J609" s="2">
        <v>0.31666666666666665</v>
      </c>
      <c r="K609">
        <v>7</v>
      </c>
      <c r="L609">
        <v>2644</v>
      </c>
      <c r="M609" t="s">
        <v>17</v>
      </c>
      <c r="N609" t="str">
        <f>CONCATENATE(Table1[[#This Row],[house_number]], " ",Table1[[#This Row],[street_name]])</f>
        <v>2644 Broadway</v>
      </c>
      <c r="O609" t="s">
        <v>125</v>
      </c>
      <c r="P609" t="s">
        <v>12</v>
      </c>
      <c r="Q609" s="3">
        <v>10032</v>
      </c>
    </row>
    <row r="610" spans="1:17" x14ac:dyDescent="0.25">
      <c r="A610">
        <v>7097816776</v>
      </c>
      <c r="B610" s="1">
        <v>41516</v>
      </c>
      <c r="C610">
        <v>21</v>
      </c>
      <c r="D610">
        <v>1</v>
      </c>
      <c r="E610">
        <v>349570</v>
      </c>
      <c r="F610">
        <v>706</v>
      </c>
      <c r="G610">
        <v>706</v>
      </c>
      <c r="H610" t="s">
        <v>13</v>
      </c>
      <c r="I610">
        <v>706</v>
      </c>
      <c r="J610" s="2">
        <v>0.29583333333333334</v>
      </c>
      <c r="K610">
        <v>7</v>
      </c>
      <c r="M610" t="s">
        <v>14</v>
      </c>
      <c r="N610" t="str">
        <f>CONCATENATE(Table1[[#This Row],[house_number]], " ",Table1[[#This Row],[street_name]])</f>
        <v xml:space="preserve"> Columbus Ave</v>
      </c>
      <c r="O610" t="s">
        <v>125</v>
      </c>
      <c r="P610" t="s">
        <v>12</v>
      </c>
      <c r="Q610" s="3">
        <v>10032</v>
      </c>
    </row>
    <row r="611" spans="1:17" x14ac:dyDescent="0.25">
      <c r="A611">
        <v>7097816764</v>
      </c>
      <c r="B611" s="1">
        <v>41516</v>
      </c>
      <c r="C611">
        <v>21</v>
      </c>
      <c r="D611">
        <v>1</v>
      </c>
      <c r="E611">
        <v>349570</v>
      </c>
      <c r="F611">
        <v>636</v>
      </c>
      <c r="G611">
        <v>636</v>
      </c>
      <c r="H611" t="s">
        <v>13</v>
      </c>
      <c r="I611">
        <v>636</v>
      </c>
      <c r="J611" s="2">
        <v>0.27499999999999997</v>
      </c>
      <c r="K611">
        <v>6</v>
      </c>
      <c r="L611">
        <v>885</v>
      </c>
      <c r="M611" t="s">
        <v>14</v>
      </c>
      <c r="N611" t="str">
        <f>CONCATENATE(Table1[[#This Row],[house_number]], " ",Table1[[#This Row],[street_name]])</f>
        <v>885 Columbus Ave</v>
      </c>
      <c r="O611" t="s">
        <v>125</v>
      </c>
      <c r="P611" t="s">
        <v>12</v>
      </c>
      <c r="Q611" s="3">
        <v>10032</v>
      </c>
    </row>
    <row r="612" spans="1:17" x14ac:dyDescent="0.25">
      <c r="A612">
        <v>7097816739</v>
      </c>
      <c r="B612" s="1">
        <v>41516</v>
      </c>
      <c r="C612">
        <v>19</v>
      </c>
      <c r="D612">
        <v>2</v>
      </c>
      <c r="E612">
        <v>349570</v>
      </c>
      <c r="F612">
        <v>625</v>
      </c>
      <c r="G612">
        <v>625</v>
      </c>
      <c r="H612" t="s">
        <v>13</v>
      </c>
      <c r="I612">
        <v>625</v>
      </c>
      <c r="J612" s="2">
        <v>0.2673611111111111</v>
      </c>
      <c r="K612">
        <v>6</v>
      </c>
      <c r="L612">
        <v>2766</v>
      </c>
      <c r="M612" t="s">
        <v>17</v>
      </c>
      <c r="N612" t="str">
        <f>CONCATENATE(Table1[[#This Row],[house_number]], " ",Table1[[#This Row],[street_name]])</f>
        <v>2766 Broadway</v>
      </c>
      <c r="O612" t="s">
        <v>125</v>
      </c>
      <c r="P612" t="s">
        <v>12</v>
      </c>
      <c r="Q612" s="3">
        <v>10032</v>
      </c>
    </row>
    <row r="613" spans="1:17" x14ac:dyDescent="0.25">
      <c r="A613">
        <v>7097816703</v>
      </c>
      <c r="B613" s="1">
        <v>41516</v>
      </c>
      <c r="C613">
        <v>19</v>
      </c>
      <c r="D613">
        <v>2</v>
      </c>
      <c r="E613">
        <v>349570</v>
      </c>
      <c r="F613">
        <v>539</v>
      </c>
      <c r="G613">
        <v>539</v>
      </c>
      <c r="H613" t="s">
        <v>13</v>
      </c>
      <c r="I613">
        <v>539</v>
      </c>
      <c r="J613" s="2">
        <v>0.23541666666666669</v>
      </c>
      <c r="K613">
        <v>5</v>
      </c>
      <c r="L613">
        <v>545</v>
      </c>
      <c r="M613" t="s">
        <v>75</v>
      </c>
      <c r="N613" t="str">
        <f>CONCATENATE(Table1[[#This Row],[house_number]], " ",Table1[[#This Row],[street_name]])</f>
        <v>545 W 110th St</v>
      </c>
      <c r="O613" t="s">
        <v>125</v>
      </c>
      <c r="P613" t="s">
        <v>12</v>
      </c>
      <c r="Q613" s="3">
        <v>10032</v>
      </c>
    </row>
    <row r="614" spans="1:17" x14ac:dyDescent="0.25">
      <c r="A614">
        <v>7097816697</v>
      </c>
      <c r="B614" s="1">
        <v>41516</v>
      </c>
      <c r="C614">
        <v>40</v>
      </c>
      <c r="D614">
        <v>2</v>
      </c>
      <c r="E614">
        <v>349570</v>
      </c>
      <c r="F614">
        <v>533</v>
      </c>
      <c r="G614">
        <v>533</v>
      </c>
      <c r="H614" t="s">
        <v>13</v>
      </c>
      <c r="I614">
        <v>533</v>
      </c>
      <c r="J614" s="2">
        <v>0.23124999999999998</v>
      </c>
      <c r="K614">
        <v>5</v>
      </c>
      <c r="L614">
        <v>157</v>
      </c>
      <c r="M614" t="s">
        <v>15</v>
      </c>
      <c r="N614" t="str">
        <f>CONCATENATE(Table1[[#This Row],[house_number]], " ",Table1[[#This Row],[street_name]])</f>
        <v>157 W 111th St</v>
      </c>
      <c r="O614" t="s">
        <v>125</v>
      </c>
      <c r="P614" t="s">
        <v>12</v>
      </c>
      <c r="Q614" s="3">
        <v>10032</v>
      </c>
    </row>
    <row r="615" spans="1:17" x14ac:dyDescent="0.25">
      <c r="A615">
        <v>7097817793</v>
      </c>
      <c r="B615" s="1">
        <v>41517</v>
      </c>
      <c r="C615">
        <v>14</v>
      </c>
      <c r="D615">
        <v>2</v>
      </c>
      <c r="E615">
        <v>349570</v>
      </c>
      <c r="F615">
        <v>1046</v>
      </c>
      <c r="G615">
        <v>1046</v>
      </c>
      <c r="H615" t="s">
        <v>13</v>
      </c>
      <c r="I615">
        <v>1046</v>
      </c>
      <c r="J615" s="2">
        <v>0.44861111111111113</v>
      </c>
      <c r="K615">
        <v>10</v>
      </c>
      <c r="L615">
        <v>45</v>
      </c>
      <c r="M615" t="s">
        <v>118</v>
      </c>
      <c r="N615" t="str">
        <f>CONCATENATE(Table1[[#This Row],[house_number]], " ",Table1[[#This Row],[street_name]])</f>
        <v>45 Fairview Ave</v>
      </c>
      <c r="O615" t="s">
        <v>125</v>
      </c>
      <c r="P615" t="s">
        <v>12</v>
      </c>
      <c r="Q615" s="3">
        <v>10032</v>
      </c>
    </row>
    <row r="616" spans="1:17" x14ac:dyDescent="0.25">
      <c r="A616">
        <v>7097817770</v>
      </c>
      <c r="B616" s="1">
        <v>41517</v>
      </c>
      <c r="C616">
        <v>19</v>
      </c>
      <c r="D616">
        <v>2</v>
      </c>
      <c r="E616">
        <v>349570</v>
      </c>
      <c r="F616">
        <v>939</v>
      </c>
      <c r="G616">
        <v>939</v>
      </c>
      <c r="H616" t="s">
        <v>13</v>
      </c>
      <c r="I616">
        <v>939</v>
      </c>
      <c r="J616" s="2">
        <v>0.40208333333333335</v>
      </c>
      <c r="K616">
        <v>9</v>
      </c>
      <c r="L616">
        <v>3552</v>
      </c>
      <c r="M616" t="s">
        <v>17</v>
      </c>
      <c r="N616" t="str">
        <f>CONCATENATE(Table1[[#This Row],[house_number]], " ",Table1[[#This Row],[street_name]])</f>
        <v>3552 Broadway</v>
      </c>
      <c r="O616" t="s">
        <v>125</v>
      </c>
      <c r="P616" t="s">
        <v>12</v>
      </c>
      <c r="Q616" s="3">
        <v>10032</v>
      </c>
    </row>
    <row r="617" spans="1:17" x14ac:dyDescent="0.25">
      <c r="A617">
        <v>7097817768</v>
      </c>
      <c r="B617" s="1">
        <v>41517</v>
      </c>
      <c r="C617">
        <v>21</v>
      </c>
      <c r="D617">
        <v>1</v>
      </c>
      <c r="E617">
        <v>349570</v>
      </c>
      <c r="F617">
        <v>847</v>
      </c>
      <c r="G617">
        <v>847</v>
      </c>
      <c r="H617" t="s">
        <v>13</v>
      </c>
      <c r="I617">
        <v>847</v>
      </c>
      <c r="J617" s="2">
        <v>0.3659722222222222</v>
      </c>
      <c r="K617">
        <v>8</v>
      </c>
      <c r="L617">
        <v>3072</v>
      </c>
      <c r="M617" t="s">
        <v>17</v>
      </c>
      <c r="N617" t="str">
        <f>CONCATENATE(Table1[[#This Row],[house_number]], " ",Table1[[#This Row],[street_name]])</f>
        <v>3072 Broadway</v>
      </c>
      <c r="O617" t="s">
        <v>125</v>
      </c>
      <c r="P617" t="s">
        <v>12</v>
      </c>
      <c r="Q617" s="3">
        <v>10032</v>
      </c>
    </row>
    <row r="618" spans="1:17" x14ac:dyDescent="0.25">
      <c r="A618">
        <v>7097817756</v>
      </c>
      <c r="B618" s="1">
        <v>41517</v>
      </c>
      <c r="C618">
        <v>21</v>
      </c>
      <c r="D618">
        <v>1</v>
      </c>
      <c r="E618">
        <v>349570</v>
      </c>
      <c r="F618">
        <v>840</v>
      </c>
      <c r="G618">
        <v>840</v>
      </c>
      <c r="H618" t="s">
        <v>13</v>
      </c>
      <c r="I618">
        <v>840</v>
      </c>
      <c r="J618" s="2">
        <v>0.3611111111111111</v>
      </c>
      <c r="K618">
        <v>8</v>
      </c>
      <c r="L618">
        <v>3351</v>
      </c>
      <c r="M618" t="s">
        <v>17</v>
      </c>
      <c r="N618" t="str">
        <f>CONCATENATE(Table1[[#This Row],[house_number]], " ",Table1[[#This Row],[street_name]])</f>
        <v>3351 Broadway</v>
      </c>
      <c r="O618" t="s">
        <v>125</v>
      </c>
      <c r="P618" t="s">
        <v>12</v>
      </c>
      <c r="Q618" s="3">
        <v>10032</v>
      </c>
    </row>
    <row r="619" spans="1:17" x14ac:dyDescent="0.25">
      <c r="A619">
        <v>7097817744</v>
      </c>
      <c r="B619" s="1">
        <v>41517</v>
      </c>
      <c r="C619">
        <v>21</v>
      </c>
      <c r="D619">
        <v>1</v>
      </c>
      <c r="E619">
        <v>349570</v>
      </c>
      <c r="F619">
        <v>838</v>
      </c>
      <c r="G619">
        <v>838</v>
      </c>
      <c r="H619" t="s">
        <v>13</v>
      </c>
      <c r="I619">
        <v>838</v>
      </c>
      <c r="J619" s="2">
        <v>0.35972222222222222</v>
      </c>
      <c r="K619">
        <v>8</v>
      </c>
      <c r="L619">
        <v>3425</v>
      </c>
      <c r="M619" t="s">
        <v>17</v>
      </c>
      <c r="N619" t="str">
        <f>CONCATENATE(Table1[[#This Row],[house_number]], " ",Table1[[#This Row],[street_name]])</f>
        <v>3425 Broadway</v>
      </c>
      <c r="O619" t="s">
        <v>125</v>
      </c>
      <c r="P619" t="s">
        <v>12</v>
      </c>
      <c r="Q619" s="3">
        <v>10032</v>
      </c>
    </row>
    <row r="620" spans="1:17" x14ac:dyDescent="0.25">
      <c r="A620">
        <v>7097817720</v>
      </c>
      <c r="B620" s="1">
        <v>41517</v>
      </c>
      <c r="C620">
        <v>21</v>
      </c>
      <c r="D620">
        <v>1</v>
      </c>
      <c r="E620">
        <v>349570</v>
      </c>
      <c r="F620">
        <v>836</v>
      </c>
      <c r="G620">
        <v>836</v>
      </c>
      <c r="H620" t="s">
        <v>13</v>
      </c>
      <c r="I620">
        <v>836</v>
      </c>
      <c r="J620" s="2">
        <v>0.35833333333333334</v>
      </c>
      <c r="K620">
        <v>8</v>
      </c>
      <c r="L620">
        <v>3507</v>
      </c>
      <c r="M620" t="s">
        <v>17</v>
      </c>
      <c r="N620" t="str">
        <f>CONCATENATE(Table1[[#This Row],[house_number]], " ",Table1[[#This Row],[street_name]])</f>
        <v>3507 Broadway</v>
      </c>
      <c r="O620" t="s">
        <v>125</v>
      </c>
      <c r="P620" t="s">
        <v>12</v>
      </c>
      <c r="Q620" s="3">
        <v>10032</v>
      </c>
    </row>
    <row r="621" spans="1:17" x14ac:dyDescent="0.25">
      <c r="A621">
        <v>7097817689</v>
      </c>
      <c r="B621" s="1">
        <v>41517</v>
      </c>
      <c r="C621">
        <v>21</v>
      </c>
      <c r="D621">
        <v>1</v>
      </c>
      <c r="E621">
        <v>349570</v>
      </c>
      <c r="F621">
        <v>819</v>
      </c>
      <c r="G621">
        <v>819</v>
      </c>
      <c r="H621" t="s">
        <v>13</v>
      </c>
      <c r="I621">
        <v>819</v>
      </c>
      <c r="J621" s="2">
        <v>0.34652777777777777</v>
      </c>
      <c r="K621">
        <v>8</v>
      </c>
      <c r="L621">
        <v>20</v>
      </c>
      <c r="M621" t="s">
        <v>119</v>
      </c>
      <c r="N621" t="str">
        <f>CONCATENATE(Table1[[#This Row],[house_number]], " ",Table1[[#This Row],[street_name]])</f>
        <v>20 W 135th St</v>
      </c>
      <c r="O621" t="s">
        <v>125</v>
      </c>
      <c r="P621" t="s">
        <v>12</v>
      </c>
      <c r="Q621" s="3">
        <v>10032</v>
      </c>
    </row>
    <row r="622" spans="1:17" x14ac:dyDescent="0.25">
      <c r="A622">
        <v>7097817630</v>
      </c>
      <c r="B622" s="1">
        <v>41517</v>
      </c>
      <c r="C622">
        <v>21</v>
      </c>
      <c r="D622">
        <v>1</v>
      </c>
      <c r="E622">
        <v>349570</v>
      </c>
      <c r="F622">
        <v>809</v>
      </c>
      <c r="G622">
        <v>809</v>
      </c>
      <c r="H622" t="s">
        <v>13</v>
      </c>
      <c r="I622">
        <v>809</v>
      </c>
      <c r="J622" s="2">
        <v>0.33958333333333335</v>
      </c>
      <c r="K622">
        <v>8</v>
      </c>
      <c r="L622">
        <v>2450</v>
      </c>
      <c r="M622" t="s">
        <v>90</v>
      </c>
      <c r="N622" t="str">
        <f>CONCATENATE(Table1[[#This Row],[house_number]], " ",Table1[[#This Row],[street_name]])</f>
        <v>2450 Adam Clayton Powell</v>
      </c>
      <c r="O622" t="s">
        <v>125</v>
      </c>
      <c r="P622" t="s">
        <v>12</v>
      </c>
      <c r="Q622" s="3">
        <v>10032</v>
      </c>
    </row>
    <row r="623" spans="1:17" x14ac:dyDescent="0.25">
      <c r="A623">
        <v>7097817628</v>
      </c>
      <c r="B623" s="1">
        <v>41517</v>
      </c>
      <c r="C623">
        <v>21</v>
      </c>
      <c r="D623">
        <v>1</v>
      </c>
      <c r="E623">
        <v>349570</v>
      </c>
      <c r="F623">
        <v>808</v>
      </c>
      <c r="G623">
        <v>808</v>
      </c>
      <c r="H623" t="s">
        <v>13</v>
      </c>
      <c r="I623">
        <v>808</v>
      </c>
      <c r="J623" s="2">
        <v>0.33888888888888885</v>
      </c>
      <c r="K623">
        <v>8</v>
      </c>
      <c r="L623">
        <v>2468</v>
      </c>
      <c r="M623" t="s">
        <v>90</v>
      </c>
      <c r="N623" t="str">
        <f>CONCATENATE(Table1[[#This Row],[house_number]], " ",Table1[[#This Row],[street_name]])</f>
        <v>2468 Adam Clayton Powell</v>
      </c>
      <c r="O623" t="s">
        <v>125</v>
      </c>
      <c r="P623" t="s">
        <v>12</v>
      </c>
      <c r="Q623" s="3">
        <v>10032</v>
      </c>
    </row>
    <row r="624" spans="1:17" x14ac:dyDescent="0.25">
      <c r="A624">
        <v>7097817616</v>
      </c>
      <c r="B624" s="1">
        <v>41517</v>
      </c>
      <c r="C624">
        <v>21</v>
      </c>
      <c r="D624">
        <v>1</v>
      </c>
      <c r="E624">
        <v>349570</v>
      </c>
      <c r="F624">
        <v>806</v>
      </c>
      <c r="G624">
        <v>806</v>
      </c>
      <c r="H624" t="s">
        <v>13</v>
      </c>
      <c r="I624">
        <v>806</v>
      </c>
      <c r="J624" s="2">
        <v>0.33749999999999997</v>
      </c>
      <c r="K624">
        <v>8</v>
      </c>
      <c r="L624">
        <v>2484</v>
      </c>
      <c r="M624" t="s">
        <v>90</v>
      </c>
      <c r="N624" t="str">
        <f>CONCATENATE(Table1[[#This Row],[house_number]], " ",Table1[[#This Row],[street_name]])</f>
        <v>2484 Adam Clayton Powell</v>
      </c>
      <c r="O624" t="s">
        <v>125</v>
      </c>
      <c r="P624" t="s">
        <v>12</v>
      </c>
      <c r="Q624" s="3">
        <v>10032</v>
      </c>
    </row>
    <row r="625" spans="1:17" x14ac:dyDescent="0.25">
      <c r="A625">
        <v>7097817604</v>
      </c>
      <c r="B625" s="1">
        <v>41517</v>
      </c>
      <c r="C625">
        <v>84</v>
      </c>
      <c r="D625">
        <v>5</v>
      </c>
      <c r="E625">
        <v>349570</v>
      </c>
      <c r="F625">
        <v>751</v>
      </c>
      <c r="G625">
        <v>751</v>
      </c>
      <c r="H625" t="s">
        <v>13</v>
      </c>
      <c r="I625">
        <v>751</v>
      </c>
      <c r="J625" s="2">
        <v>0.32708333333333334</v>
      </c>
      <c r="K625">
        <v>7</v>
      </c>
      <c r="L625">
        <v>274</v>
      </c>
      <c r="M625" t="s">
        <v>120</v>
      </c>
      <c r="N625" t="str">
        <f>CONCATENATE(Table1[[#This Row],[house_number]], " ",Table1[[#This Row],[street_name]])</f>
        <v>274 W 145th St</v>
      </c>
      <c r="O625" t="s">
        <v>125</v>
      </c>
      <c r="P625" t="s">
        <v>12</v>
      </c>
      <c r="Q625" s="3">
        <v>10032</v>
      </c>
    </row>
    <row r="626" spans="1:17" x14ac:dyDescent="0.25">
      <c r="A626">
        <v>7097817598</v>
      </c>
      <c r="B626" s="1">
        <v>41517</v>
      </c>
      <c r="C626">
        <v>19</v>
      </c>
      <c r="D626">
        <v>2</v>
      </c>
      <c r="E626">
        <v>349570</v>
      </c>
      <c r="F626">
        <v>750</v>
      </c>
      <c r="G626">
        <v>750</v>
      </c>
      <c r="H626" t="s">
        <v>13</v>
      </c>
      <c r="I626">
        <v>750</v>
      </c>
      <c r="J626" s="2">
        <v>0.3263888888888889</v>
      </c>
      <c r="K626">
        <v>7</v>
      </c>
      <c r="L626">
        <v>274</v>
      </c>
      <c r="M626" t="s">
        <v>120</v>
      </c>
      <c r="N626" t="str">
        <f>CONCATENATE(Table1[[#This Row],[house_number]], " ",Table1[[#This Row],[street_name]])</f>
        <v>274 W 145th St</v>
      </c>
      <c r="O626" t="s">
        <v>125</v>
      </c>
      <c r="P626" t="s">
        <v>12</v>
      </c>
      <c r="Q626" s="3">
        <v>10032</v>
      </c>
    </row>
    <row r="627" spans="1:17" x14ac:dyDescent="0.25">
      <c r="A627">
        <v>7097817562</v>
      </c>
      <c r="B627" s="1">
        <v>41517</v>
      </c>
      <c r="C627">
        <v>21</v>
      </c>
      <c r="D627">
        <v>1</v>
      </c>
      <c r="E627">
        <v>349570</v>
      </c>
      <c r="F627">
        <v>711</v>
      </c>
      <c r="G627">
        <v>711</v>
      </c>
      <c r="H627" t="s">
        <v>13</v>
      </c>
      <c r="I627">
        <v>711</v>
      </c>
      <c r="J627" s="2">
        <v>0.29930555555555555</v>
      </c>
      <c r="K627">
        <v>7</v>
      </c>
      <c r="L627" t="s">
        <v>121</v>
      </c>
      <c r="M627" t="s">
        <v>14</v>
      </c>
      <c r="N627" t="str">
        <f>CONCATENATE(Table1[[#This Row],[house_number]], " ",Table1[[#This Row],[street_name]])</f>
        <v>830-840 Columbus Ave</v>
      </c>
      <c r="O627" t="s">
        <v>125</v>
      </c>
      <c r="P627" t="s">
        <v>12</v>
      </c>
      <c r="Q627" s="3">
        <v>10032</v>
      </c>
    </row>
    <row r="628" spans="1:17" x14ac:dyDescent="0.25">
      <c r="A628">
        <v>7097817549</v>
      </c>
      <c r="B628" s="1">
        <v>41517</v>
      </c>
      <c r="C628">
        <v>21</v>
      </c>
      <c r="D628">
        <v>1</v>
      </c>
      <c r="E628">
        <v>349570</v>
      </c>
      <c r="F628">
        <v>709</v>
      </c>
      <c r="G628">
        <v>709</v>
      </c>
      <c r="H628" t="s">
        <v>13</v>
      </c>
      <c r="I628">
        <v>709</v>
      </c>
      <c r="J628" s="2">
        <v>0.29791666666666666</v>
      </c>
      <c r="K628">
        <v>7</v>
      </c>
      <c r="L628">
        <v>885</v>
      </c>
      <c r="M628" t="s">
        <v>14</v>
      </c>
      <c r="N628" t="str">
        <f>CONCATENATE(Table1[[#This Row],[house_number]], " ",Table1[[#This Row],[street_name]])</f>
        <v>885 Columbus Ave</v>
      </c>
      <c r="O628" t="s">
        <v>125</v>
      </c>
      <c r="P628" t="s">
        <v>12</v>
      </c>
      <c r="Q628" s="3">
        <v>10032</v>
      </c>
    </row>
    <row r="629" spans="1:17" x14ac:dyDescent="0.25">
      <c r="A629">
        <v>7097817537</v>
      </c>
      <c r="B629" s="1">
        <v>41517</v>
      </c>
      <c r="C629">
        <v>21</v>
      </c>
      <c r="D629">
        <v>1</v>
      </c>
      <c r="E629">
        <v>349570</v>
      </c>
      <c r="F629">
        <v>707</v>
      </c>
      <c r="G629">
        <v>707</v>
      </c>
      <c r="H629" t="s">
        <v>13</v>
      </c>
      <c r="I629">
        <v>707</v>
      </c>
      <c r="J629" s="2">
        <v>0.29652777777777778</v>
      </c>
      <c r="K629">
        <v>7</v>
      </c>
      <c r="L629">
        <v>982</v>
      </c>
      <c r="M629" t="s">
        <v>14</v>
      </c>
      <c r="N629" t="str">
        <f>CONCATENATE(Table1[[#This Row],[house_number]], " ",Table1[[#This Row],[street_name]])</f>
        <v>982 Columbus Ave</v>
      </c>
      <c r="O629" t="s">
        <v>125</v>
      </c>
      <c r="P629" t="s">
        <v>12</v>
      </c>
      <c r="Q629" s="3">
        <v>10032</v>
      </c>
    </row>
    <row r="630" spans="1:17" x14ac:dyDescent="0.25">
      <c r="A630">
        <v>7097817525</v>
      </c>
      <c r="B630" s="1">
        <v>41517</v>
      </c>
      <c r="C630">
        <v>21</v>
      </c>
      <c r="D630">
        <v>1</v>
      </c>
      <c r="E630">
        <v>349570</v>
      </c>
      <c r="F630">
        <v>706</v>
      </c>
      <c r="G630">
        <v>706</v>
      </c>
      <c r="H630" t="s">
        <v>13</v>
      </c>
      <c r="I630">
        <v>706</v>
      </c>
      <c r="J630" s="2">
        <v>0.29583333333333334</v>
      </c>
      <c r="K630">
        <v>7</v>
      </c>
      <c r="L630">
        <v>984</v>
      </c>
      <c r="M630" t="s">
        <v>14</v>
      </c>
      <c r="N630" t="str">
        <f>CONCATENATE(Table1[[#This Row],[house_number]], " ",Table1[[#This Row],[street_name]])</f>
        <v>984 Columbus Ave</v>
      </c>
      <c r="O630" t="s">
        <v>125</v>
      </c>
      <c r="P630" t="s">
        <v>12</v>
      </c>
      <c r="Q630" s="3">
        <v>10032</v>
      </c>
    </row>
    <row r="631" spans="1:17" x14ac:dyDescent="0.25">
      <c r="A631">
        <v>7097817513</v>
      </c>
      <c r="B631" s="1">
        <v>41517</v>
      </c>
      <c r="C631">
        <v>21</v>
      </c>
      <c r="D631">
        <v>1</v>
      </c>
      <c r="E631">
        <v>349570</v>
      </c>
      <c r="F631">
        <v>706</v>
      </c>
      <c r="G631">
        <v>706</v>
      </c>
      <c r="H631" t="s">
        <v>13</v>
      </c>
      <c r="I631">
        <v>706</v>
      </c>
      <c r="J631" s="2">
        <v>0.29583333333333334</v>
      </c>
      <c r="K631">
        <v>7</v>
      </c>
      <c r="L631">
        <v>988</v>
      </c>
      <c r="M631" t="s">
        <v>14</v>
      </c>
      <c r="N631" t="str">
        <f>CONCATENATE(Table1[[#This Row],[house_number]], " ",Table1[[#This Row],[street_name]])</f>
        <v>988 Columbus Ave</v>
      </c>
      <c r="O631" t="s">
        <v>125</v>
      </c>
      <c r="P631" t="s">
        <v>12</v>
      </c>
      <c r="Q631" s="3">
        <v>10032</v>
      </c>
    </row>
    <row r="632" spans="1:17" x14ac:dyDescent="0.25">
      <c r="A632">
        <v>7097817501</v>
      </c>
      <c r="B632" s="1">
        <v>41517</v>
      </c>
      <c r="C632">
        <v>21</v>
      </c>
      <c r="D632">
        <v>1</v>
      </c>
      <c r="E632">
        <v>349570</v>
      </c>
      <c r="F632">
        <v>657</v>
      </c>
      <c r="G632">
        <v>657</v>
      </c>
      <c r="H632" t="s">
        <v>13</v>
      </c>
      <c r="I632">
        <v>657</v>
      </c>
      <c r="J632" s="2">
        <v>0.28958333333333336</v>
      </c>
      <c r="K632">
        <v>6</v>
      </c>
      <c r="L632">
        <v>825</v>
      </c>
      <c r="M632" t="s">
        <v>14</v>
      </c>
      <c r="N632" t="str">
        <f>CONCATENATE(Table1[[#This Row],[house_number]], " ",Table1[[#This Row],[street_name]])</f>
        <v>825 Columbus Ave</v>
      </c>
      <c r="O632" t="s">
        <v>125</v>
      </c>
      <c r="P632" t="s">
        <v>12</v>
      </c>
      <c r="Q632" s="3">
        <v>10032</v>
      </c>
    </row>
    <row r="633" spans="1:17" x14ac:dyDescent="0.25">
      <c r="A633">
        <v>7097817847</v>
      </c>
      <c r="B633" s="1">
        <v>41517</v>
      </c>
      <c r="C633">
        <v>46</v>
      </c>
      <c r="D633">
        <v>3</v>
      </c>
      <c r="E633">
        <v>349570</v>
      </c>
      <c r="F633">
        <v>1229</v>
      </c>
      <c r="G633">
        <v>29</v>
      </c>
      <c r="H633" t="s">
        <v>29</v>
      </c>
      <c r="I633">
        <v>1229</v>
      </c>
      <c r="J633" s="2">
        <v>0.52013888888888882</v>
      </c>
      <c r="K633">
        <v>12</v>
      </c>
      <c r="L633">
        <v>600</v>
      </c>
      <c r="M633" t="s">
        <v>122</v>
      </c>
      <c r="N633" t="str">
        <f>CONCATENATE(Table1[[#This Row],[house_number]], " ",Table1[[#This Row],[street_name]])</f>
        <v>600 W 178th St</v>
      </c>
      <c r="O633" t="s">
        <v>125</v>
      </c>
      <c r="P633" t="s">
        <v>12</v>
      </c>
      <c r="Q633" s="3">
        <v>10032</v>
      </c>
    </row>
    <row r="634" spans="1:17" x14ac:dyDescent="0.25">
      <c r="A634">
        <v>7097817835</v>
      </c>
      <c r="B634" s="1">
        <v>41517</v>
      </c>
      <c r="C634">
        <v>46</v>
      </c>
      <c r="D634">
        <v>3</v>
      </c>
      <c r="E634">
        <v>349570</v>
      </c>
      <c r="F634">
        <v>1213</v>
      </c>
      <c r="G634">
        <v>13</v>
      </c>
      <c r="H634" t="s">
        <v>29</v>
      </c>
      <c r="I634">
        <v>1213</v>
      </c>
      <c r="J634" s="2">
        <v>0.50902777777777775</v>
      </c>
      <c r="K634">
        <v>12</v>
      </c>
      <c r="L634">
        <v>97</v>
      </c>
      <c r="M634" t="s">
        <v>107</v>
      </c>
      <c r="N634" t="str">
        <f>CONCATENATE(Table1[[#This Row],[house_number]], " ",Table1[[#This Row],[street_name]])</f>
        <v>97 Ft Washington Ave</v>
      </c>
      <c r="O634" t="s">
        <v>125</v>
      </c>
      <c r="P634" t="s">
        <v>12</v>
      </c>
      <c r="Q634" s="3">
        <v>10032</v>
      </c>
    </row>
    <row r="635" spans="1:17" x14ac:dyDescent="0.25">
      <c r="A635">
        <v>7097817823</v>
      </c>
      <c r="B635" s="1">
        <v>41517</v>
      </c>
      <c r="C635">
        <v>46</v>
      </c>
      <c r="D635">
        <v>3</v>
      </c>
      <c r="E635">
        <v>349570</v>
      </c>
      <c r="F635">
        <v>1211</v>
      </c>
      <c r="G635">
        <v>11</v>
      </c>
      <c r="H635" t="s">
        <v>29</v>
      </c>
      <c r="I635">
        <v>1211</v>
      </c>
      <c r="J635" s="2">
        <v>0.50763888888888886</v>
      </c>
      <c r="K635">
        <v>12</v>
      </c>
      <c r="L635">
        <v>97</v>
      </c>
      <c r="M635" t="s">
        <v>107</v>
      </c>
      <c r="N635" t="str">
        <f>CONCATENATE(Table1[[#This Row],[house_number]], " ",Table1[[#This Row],[street_name]])</f>
        <v>97 Ft Washington Ave</v>
      </c>
      <c r="O635" t="s">
        <v>125</v>
      </c>
      <c r="P635" t="s">
        <v>12</v>
      </c>
      <c r="Q635" s="3">
        <v>10032</v>
      </c>
    </row>
    <row r="636" spans="1:17" x14ac:dyDescent="0.25">
      <c r="A636">
        <v>7097817811</v>
      </c>
      <c r="B636" s="1">
        <v>41517</v>
      </c>
      <c r="C636">
        <v>14</v>
      </c>
      <c r="D636">
        <v>2</v>
      </c>
      <c r="E636">
        <v>349570</v>
      </c>
      <c r="F636">
        <v>1115</v>
      </c>
      <c r="G636">
        <v>1115</v>
      </c>
      <c r="H636" t="s">
        <v>13</v>
      </c>
      <c r="I636">
        <v>1115</v>
      </c>
      <c r="J636" s="2">
        <v>0.46875</v>
      </c>
      <c r="K636">
        <v>11</v>
      </c>
      <c r="L636">
        <v>1469</v>
      </c>
      <c r="M636" t="s">
        <v>67</v>
      </c>
      <c r="N636" t="str">
        <f>CONCATENATE(Table1[[#This Row],[house_number]], " ",Table1[[#This Row],[street_name]])</f>
        <v>1469 St Nicholas Ave</v>
      </c>
      <c r="O636" t="s">
        <v>125</v>
      </c>
      <c r="P636" t="s">
        <v>12</v>
      </c>
      <c r="Q636" s="3">
        <v>10032</v>
      </c>
    </row>
    <row r="637" spans="1:17" x14ac:dyDescent="0.25">
      <c r="A637">
        <v>7097817800</v>
      </c>
      <c r="B637" s="1">
        <v>41517</v>
      </c>
      <c r="C637">
        <v>14</v>
      </c>
      <c r="D637">
        <v>2</v>
      </c>
      <c r="E637">
        <v>349570</v>
      </c>
      <c r="F637">
        <v>1047</v>
      </c>
      <c r="G637">
        <v>1047</v>
      </c>
      <c r="H637" t="s">
        <v>13</v>
      </c>
      <c r="I637">
        <v>1047</v>
      </c>
      <c r="J637" s="2">
        <v>0.44930555555555557</v>
      </c>
      <c r="K637">
        <v>10</v>
      </c>
      <c r="L637">
        <v>45</v>
      </c>
      <c r="M637" t="s">
        <v>118</v>
      </c>
      <c r="N637" t="str">
        <f>CONCATENATE(Table1[[#This Row],[house_number]], " ",Table1[[#This Row],[street_name]])</f>
        <v>45 Fairview Ave</v>
      </c>
      <c r="O637" t="s">
        <v>125</v>
      </c>
      <c r="P637" t="s">
        <v>12</v>
      </c>
      <c r="Q637" s="3">
        <v>10032</v>
      </c>
    </row>
    <row r="638" spans="1:17" x14ac:dyDescent="0.25">
      <c r="A638">
        <v>7097817781</v>
      </c>
      <c r="B638" s="1">
        <v>41517</v>
      </c>
      <c r="C638">
        <v>14</v>
      </c>
      <c r="D638">
        <v>2</v>
      </c>
      <c r="E638">
        <v>349570</v>
      </c>
      <c r="F638">
        <v>945</v>
      </c>
      <c r="G638">
        <v>945</v>
      </c>
      <c r="H638" t="s">
        <v>13</v>
      </c>
      <c r="I638">
        <v>945</v>
      </c>
      <c r="J638" s="2">
        <v>0.40625</v>
      </c>
      <c r="K638">
        <v>9</v>
      </c>
      <c r="L638">
        <v>161</v>
      </c>
      <c r="M638" t="s">
        <v>107</v>
      </c>
      <c r="N638" t="str">
        <f>CONCATENATE(Table1[[#This Row],[house_number]], " ",Table1[[#This Row],[street_name]])</f>
        <v>161 Ft Washington Ave</v>
      </c>
      <c r="O638" t="s">
        <v>125</v>
      </c>
      <c r="P638" t="s">
        <v>12</v>
      </c>
      <c r="Q638" s="3">
        <v>10032</v>
      </c>
    </row>
    <row r="639" spans="1:17" x14ac:dyDescent="0.25">
      <c r="A639">
        <v>7097817732</v>
      </c>
      <c r="B639" s="1">
        <v>41517</v>
      </c>
      <c r="C639">
        <v>21</v>
      </c>
      <c r="D639">
        <v>1</v>
      </c>
      <c r="E639">
        <v>349570</v>
      </c>
      <c r="F639">
        <v>838</v>
      </c>
      <c r="G639">
        <v>838</v>
      </c>
      <c r="H639" t="s">
        <v>13</v>
      </c>
      <c r="I639">
        <v>838</v>
      </c>
      <c r="J639" s="2">
        <v>0.35972222222222222</v>
      </c>
      <c r="K639">
        <v>8</v>
      </c>
      <c r="L639">
        <v>3421</v>
      </c>
      <c r="M639" t="s">
        <v>17</v>
      </c>
      <c r="N639" t="str">
        <f>CONCATENATE(Table1[[#This Row],[house_number]], " ",Table1[[#This Row],[street_name]])</f>
        <v>3421 Broadway</v>
      </c>
      <c r="O639" t="s">
        <v>125</v>
      </c>
      <c r="P639" t="s">
        <v>12</v>
      </c>
      <c r="Q639" s="3">
        <v>10032</v>
      </c>
    </row>
    <row r="640" spans="1:17" x14ac:dyDescent="0.25">
      <c r="A640">
        <v>7097817719</v>
      </c>
      <c r="B640" s="1">
        <v>41517</v>
      </c>
      <c r="C640">
        <v>21</v>
      </c>
      <c r="D640">
        <v>1</v>
      </c>
      <c r="E640">
        <v>349570</v>
      </c>
      <c r="F640">
        <v>822</v>
      </c>
      <c r="G640">
        <v>822</v>
      </c>
      <c r="H640" t="s">
        <v>13</v>
      </c>
      <c r="I640">
        <v>822</v>
      </c>
      <c r="J640" s="2">
        <v>0.34861111111111115</v>
      </c>
      <c r="K640">
        <v>8</v>
      </c>
      <c r="L640">
        <v>20</v>
      </c>
      <c r="M640" t="s">
        <v>119</v>
      </c>
      <c r="N640" t="str">
        <f>CONCATENATE(Table1[[#This Row],[house_number]], " ",Table1[[#This Row],[street_name]])</f>
        <v>20 W 135th St</v>
      </c>
      <c r="O640" t="s">
        <v>125</v>
      </c>
      <c r="P640" t="s">
        <v>12</v>
      </c>
      <c r="Q640" s="3">
        <v>10032</v>
      </c>
    </row>
    <row r="641" spans="1:17" x14ac:dyDescent="0.25">
      <c r="A641">
        <v>7097817665</v>
      </c>
      <c r="B641" s="1">
        <v>41517</v>
      </c>
      <c r="C641">
        <v>21</v>
      </c>
      <c r="D641">
        <v>1</v>
      </c>
      <c r="E641">
        <v>349570</v>
      </c>
      <c r="F641">
        <v>815</v>
      </c>
      <c r="G641">
        <v>815</v>
      </c>
      <c r="H641" t="s">
        <v>13</v>
      </c>
      <c r="I641">
        <v>815</v>
      </c>
      <c r="J641" s="2">
        <v>0.34375</v>
      </c>
      <c r="K641">
        <v>8</v>
      </c>
      <c r="L641" t="s">
        <v>91</v>
      </c>
      <c r="M641" t="s">
        <v>90</v>
      </c>
      <c r="N641" t="str">
        <f>CONCATENATE(Table1[[#This Row],[house_number]], " ",Table1[[#This Row],[street_name]])</f>
        <v>2340-46 Adam Clayton Powell</v>
      </c>
      <c r="O641" t="s">
        <v>125</v>
      </c>
      <c r="P641" t="s">
        <v>12</v>
      </c>
      <c r="Q641" s="3">
        <v>10032</v>
      </c>
    </row>
    <row r="642" spans="1:17" x14ac:dyDescent="0.25">
      <c r="A642">
        <v>7097817653</v>
      </c>
      <c r="B642" s="1">
        <v>41517</v>
      </c>
      <c r="C642">
        <v>21</v>
      </c>
      <c r="D642">
        <v>1</v>
      </c>
      <c r="E642">
        <v>349570</v>
      </c>
      <c r="F642">
        <v>814</v>
      </c>
      <c r="G642">
        <v>814</v>
      </c>
      <c r="H642" t="s">
        <v>13</v>
      </c>
      <c r="I642">
        <v>814</v>
      </c>
      <c r="J642" s="2">
        <v>0.3430555555555555</v>
      </c>
      <c r="K642">
        <v>8</v>
      </c>
      <c r="L642">
        <v>2330</v>
      </c>
      <c r="M642" t="s">
        <v>90</v>
      </c>
      <c r="N642" t="str">
        <f>CONCATENATE(Table1[[#This Row],[house_number]], " ",Table1[[#This Row],[street_name]])</f>
        <v>2330 Adam Clayton Powell</v>
      </c>
      <c r="O642" t="s">
        <v>125</v>
      </c>
      <c r="P642" t="s">
        <v>12</v>
      </c>
      <c r="Q642" s="3">
        <v>10032</v>
      </c>
    </row>
    <row r="643" spans="1:17" x14ac:dyDescent="0.25">
      <c r="A643">
        <v>7097817641</v>
      </c>
      <c r="B643" s="1">
        <v>41517</v>
      </c>
      <c r="C643">
        <v>21</v>
      </c>
      <c r="D643">
        <v>1</v>
      </c>
      <c r="E643">
        <v>349570</v>
      </c>
      <c r="F643">
        <v>813</v>
      </c>
      <c r="G643">
        <v>813</v>
      </c>
      <c r="H643" t="s">
        <v>13</v>
      </c>
      <c r="I643">
        <v>813</v>
      </c>
      <c r="J643" s="2">
        <v>0.34236111111111112</v>
      </c>
      <c r="K643">
        <v>8</v>
      </c>
      <c r="L643">
        <v>2332</v>
      </c>
      <c r="M643" t="s">
        <v>90</v>
      </c>
      <c r="N643" t="str">
        <f>CONCATENATE(Table1[[#This Row],[house_number]], " ",Table1[[#This Row],[street_name]])</f>
        <v>2332 Adam Clayton Powell</v>
      </c>
      <c r="O643" t="s">
        <v>125</v>
      </c>
      <c r="P643" t="s">
        <v>12</v>
      </c>
      <c r="Q643" s="3">
        <v>10032</v>
      </c>
    </row>
    <row r="644" spans="1:17" x14ac:dyDescent="0.25">
      <c r="A644">
        <v>7097817586</v>
      </c>
      <c r="B644" s="1">
        <v>41517</v>
      </c>
      <c r="C644">
        <v>20</v>
      </c>
      <c r="D644">
        <v>2</v>
      </c>
      <c r="E644">
        <v>349570</v>
      </c>
      <c r="F644">
        <v>747</v>
      </c>
      <c r="G644">
        <v>747</v>
      </c>
      <c r="H644" t="s">
        <v>13</v>
      </c>
      <c r="I644">
        <v>747</v>
      </c>
      <c r="J644" s="2">
        <v>0.32430555555555557</v>
      </c>
      <c r="K644">
        <v>7</v>
      </c>
      <c r="L644">
        <v>300</v>
      </c>
      <c r="M644" t="s">
        <v>120</v>
      </c>
      <c r="N644" t="str">
        <f>CONCATENATE(Table1[[#This Row],[house_number]], " ",Table1[[#This Row],[street_name]])</f>
        <v>300 W 145th St</v>
      </c>
      <c r="O644" t="s">
        <v>125</v>
      </c>
      <c r="P644" t="s">
        <v>12</v>
      </c>
      <c r="Q644" s="3">
        <v>10032</v>
      </c>
    </row>
    <row r="645" spans="1:17" x14ac:dyDescent="0.25">
      <c r="A645">
        <v>7097817574</v>
      </c>
      <c r="B645" s="1">
        <v>41517</v>
      </c>
      <c r="C645">
        <v>21</v>
      </c>
      <c r="D645">
        <v>1</v>
      </c>
      <c r="E645">
        <v>349570</v>
      </c>
      <c r="F645">
        <v>743</v>
      </c>
      <c r="G645">
        <v>743</v>
      </c>
      <c r="H645" t="s">
        <v>13</v>
      </c>
      <c r="I645">
        <v>743</v>
      </c>
      <c r="J645" s="2">
        <v>0.3215277777777778</v>
      </c>
      <c r="K645">
        <v>7</v>
      </c>
      <c r="L645">
        <v>472</v>
      </c>
      <c r="M645" t="s">
        <v>120</v>
      </c>
      <c r="N645" t="str">
        <f>CONCATENATE(Table1[[#This Row],[house_number]], " ",Table1[[#This Row],[street_name]])</f>
        <v>472 W 145th St</v>
      </c>
      <c r="O645" t="s">
        <v>125</v>
      </c>
      <c r="P645" t="s">
        <v>12</v>
      </c>
      <c r="Q645" s="3">
        <v>10032</v>
      </c>
    </row>
    <row r="646" spans="1:17" x14ac:dyDescent="0.25">
      <c r="A646">
        <v>7097817550</v>
      </c>
      <c r="B646" s="1">
        <v>41517</v>
      </c>
      <c r="C646">
        <v>21</v>
      </c>
      <c r="D646">
        <v>1</v>
      </c>
      <c r="E646">
        <v>349570</v>
      </c>
      <c r="F646">
        <v>710</v>
      </c>
      <c r="G646">
        <v>710</v>
      </c>
      <c r="H646" t="s">
        <v>13</v>
      </c>
      <c r="I646">
        <v>710</v>
      </c>
      <c r="J646" s="2">
        <v>0.2986111111111111</v>
      </c>
      <c r="K646">
        <v>7</v>
      </c>
      <c r="L646">
        <v>885</v>
      </c>
      <c r="M646" t="s">
        <v>14</v>
      </c>
      <c r="N646" t="str">
        <f>CONCATENATE(Table1[[#This Row],[house_number]], " ",Table1[[#This Row],[street_name]])</f>
        <v>885 Columbus Ave</v>
      </c>
      <c r="O646" t="s">
        <v>125</v>
      </c>
      <c r="P646" t="s">
        <v>12</v>
      </c>
      <c r="Q646" s="3">
        <v>10032</v>
      </c>
    </row>
    <row r="647" spans="1:17" x14ac:dyDescent="0.25">
      <c r="A647">
        <v>7097817495</v>
      </c>
      <c r="B647" s="1">
        <v>41517</v>
      </c>
      <c r="C647">
        <v>21</v>
      </c>
      <c r="D647">
        <v>1</v>
      </c>
      <c r="E647">
        <v>349570</v>
      </c>
      <c r="F647">
        <v>656</v>
      </c>
      <c r="G647">
        <v>656</v>
      </c>
      <c r="H647" t="s">
        <v>13</v>
      </c>
      <c r="I647">
        <v>656</v>
      </c>
      <c r="J647" s="2">
        <v>0.28888888888888892</v>
      </c>
      <c r="K647">
        <v>6</v>
      </c>
      <c r="L647">
        <v>835</v>
      </c>
      <c r="M647" t="s">
        <v>14</v>
      </c>
      <c r="N647" t="str">
        <f>CONCATENATE(Table1[[#This Row],[house_number]], " ",Table1[[#This Row],[street_name]])</f>
        <v>835 Columbus Ave</v>
      </c>
      <c r="O647" t="s">
        <v>125</v>
      </c>
      <c r="P647" t="s">
        <v>12</v>
      </c>
      <c r="Q647" s="3">
        <v>10032</v>
      </c>
    </row>
    <row r="648" spans="1:17" x14ac:dyDescent="0.25">
      <c r="A648">
        <v>7097817483</v>
      </c>
      <c r="B648" s="1">
        <v>41517</v>
      </c>
      <c r="C648">
        <v>21</v>
      </c>
      <c r="D648">
        <v>1</v>
      </c>
      <c r="E648">
        <v>349570</v>
      </c>
      <c r="F648">
        <v>655</v>
      </c>
      <c r="G648">
        <v>655</v>
      </c>
      <c r="H648" t="s">
        <v>13</v>
      </c>
      <c r="I648">
        <v>655</v>
      </c>
      <c r="J648" s="2">
        <v>0.28819444444444448</v>
      </c>
      <c r="K648">
        <v>6</v>
      </c>
      <c r="L648">
        <v>830</v>
      </c>
      <c r="M648" t="s">
        <v>14</v>
      </c>
      <c r="N648" t="str">
        <f>CONCATENATE(Table1[[#This Row],[house_number]], " ",Table1[[#This Row],[street_name]])</f>
        <v>830 Columbus Ave</v>
      </c>
      <c r="O648" t="s">
        <v>125</v>
      </c>
      <c r="P648" t="s">
        <v>12</v>
      </c>
      <c r="Q648" s="3">
        <v>10032</v>
      </c>
    </row>
    <row r="649" spans="1:17" x14ac:dyDescent="0.25">
      <c r="A649">
        <v>7097817471</v>
      </c>
      <c r="B649" s="1">
        <v>41517</v>
      </c>
      <c r="C649">
        <v>21</v>
      </c>
      <c r="D649">
        <v>1</v>
      </c>
      <c r="E649">
        <v>349570</v>
      </c>
      <c r="F649">
        <v>653</v>
      </c>
      <c r="G649">
        <v>653</v>
      </c>
      <c r="H649" t="s">
        <v>13</v>
      </c>
      <c r="I649">
        <v>653</v>
      </c>
      <c r="J649" s="2">
        <v>0.28680555555555554</v>
      </c>
      <c r="K649">
        <v>6</v>
      </c>
      <c r="L649">
        <v>865</v>
      </c>
      <c r="M649" t="s">
        <v>14</v>
      </c>
      <c r="N649" t="str">
        <f>CONCATENATE(Table1[[#This Row],[house_number]], " ",Table1[[#This Row],[street_name]])</f>
        <v>865 Columbus Ave</v>
      </c>
      <c r="O649" t="s">
        <v>125</v>
      </c>
      <c r="P649" t="s">
        <v>12</v>
      </c>
      <c r="Q649" s="3">
        <v>10032</v>
      </c>
    </row>
    <row r="650" spans="1:17" x14ac:dyDescent="0.25">
      <c r="A650">
        <v>7097817460</v>
      </c>
      <c r="B650" s="1">
        <v>41517</v>
      </c>
      <c r="C650">
        <v>21</v>
      </c>
      <c r="D650">
        <v>1</v>
      </c>
      <c r="E650">
        <v>349570</v>
      </c>
      <c r="F650">
        <v>652</v>
      </c>
      <c r="G650">
        <v>652</v>
      </c>
      <c r="H650" t="s">
        <v>13</v>
      </c>
      <c r="I650">
        <v>652</v>
      </c>
      <c r="J650" s="2">
        <v>0.28611111111111115</v>
      </c>
      <c r="K650">
        <v>6</v>
      </c>
      <c r="L650">
        <v>865</v>
      </c>
      <c r="M650" t="s">
        <v>14</v>
      </c>
      <c r="N650" t="str">
        <f>CONCATENATE(Table1[[#This Row],[house_number]], " ",Table1[[#This Row],[street_name]])</f>
        <v>865 Columbus Ave</v>
      </c>
      <c r="O650" t="s">
        <v>125</v>
      </c>
      <c r="P650" t="s">
        <v>12</v>
      </c>
      <c r="Q650" s="3">
        <v>10032</v>
      </c>
    </row>
    <row r="651" spans="1:17" x14ac:dyDescent="0.25">
      <c r="A651">
        <v>7097817458</v>
      </c>
      <c r="B651" s="1">
        <v>41517</v>
      </c>
      <c r="C651">
        <v>21</v>
      </c>
      <c r="D651">
        <v>1</v>
      </c>
      <c r="E651">
        <v>349570</v>
      </c>
      <c r="F651">
        <v>651</v>
      </c>
      <c r="G651">
        <v>651</v>
      </c>
      <c r="H651" t="s">
        <v>13</v>
      </c>
      <c r="I651">
        <v>651</v>
      </c>
      <c r="J651" s="2">
        <v>0.28541666666666665</v>
      </c>
      <c r="K651">
        <v>6</v>
      </c>
      <c r="L651">
        <v>885</v>
      </c>
      <c r="M651" t="s">
        <v>14</v>
      </c>
      <c r="N651" t="str">
        <f>CONCATENATE(Table1[[#This Row],[house_number]], " ",Table1[[#This Row],[street_name]])</f>
        <v>885 Columbus Ave</v>
      </c>
      <c r="O651" t="s">
        <v>125</v>
      </c>
      <c r="P651" t="s">
        <v>12</v>
      </c>
      <c r="Q651" s="3">
        <v>10032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6"/>
  <sheetViews>
    <sheetView tabSelected="1" workbookViewId="0">
      <selection activeCell="D3" sqref="D3"/>
    </sheetView>
  </sheetViews>
  <sheetFormatPr defaultRowHeight="15" x14ac:dyDescent="0.25"/>
  <cols>
    <col min="1" max="1" width="19.7109375" customWidth="1"/>
    <col min="2" max="2" width="12.7109375" customWidth="1"/>
    <col min="3" max="4" width="16.28515625" customWidth="1"/>
    <col min="5" max="5" width="13.7109375" customWidth="1"/>
    <col min="6" max="6" width="16.140625" customWidth="1"/>
    <col min="7" max="7" width="11" customWidth="1"/>
    <col min="9" max="9" width="11" customWidth="1"/>
    <col min="10" max="10" width="14.28515625" customWidth="1"/>
    <col min="11" max="11" width="11.85546875" customWidth="1"/>
    <col min="12" max="12" width="16.5703125" customWidth="1"/>
    <col min="13" max="13" width="14.42578125" customWidth="1"/>
    <col min="14" max="14" width="24.7109375" bestFit="1" customWidth="1"/>
    <col min="15" max="17" width="14.42578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137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157</v>
      </c>
      <c r="O1" t="s">
        <v>124</v>
      </c>
      <c r="P1" t="s">
        <v>126</v>
      </c>
      <c r="Q1" t="s">
        <v>127</v>
      </c>
    </row>
    <row r="2" spans="1:17" x14ac:dyDescent="0.25">
      <c r="A2">
        <v>7097818323</v>
      </c>
      <c r="B2">
        <v>41520</v>
      </c>
      <c r="C2">
        <v>21</v>
      </c>
      <c r="D2">
        <f>VLOOKUP(Table3[[#This Row],[violation_code]],ViolationCodes_match!A:C,3,FALSE)</f>
        <v>1</v>
      </c>
      <c r="E2">
        <v>349570</v>
      </c>
      <c r="F2">
        <v>1141</v>
      </c>
      <c r="G2">
        <v>1141</v>
      </c>
      <c r="H2" t="s">
        <v>13</v>
      </c>
      <c r="I2">
        <v>1141</v>
      </c>
      <c r="J2">
        <v>0.48680555555555555</v>
      </c>
      <c r="K2">
        <v>11</v>
      </c>
      <c r="L2">
        <v>101</v>
      </c>
      <c r="M2" t="s">
        <v>28</v>
      </c>
      <c r="N2" t="str">
        <f>CONCATENATE(Table3[[#This Row],[house_number]], " ",Table3[[#This Row],[street_name]])</f>
        <v>101 W 136th St</v>
      </c>
      <c r="O2" t="s">
        <v>125</v>
      </c>
      <c r="P2" t="s">
        <v>12</v>
      </c>
      <c r="Q2" s="3">
        <v>10032</v>
      </c>
    </row>
    <row r="3" spans="1:17" x14ac:dyDescent="0.25">
      <c r="A3">
        <v>7097818281</v>
      </c>
      <c r="B3">
        <v>41520</v>
      </c>
      <c r="C3">
        <v>71</v>
      </c>
      <c r="D3">
        <f>VLOOKUP(Table3[[#This Row],[violation_code]],ViolationCodes_match!A:C,3,FALSE)</f>
        <v>5</v>
      </c>
      <c r="E3">
        <v>349570</v>
      </c>
      <c r="F3">
        <v>1131</v>
      </c>
      <c r="G3">
        <v>1131</v>
      </c>
      <c r="H3" t="s">
        <v>13</v>
      </c>
      <c r="I3">
        <v>1131</v>
      </c>
      <c r="J3">
        <v>0.47986111111111113</v>
      </c>
      <c r="K3">
        <v>11</v>
      </c>
      <c r="L3">
        <v>1635</v>
      </c>
      <c r="M3" t="s">
        <v>16</v>
      </c>
      <c r="N3" t="str">
        <f>CONCATENATE(Table3[[#This Row],[house_number]], " ",Table3[[#This Row],[street_name]])</f>
        <v>1635 Amsterdam Ave</v>
      </c>
      <c r="O3" t="s">
        <v>125</v>
      </c>
      <c r="P3" t="s">
        <v>12</v>
      </c>
      <c r="Q3" s="3">
        <v>10032</v>
      </c>
    </row>
    <row r="4" spans="1:17" x14ac:dyDescent="0.25">
      <c r="A4">
        <v>7097818270</v>
      </c>
      <c r="B4">
        <v>41520</v>
      </c>
      <c r="C4">
        <v>21</v>
      </c>
      <c r="D4">
        <f>VLOOKUP(Table3[[#This Row],[violation_code]],ViolationCodes_match!A:C,3,FALSE)</f>
        <v>1</v>
      </c>
      <c r="E4">
        <v>349570</v>
      </c>
      <c r="F4">
        <v>1130</v>
      </c>
      <c r="G4">
        <v>1130</v>
      </c>
      <c r="H4" t="s">
        <v>13</v>
      </c>
      <c r="I4">
        <v>1130</v>
      </c>
      <c r="J4">
        <v>0.47916666666666669</v>
      </c>
      <c r="K4">
        <v>11</v>
      </c>
      <c r="L4">
        <v>1635</v>
      </c>
      <c r="M4" t="s">
        <v>16</v>
      </c>
      <c r="N4" t="str">
        <f>CONCATENATE(Table3[[#This Row],[house_number]], " ",Table3[[#This Row],[street_name]])</f>
        <v>1635 Amsterdam Ave</v>
      </c>
      <c r="O4" t="s">
        <v>125</v>
      </c>
      <c r="P4" t="s">
        <v>12</v>
      </c>
      <c r="Q4" s="3">
        <v>10032</v>
      </c>
    </row>
    <row r="5" spans="1:17" x14ac:dyDescent="0.25">
      <c r="A5">
        <v>7097818268</v>
      </c>
      <c r="B5">
        <v>41520</v>
      </c>
      <c r="C5">
        <v>71</v>
      </c>
      <c r="D5">
        <f>VLOOKUP(Table3[[#This Row],[violation_code]],ViolationCodes_match!A:C,3,FALSE)</f>
        <v>5</v>
      </c>
      <c r="E5">
        <v>349570</v>
      </c>
      <c r="F5">
        <v>1128</v>
      </c>
      <c r="G5">
        <v>1128</v>
      </c>
      <c r="H5" t="s">
        <v>13</v>
      </c>
      <c r="I5">
        <v>1128</v>
      </c>
      <c r="J5">
        <v>0.4777777777777778</v>
      </c>
      <c r="K5">
        <v>11</v>
      </c>
      <c r="L5">
        <v>1635</v>
      </c>
      <c r="M5" t="s">
        <v>16</v>
      </c>
      <c r="N5" t="str">
        <f>CONCATENATE(Table3[[#This Row],[house_number]], " ",Table3[[#This Row],[street_name]])</f>
        <v>1635 Amsterdam Ave</v>
      </c>
      <c r="O5" t="s">
        <v>125</v>
      </c>
      <c r="P5" t="s">
        <v>12</v>
      </c>
      <c r="Q5" s="3">
        <v>10032</v>
      </c>
    </row>
    <row r="6" spans="1:17" x14ac:dyDescent="0.25">
      <c r="A6">
        <v>7097818256</v>
      </c>
      <c r="B6">
        <v>41520</v>
      </c>
      <c r="C6">
        <v>21</v>
      </c>
      <c r="D6">
        <f>VLOOKUP(Table3[[#This Row],[violation_code]],ViolationCodes_match!A:C,3,FALSE)</f>
        <v>1</v>
      </c>
      <c r="E6">
        <v>349570</v>
      </c>
      <c r="F6">
        <v>1127</v>
      </c>
      <c r="G6">
        <v>1127</v>
      </c>
      <c r="H6" t="s">
        <v>13</v>
      </c>
      <c r="I6">
        <v>1127</v>
      </c>
      <c r="J6">
        <v>0.4770833333333333</v>
      </c>
      <c r="K6">
        <v>11</v>
      </c>
      <c r="L6">
        <v>1635</v>
      </c>
      <c r="M6" t="s">
        <v>16</v>
      </c>
      <c r="N6" t="str">
        <f>CONCATENATE(Table3[[#This Row],[house_number]], " ",Table3[[#This Row],[street_name]])</f>
        <v>1635 Amsterdam Ave</v>
      </c>
      <c r="O6" t="s">
        <v>125</v>
      </c>
      <c r="P6" t="s">
        <v>12</v>
      </c>
      <c r="Q6" s="3">
        <v>10032</v>
      </c>
    </row>
    <row r="7" spans="1:17" x14ac:dyDescent="0.25">
      <c r="A7">
        <v>7097818116</v>
      </c>
      <c r="B7">
        <v>41520</v>
      </c>
      <c r="C7">
        <v>21</v>
      </c>
      <c r="D7">
        <f>VLOOKUP(Table3[[#This Row],[violation_code]],ViolationCodes_match!A:C,3,FALSE)</f>
        <v>1</v>
      </c>
      <c r="E7">
        <v>349570</v>
      </c>
      <c r="F7">
        <v>936</v>
      </c>
      <c r="G7">
        <v>936</v>
      </c>
      <c r="H7" t="s">
        <v>13</v>
      </c>
      <c r="I7">
        <v>936</v>
      </c>
      <c r="J7">
        <v>0.39999999999999997</v>
      </c>
      <c r="K7">
        <v>9</v>
      </c>
      <c r="L7">
        <v>70</v>
      </c>
      <c r="M7" t="s">
        <v>79</v>
      </c>
      <c r="N7" t="str">
        <f>CONCATENATE(Table3[[#This Row],[house_number]], " ",Table3[[#This Row],[street_name]])</f>
        <v>70 W 128th St</v>
      </c>
      <c r="O7" t="s">
        <v>125</v>
      </c>
      <c r="P7" t="s">
        <v>12</v>
      </c>
      <c r="Q7" s="3">
        <v>10032</v>
      </c>
    </row>
    <row r="8" spans="1:17" x14ac:dyDescent="0.25">
      <c r="A8">
        <v>7097818098</v>
      </c>
      <c r="B8">
        <v>41520</v>
      </c>
      <c r="C8">
        <v>21</v>
      </c>
      <c r="D8">
        <f>VLOOKUP(Table3[[#This Row],[violation_code]],ViolationCodes_match!A:C,3,FALSE)</f>
        <v>1</v>
      </c>
      <c r="E8">
        <v>349570</v>
      </c>
      <c r="F8">
        <v>913</v>
      </c>
      <c r="G8">
        <v>913</v>
      </c>
      <c r="H8" t="s">
        <v>13</v>
      </c>
      <c r="I8">
        <v>913</v>
      </c>
      <c r="J8">
        <v>0.3840277777777778</v>
      </c>
      <c r="K8">
        <v>9</v>
      </c>
      <c r="L8">
        <v>25</v>
      </c>
      <c r="M8" t="s">
        <v>21</v>
      </c>
      <c r="N8" t="str">
        <f>CONCATENATE(Table3[[#This Row],[house_number]], " ",Table3[[#This Row],[street_name]])</f>
        <v>25 Convent Ave</v>
      </c>
      <c r="O8" t="s">
        <v>125</v>
      </c>
      <c r="P8" t="s">
        <v>12</v>
      </c>
      <c r="Q8" s="3">
        <v>10032</v>
      </c>
    </row>
    <row r="9" spans="1:17" x14ac:dyDescent="0.25">
      <c r="A9">
        <v>7097817975</v>
      </c>
      <c r="B9">
        <v>41520</v>
      </c>
      <c r="C9">
        <v>21</v>
      </c>
      <c r="D9">
        <f>VLOOKUP(Table3[[#This Row],[violation_code]],ViolationCodes_match!A:C,3,FALSE)</f>
        <v>1</v>
      </c>
      <c r="E9">
        <v>349570</v>
      </c>
      <c r="F9">
        <v>840</v>
      </c>
      <c r="G9">
        <v>840</v>
      </c>
      <c r="H9" t="s">
        <v>13</v>
      </c>
      <c r="I9">
        <v>840</v>
      </c>
      <c r="J9">
        <v>0.3611111111111111</v>
      </c>
      <c r="K9">
        <v>8</v>
      </c>
      <c r="L9">
        <v>364</v>
      </c>
      <c r="M9" t="s">
        <v>77</v>
      </c>
      <c r="N9" t="str">
        <f>CONCATENATE(Table3[[#This Row],[house_number]], " ",Table3[[#This Row],[street_name]])</f>
        <v>364 W 121st St</v>
      </c>
      <c r="O9" t="s">
        <v>125</v>
      </c>
      <c r="P9" t="s">
        <v>12</v>
      </c>
      <c r="Q9" s="3">
        <v>10032</v>
      </c>
    </row>
    <row r="10" spans="1:17" x14ac:dyDescent="0.25">
      <c r="A10">
        <v>7097817951</v>
      </c>
      <c r="B10">
        <v>41520</v>
      </c>
      <c r="C10">
        <v>21</v>
      </c>
      <c r="D10">
        <f>VLOOKUP(Table3[[#This Row],[violation_code]],ViolationCodes_match!A:C,3,FALSE)</f>
        <v>1</v>
      </c>
      <c r="E10">
        <v>349570</v>
      </c>
      <c r="F10">
        <v>837</v>
      </c>
      <c r="G10">
        <v>837</v>
      </c>
      <c r="H10" t="s">
        <v>13</v>
      </c>
      <c r="I10">
        <v>837</v>
      </c>
      <c r="J10">
        <v>0.35902777777777778</v>
      </c>
      <c r="K10">
        <v>8</v>
      </c>
      <c r="L10">
        <v>352</v>
      </c>
      <c r="M10" t="s">
        <v>45</v>
      </c>
      <c r="N10" t="str">
        <f>CONCATENATE(Table3[[#This Row],[house_number]], " ",Table3[[#This Row],[street_name]])</f>
        <v>352 W 122nd St</v>
      </c>
      <c r="O10" t="s">
        <v>125</v>
      </c>
      <c r="P10" t="s">
        <v>12</v>
      </c>
      <c r="Q10" s="3">
        <v>10032</v>
      </c>
    </row>
    <row r="11" spans="1:17" x14ac:dyDescent="0.25">
      <c r="A11">
        <v>7097817940</v>
      </c>
      <c r="B11">
        <v>41520</v>
      </c>
      <c r="C11">
        <v>21</v>
      </c>
      <c r="D11">
        <f>VLOOKUP(Table3[[#This Row],[violation_code]],ViolationCodes_match!A:C,3,FALSE)</f>
        <v>1</v>
      </c>
      <c r="E11">
        <v>349570</v>
      </c>
      <c r="F11">
        <v>809</v>
      </c>
      <c r="G11">
        <v>809</v>
      </c>
      <c r="H11" t="s">
        <v>13</v>
      </c>
      <c r="I11">
        <v>809</v>
      </c>
      <c r="J11">
        <v>0.33958333333333335</v>
      </c>
      <c r="K11">
        <v>8</v>
      </c>
      <c r="L11">
        <v>510</v>
      </c>
      <c r="M11" t="s">
        <v>55</v>
      </c>
      <c r="N11" t="str">
        <f>CONCATENATE(Table3[[#This Row],[house_number]], " ",Table3[[#This Row],[street_name]])</f>
        <v>510 W 148th St</v>
      </c>
      <c r="O11" t="s">
        <v>125</v>
      </c>
      <c r="P11" t="s">
        <v>12</v>
      </c>
      <c r="Q11" s="3">
        <v>10032</v>
      </c>
    </row>
    <row r="12" spans="1:17" x14ac:dyDescent="0.25">
      <c r="A12">
        <v>7097817859</v>
      </c>
      <c r="B12">
        <v>41520</v>
      </c>
      <c r="C12">
        <v>21</v>
      </c>
      <c r="D12">
        <f>VLOOKUP(Table3[[#This Row],[violation_code]],ViolationCodes_match!A:C,3,FALSE)</f>
        <v>1</v>
      </c>
      <c r="E12">
        <v>349570</v>
      </c>
      <c r="F12">
        <v>636</v>
      </c>
      <c r="G12">
        <v>636</v>
      </c>
      <c r="H12" t="s">
        <v>13</v>
      </c>
      <c r="I12">
        <v>636</v>
      </c>
      <c r="J12">
        <v>0.27499999999999997</v>
      </c>
      <c r="K12">
        <v>6</v>
      </c>
      <c r="L12">
        <v>885</v>
      </c>
      <c r="M12" t="s">
        <v>14</v>
      </c>
      <c r="N12" t="str">
        <f>CONCATENATE(Table3[[#This Row],[house_number]], " ",Table3[[#This Row],[street_name]])</f>
        <v>885 Columbus Ave</v>
      </c>
      <c r="O12" t="s">
        <v>125</v>
      </c>
      <c r="P12" t="s">
        <v>12</v>
      </c>
      <c r="Q12" s="3">
        <v>10032</v>
      </c>
    </row>
    <row r="13" spans="1:17" x14ac:dyDescent="0.25">
      <c r="A13">
        <v>7097818335</v>
      </c>
      <c r="B13">
        <v>41520</v>
      </c>
      <c r="C13">
        <v>21</v>
      </c>
      <c r="D13">
        <f>VLOOKUP(Table3[[#This Row],[violation_code]],ViolationCodes_match!A:C,3,FALSE)</f>
        <v>1</v>
      </c>
      <c r="E13">
        <v>349570</v>
      </c>
      <c r="F13">
        <v>1144</v>
      </c>
      <c r="G13">
        <v>1144</v>
      </c>
      <c r="H13" t="s">
        <v>13</v>
      </c>
      <c r="I13">
        <v>1144</v>
      </c>
      <c r="J13">
        <v>0.48888888888888887</v>
      </c>
      <c r="K13">
        <v>11</v>
      </c>
      <c r="L13">
        <v>2547</v>
      </c>
      <c r="M13" t="s">
        <v>90</v>
      </c>
      <c r="N13" t="str">
        <f>CONCATENATE(Table3[[#This Row],[house_number]], " ",Table3[[#This Row],[street_name]])</f>
        <v>2547 Adam Clayton Powell</v>
      </c>
      <c r="O13" t="s">
        <v>125</v>
      </c>
      <c r="P13" t="s">
        <v>12</v>
      </c>
      <c r="Q13" s="3">
        <v>10032</v>
      </c>
    </row>
    <row r="14" spans="1:17" x14ac:dyDescent="0.25">
      <c r="A14">
        <v>7097818311</v>
      </c>
      <c r="B14">
        <v>41520</v>
      </c>
      <c r="C14">
        <v>21</v>
      </c>
      <c r="D14">
        <f>VLOOKUP(Table3[[#This Row],[violation_code]],ViolationCodes_match!A:C,3,FALSE)</f>
        <v>1</v>
      </c>
      <c r="E14">
        <v>349570</v>
      </c>
      <c r="F14">
        <v>1139</v>
      </c>
      <c r="G14">
        <v>1139</v>
      </c>
      <c r="H14" t="s">
        <v>13</v>
      </c>
      <c r="I14">
        <v>1139</v>
      </c>
      <c r="J14">
        <v>0.48541666666666666</v>
      </c>
      <c r="K14">
        <v>11</v>
      </c>
      <c r="L14">
        <v>174</v>
      </c>
      <c r="M14" t="s">
        <v>28</v>
      </c>
      <c r="N14" t="str">
        <f>CONCATENATE(Table3[[#This Row],[house_number]], " ",Table3[[#This Row],[street_name]])</f>
        <v>174 W 136th St</v>
      </c>
      <c r="O14" t="s">
        <v>125</v>
      </c>
      <c r="P14" t="s">
        <v>12</v>
      </c>
      <c r="Q14" s="3">
        <v>10032</v>
      </c>
    </row>
    <row r="15" spans="1:17" x14ac:dyDescent="0.25">
      <c r="A15">
        <v>7097818300</v>
      </c>
      <c r="B15">
        <v>41520</v>
      </c>
      <c r="C15">
        <v>21</v>
      </c>
      <c r="D15">
        <f>VLOOKUP(Table3[[#This Row],[violation_code]],ViolationCodes_match!A:C,3,FALSE)</f>
        <v>1</v>
      </c>
      <c r="E15">
        <v>349570</v>
      </c>
      <c r="F15">
        <v>1138</v>
      </c>
      <c r="G15">
        <v>1138</v>
      </c>
      <c r="H15" t="s">
        <v>13</v>
      </c>
      <c r="I15">
        <v>1138</v>
      </c>
      <c r="J15">
        <v>0.48472222222222222</v>
      </c>
      <c r="K15">
        <v>11</v>
      </c>
      <c r="L15">
        <v>262</v>
      </c>
      <c r="M15" t="s">
        <v>28</v>
      </c>
      <c r="N15" t="str">
        <f>CONCATENATE(Table3[[#This Row],[house_number]], " ",Table3[[#This Row],[street_name]])</f>
        <v>262 W 136th St</v>
      </c>
      <c r="O15" t="s">
        <v>125</v>
      </c>
      <c r="P15" t="s">
        <v>12</v>
      </c>
      <c r="Q15" s="3">
        <v>10032</v>
      </c>
    </row>
    <row r="16" spans="1:17" x14ac:dyDescent="0.25">
      <c r="A16">
        <v>7097818293</v>
      </c>
      <c r="B16">
        <v>41520</v>
      </c>
      <c r="C16">
        <v>21</v>
      </c>
      <c r="D16">
        <f>VLOOKUP(Table3[[#This Row],[violation_code]],ViolationCodes_match!A:C,3,FALSE)</f>
        <v>1</v>
      </c>
      <c r="E16">
        <v>349570</v>
      </c>
      <c r="F16">
        <v>1136</v>
      </c>
      <c r="G16">
        <v>1136</v>
      </c>
      <c r="H16" t="s">
        <v>13</v>
      </c>
      <c r="I16">
        <v>1136</v>
      </c>
      <c r="J16">
        <v>0.48333333333333334</v>
      </c>
      <c r="K16">
        <v>11</v>
      </c>
      <c r="L16">
        <v>268</v>
      </c>
      <c r="M16" t="s">
        <v>28</v>
      </c>
      <c r="N16" t="str">
        <f>CONCATENATE(Table3[[#This Row],[house_number]], " ",Table3[[#This Row],[street_name]])</f>
        <v>268 W 136th St</v>
      </c>
      <c r="O16" t="s">
        <v>125</v>
      </c>
      <c r="P16" t="s">
        <v>12</v>
      </c>
      <c r="Q16" s="3">
        <v>10032</v>
      </c>
    </row>
    <row r="17" spans="1:17" x14ac:dyDescent="0.25">
      <c r="A17">
        <v>7097818244</v>
      </c>
      <c r="B17">
        <v>41520</v>
      </c>
      <c r="C17">
        <v>21</v>
      </c>
      <c r="D17">
        <f>VLOOKUP(Table3[[#This Row],[violation_code]],ViolationCodes_match!A:C,3,FALSE)</f>
        <v>1</v>
      </c>
      <c r="E17">
        <v>349570</v>
      </c>
      <c r="F17">
        <v>1125</v>
      </c>
      <c r="G17">
        <v>1125</v>
      </c>
      <c r="H17" t="s">
        <v>13</v>
      </c>
      <c r="I17">
        <v>1125</v>
      </c>
      <c r="J17">
        <v>0.47569444444444442</v>
      </c>
      <c r="K17">
        <v>11</v>
      </c>
      <c r="L17">
        <v>1590</v>
      </c>
      <c r="M17" t="s">
        <v>16</v>
      </c>
      <c r="N17" t="str">
        <f>CONCATENATE(Table3[[#This Row],[house_number]], " ",Table3[[#This Row],[street_name]])</f>
        <v>1590 Amsterdam Ave</v>
      </c>
      <c r="O17" t="s">
        <v>125</v>
      </c>
      <c r="P17" t="s">
        <v>12</v>
      </c>
      <c r="Q17" s="3">
        <v>10032</v>
      </c>
    </row>
    <row r="18" spans="1:17" x14ac:dyDescent="0.25">
      <c r="A18">
        <v>7097818232</v>
      </c>
      <c r="B18">
        <v>41520</v>
      </c>
      <c r="C18">
        <v>21</v>
      </c>
      <c r="D18">
        <f>VLOOKUP(Table3[[#This Row],[violation_code]],ViolationCodes_match!A:C,3,FALSE)</f>
        <v>1</v>
      </c>
      <c r="E18">
        <v>349570</v>
      </c>
      <c r="F18">
        <v>1122</v>
      </c>
      <c r="G18">
        <v>1122</v>
      </c>
      <c r="H18" t="s">
        <v>13</v>
      </c>
      <c r="I18">
        <v>1122</v>
      </c>
      <c r="J18">
        <v>0.47361111111111115</v>
      </c>
      <c r="K18">
        <v>11</v>
      </c>
      <c r="L18">
        <v>540</v>
      </c>
      <c r="M18" t="s">
        <v>28</v>
      </c>
      <c r="N18" t="str">
        <f>CONCATENATE(Table3[[#This Row],[house_number]], " ",Table3[[#This Row],[street_name]])</f>
        <v>540 W 136th St</v>
      </c>
      <c r="O18" t="s">
        <v>125</v>
      </c>
      <c r="P18" t="s">
        <v>12</v>
      </c>
      <c r="Q18" s="3">
        <v>10032</v>
      </c>
    </row>
    <row r="19" spans="1:17" x14ac:dyDescent="0.25">
      <c r="A19">
        <v>7097818220</v>
      </c>
      <c r="B19">
        <v>41520</v>
      </c>
      <c r="C19">
        <v>73</v>
      </c>
      <c r="D19">
        <f>VLOOKUP(Table3[[#This Row],[violation_code]],ViolationCodes_match!A:C,3,FALSE)</f>
        <v>5</v>
      </c>
      <c r="E19">
        <v>349570</v>
      </c>
      <c r="F19">
        <v>1115</v>
      </c>
      <c r="G19">
        <v>1115</v>
      </c>
      <c r="H19" t="s">
        <v>13</v>
      </c>
      <c r="I19">
        <v>1115</v>
      </c>
      <c r="J19">
        <v>0.46875</v>
      </c>
      <c r="K19">
        <v>11</v>
      </c>
      <c r="L19">
        <v>620</v>
      </c>
      <c r="M19" t="s">
        <v>37</v>
      </c>
      <c r="N19" t="str">
        <f>CONCATENATE(Table3[[#This Row],[house_number]], " ",Table3[[#This Row],[street_name]])</f>
        <v>620 W 141st St</v>
      </c>
      <c r="O19" t="s">
        <v>125</v>
      </c>
      <c r="P19" t="s">
        <v>12</v>
      </c>
      <c r="Q19" s="3">
        <v>10032</v>
      </c>
    </row>
    <row r="20" spans="1:17" x14ac:dyDescent="0.25">
      <c r="A20">
        <v>7097818219</v>
      </c>
      <c r="B20">
        <v>41520</v>
      </c>
      <c r="C20">
        <v>21</v>
      </c>
      <c r="D20">
        <f>VLOOKUP(Table3[[#This Row],[violation_code]],ViolationCodes_match!A:C,3,FALSE)</f>
        <v>1</v>
      </c>
      <c r="E20">
        <v>349570</v>
      </c>
      <c r="F20">
        <v>1114</v>
      </c>
      <c r="G20">
        <v>1114</v>
      </c>
      <c r="H20" t="s">
        <v>13</v>
      </c>
      <c r="I20">
        <v>1114</v>
      </c>
      <c r="J20">
        <v>0.4680555555555555</v>
      </c>
      <c r="K20">
        <v>11</v>
      </c>
      <c r="L20">
        <v>620</v>
      </c>
      <c r="M20" t="s">
        <v>37</v>
      </c>
      <c r="N20" t="str">
        <f>CONCATENATE(Table3[[#This Row],[house_number]], " ",Table3[[#This Row],[street_name]])</f>
        <v>620 W 141st St</v>
      </c>
      <c r="O20" t="s">
        <v>125</v>
      </c>
      <c r="P20" t="s">
        <v>12</v>
      </c>
      <c r="Q20" s="3">
        <v>10032</v>
      </c>
    </row>
    <row r="21" spans="1:17" x14ac:dyDescent="0.25">
      <c r="A21">
        <v>7097818207</v>
      </c>
      <c r="B21">
        <v>41520</v>
      </c>
      <c r="C21">
        <v>21</v>
      </c>
      <c r="D21">
        <f>VLOOKUP(Table3[[#This Row],[violation_code]],ViolationCodes_match!A:C,3,FALSE)</f>
        <v>1</v>
      </c>
      <c r="E21">
        <v>349570</v>
      </c>
      <c r="F21">
        <v>1112</v>
      </c>
      <c r="G21">
        <v>1112</v>
      </c>
      <c r="H21" t="s">
        <v>13</v>
      </c>
      <c r="I21">
        <v>1112</v>
      </c>
      <c r="J21">
        <v>0.46666666666666662</v>
      </c>
      <c r="K21">
        <v>11</v>
      </c>
      <c r="L21">
        <v>620</v>
      </c>
      <c r="M21" t="s">
        <v>37</v>
      </c>
      <c r="N21" t="str">
        <f>CONCATENATE(Table3[[#This Row],[house_number]], " ",Table3[[#This Row],[street_name]])</f>
        <v>620 W 141st St</v>
      </c>
      <c r="O21" t="s">
        <v>125</v>
      </c>
      <c r="P21" t="s">
        <v>12</v>
      </c>
      <c r="Q21" s="3">
        <v>10032</v>
      </c>
    </row>
    <row r="22" spans="1:17" x14ac:dyDescent="0.25">
      <c r="A22">
        <v>7097818190</v>
      </c>
      <c r="B22">
        <v>41520</v>
      </c>
      <c r="C22">
        <v>21</v>
      </c>
      <c r="D22">
        <f>VLOOKUP(Table3[[#This Row],[violation_code]],ViolationCodes_match!A:C,3,FALSE)</f>
        <v>1</v>
      </c>
      <c r="E22">
        <v>349570</v>
      </c>
      <c r="F22">
        <v>1111</v>
      </c>
      <c r="G22">
        <v>1111</v>
      </c>
      <c r="H22" t="s">
        <v>13</v>
      </c>
      <c r="I22">
        <v>1111</v>
      </c>
      <c r="J22">
        <v>0.46597222222222223</v>
      </c>
      <c r="K22">
        <v>11</v>
      </c>
      <c r="L22">
        <v>610</v>
      </c>
      <c r="M22" t="s">
        <v>37</v>
      </c>
      <c r="N22" t="str">
        <f>CONCATENATE(Table3[[#This Row],[house_number]], " ",Table3[[#This Row],[street_name]])</f>
        <v>610 W 141st St</v>
      </c>
      <c r="O22" t="s">
        <v>125</v>
      </c>
      <c r="P22" t="s">
        <v>12</v>
      </c>
      <c r="Q22" s="3">
        <v>10032</v>
      </c>
    </row>
    <row r="23" spans="1:17" x14ac:dyDescent="0.25">
      <c r="A23">
        <v>7097818189</v>
      </c>
      <c r="B23">
        <v>41520</v>
      </c>
      <c r="C23">
        <v>21</v>
      </c>
      <c r="D23">
        <f>VLOOKUP(Table3[[#This Row],[violation_code]],ViolationCodes_match!A:C,3,FALSE)</f>
        <v>1</v>
      </c>
      <c r="E23">
        <v>349570</v>
      </c>
      <c r="F23">
        <v>1109</v>
      </c>
      <c r="G23">
        <v>1109</v>
      </c>
      <c r="H23" t="s">
        <v>13</v>
      </c>
      <c r="I23">
        <v>1109</v>
      </c>
      <c r="J23">
        <v>0.46458333333333335</v>
      </c>
      <c r="K23">
        <v>11</v>
      </c>
      <c r="L23">
        <v>600</v>
      </c>
      <c r="M23" t="s">
        <v>37</v>
      </c>
      <c r="N23" t="str">
        <f>CONCATENATE(Table3[[#This Row],[house_number]], " ",Table3[[#This Row],[street_name]])</f>
        <v>600 W 141st St</v>
      </c>
      <c r="O23" t="s">
        <v>125</v>
      </c>
      <c r="P23" t="s">
        <v>12</v>
      </c>
      <c r="Q23" s="3">
        <v>10032</v>
      </c>
    </row>
    <row r="24" spans="1:17" x14ac:dyDescent="0.25">
      <c r="A24">
        <v>7097818177</v>
      </c>
      <c r="B24">
        <v>41520</v>
      </c>
      <c r="C24">
        <v>21</v>
      </c>
      <c r="D24">
        <f>VLOOKUP(Table3[[#This Row],[violation_code]],ViolationCodes_match!A:C,3,FALSE)</f>
        <v>1</v>
      </c>
      <c r="E24">
        <v>349570</v>
      </c>
      <c r="F24">
        <v>950</v>
      </c>
      <c r="G24">
        <v>950</v>
      </c>
      <c r="H24" t="s">
        <v>13</v>
      </c>
      <c r="I24">
        <v>950</v>
      </c>
      <c r="J24">
        <v>0.40972222222222227</v>
      </c>
      <c r="K24">
        <v>9</v>
      </c>
      <c r="L24">
        <v>240</v>
      </c>
      <c r="M24" t="s">
        <v>51</v>
      </c>
      <c r="N24" t="str">
        <f>CONCATENATE(Table3[[#This Row],[house_number]], " ",Table3[[#This Row],[street_name]])</f>
        <v>240 W 129th St</v>
      </c>
      <c r="O24" t="s">
        <v>125</v>
      </c>
      <c r="P24" t="s">
        <v>12</v>
      </c>
      <c r="Q24" s="3">
        <v>10032</v>
      </c>
    </row>
    <row r="25" spans="1:17" x14ac:dyDescent="0.25">
      <c r="A25">
        <v>7097818165</v>
      </c>
      <c r="B25">
        <v>41520</v>
      </c>
      <c r="C25">
        <v>21</v>
      </c>
      <c r="D25">
        <f>VLOOKUP(Table3[[#This Row],[violation_code]],ViolationCodes_match!A:C,3,FALSE)</f>
        <v>1</v>
      </c>
      <c r="E25">
        <v>349570</v>
      </c>
      <c r="F25">
        <v>949</v>
      </c>
      <c r="G25">
        <v>949</v>
      </c>
      <c r="H25" t="s">
        <v>13</v>
      </c>
      <c r="I25">
        <v>949</v>
      </c>
      <c r="J25">
        <v>0.40902777777777777</v>
      </c>
      <c r="K25">
        <v>9</v>
      </c>
      <c r="L25">
        <v>236</v>
      </c>
      <c r="M25" t="s">
        <v>51</v>
      </c>
      <c r="N25" t="str">
        <f>CONCATENATE(Table3[[#This Row],[house_number]], " ",Table3[[#This Row],[street_name]])</f>
        <v>236 W 129th St</v>
      </c>
      <c r="O25" t="s">
        <v>125</v>
      </c>
      <c r="P25" t="s">
        <v>12</v>
      </c>
      <c r="Q25" s="3">
        <v>10032</v>
      </c>
    </row>
    <row r="26" spans="1:17" x14ac:dyDescent="0.25">
      <c r="A26">
        <v>7097818153</v>
      </c>
      <c r="B26">
        <v>41520</v>
      </c>
      <c r="C26">
        <v>21</v>
      </c>
      <c r="D26">
        <f>VLOOKUP(Table3[[#This Row],[violation_code]],ViolationCodes_match!A:C,3,FALSE)</f>
        <v>1</v>
      </c>
      <c r="E26">
        <v>349570</v>
      </c>
      <c r="F26">
        <v>948</v>
      </c>
      <c r="G26">
        <v>948</v>
      </c>
      <c r="H26" t="s">
        <v>13</v>
      </c>
      <c r="I26">
        <v>948</v>
      </c>
      <c r="J26">
        <v>0.40833333333333338</v>
      </c>
      <c r="K26">
        <v>9</v>
      </c>
      <c r="L26">
        <v>230</v>
      </c>
      <c r="M26" t="s">
        <v>51</v>
      </c>
      <c r="N26" t="str">
        <f>CONCATENATE(Table3[[#This Row],[house_number]], " ",Table3[[#This Row],[street_name]])</f>
        <v>230 W 129th St</v>
      </c>
      <c r="O26" t="s">
        <v>125</v>
      </c>
      <c r="P26" t="s">
        <v>12</v>
      </c>
      <c r="Q26" s="3">
        <v>10032</v>
      </c>
    </row>
    <row r="27" spans="1:17" x14ac:dyDescent="0.25">
      <c r="A27">
        <v>7097818141</v>
      </c>
      <c r="B27">
        <v>41520</v>
      </c>
      <c r="C27">
        <v>21</v>
      </c>
      <c r="D27">
        <f>VLOOKUP(Table3[[#This Row],[violation_code]],ViolationCodes_match!A:C,3,FALSE)</f>
        <v>1</v>
      </c>
      <c r="E27">
        <v>349570</v>
      </c>
      <c r="F27">
        <v>942</v>
      </c>
      <c r="G27">
        <v>942</v>
      </c>
      <c r="H27" t="s">
        <v>13</v>
      </c>
      <c r="I27">
        <v>942</v>
      </c>
      <c r="J27">
        <v>0.40416666666666662</v>
      </c>
      <c r="K27">
        <v>9</v>
      </c>
      <c r="L27">
        <v>56</v>
      </c>
      <c r="M27" t="s">
        <v>79</v>
      </c>
      <c r="N27" t="str">
        <f>CONCATENATE(Table3[[#This Row],[house_number]], " ",Table3[[#This Row],[street_name]])</f>
        <v>56 W 128th St</v>
      </c>
      <c r="O27" t="s">
        <v>125</v>
      </c>
      <c r="P27" t="s">
        <v>12</v>
      </c>
      <c r="Q27" s="3">
        <v>10032</v>
      </c>
    </row>
    <row r="28" spans="1:17" x14ac:dyDescent="0.25">
      <c r="A28">
        <v>7097818130</v>
      </c>
      <c r="B28">
        <v>41520</v>
      </c>
      <c r="C28">
        <v>21</v>
      </c>
      <c r="D28">
        <f>VLOOKUP(Table3[[#This Row],[violation_code]],ViolationCodes_match!A:C,3,FALSE)</f>
        <v>1</v>
      </c>
      <c r="E28">
        <v>349570</v>
      </c>
      <c r="F28">
        <v>940</v>
      </c>
      <c r="G28">
        <v>940</v>
      </c>
      <c r="H28" t="s">
        <v>13</v>
      </c>
      <c r="I28">
        <v>940</v>
      </c>
      <c r="J28">
        <v>0.40277777777777773</v>
      </c>
      <c r="K28">
        <v>9</v>
      </c>
      <c r="L28">
        <v>60</v>
      </c>
      <c r="M28" t="s">
        <v>79</v>
      </c>
      <c r="N28" t="str">
        <f>CONCATENATE(Table3[[#This Row],[house_number]], " ",Table3[[#This Row],[street_name]])</f>
        <v>60 W 128th St</v>
      </c>
      <c r="O28" t="s">
        <v>125</v>
      </c>
      <c r="P28" t="s">
        <v>12</v>
      </c>
      <c r="Q28" s="3">
        <v>10032</v>
      </c>
    </row>
    <row r="29" spans="1:17" x14ac:dyDescent="0.25">
      <c r="A29">
        <v>7097818128</v>
      </c>
      <c r="B29">
        <v>41520</v>
      </c>
      <c r="C29">
        <v>21</v>
      </c>
      <c r="D29">
        <f>VLOOKUP(Table3[[#This Row],[violation_code]],ViolationCodes_match!A:C,3,FALSE)</f>
        <v>1</v>
      </c>
      <c r="E29">
        <v>349570</v>
      </c>
      <c r="F29">
        <v>937</v>
      </c>
      <c r="G29">
        <v>937</v>
      </c>
      <c r="H29" t="s">
        <v>13</v>
      </c>
      <c r="I29">
        <v>937</v>
      </c>
      <c r="J29">
        <v>0.40069444444444446</v>
      </c>
      <c r="K29">
        <v>9</v>
      </c>
      <c r="L29">
        <v>70</v>
      </c>
      <c r="M29" t="s">
        <v>79</v>
      </c>
      <c r="N29" t="str">
        <f>CONCATENATE(Table3[[#This Row],[house_number]], " ",Table3[[#This Row],[street_name]])</f>
        <v>70 W 128th St</v>
      </c>
      <c r="O29" t="s">
        <v>125</v>
      </c>
      <c r="P29" t="s">
        <v>12</v>
      </c>
      <c r="Q29" s="3">
        <v>10032</v>
      </c>
    </row>
    <row r="30" spans="1:17" x14ac:dyDescent="0.25">
      <c r="A30">
        <v>7097818104</v>
      </c>
      <c r="B30">
        <v>41520</v>
      </c>
      <c r="C30">
        <v>21</v>
      </c>
      <c r="D30">
        <f>VLOOKUP(Table3[[#This Row],[violation_code]],ViolationCodes_match!A:C,3,FALSE)</f>
        <v>1</v>
      </c>
      <c r="E30">
        <v>349570</v>
      </c>
      <c r="F30">
        <v>915</v>
      </c>
      <c r="G30">
        <v>915</v>
      </c>
      <c r="H30" t="s">
        <v>13</v>
      </c>
      <c r="I30">
        <v>915</v>
      </c>
      <c r="J30">
        <v>0.38541666666666669</v>
      </c>
      <c r="K30">
        <v>9</v>
      </c>
      <c r="L30">
        <v>19</v>
      </c>
      <c r="M30" t="s">
        <v>79</v>
      </c>
      <c r="N30" t="str">
        <f>CONCATENATE(Table3[[#This Row],[house_number]], " ",Table3[[#This Row],[street_name]])</f>
        <v>19 W 128th St</v>
      </c>
      <c r="O30" t="s">
        <v>125</v>
      </c>
      <c r="P30" t="s">
        <v>12</v>
      </c>
      <c r="Q30" s="3">
        <v>10032</v>
      </c>
    </row>
    <row r="31" spans="1:17" x14ac:dyDescent="0.25">
      <c r="A31">
        <v>7097818086</v>
      </c>
      <c r="B31">
        <v>41520</v>
      </c>
      <c r="C31">
        <v>21</v>
      </c>
      <c r="D31">
        <f>VLOOKUP(Table3[[#This Row],[violation_code]],ViolationCodes_match!A:C,3,FALSE)</f>
        <v>1</v>
      </c>
      <c r="E31">
        <v>349570</v>
      </c>
      <c r="F31">
        <v>911</v>
      </c>
      <c r="G31">
        <v>911</v>
      </c>
      <c r="H31" t="s">
        <v>13</v>
      </c>
      <c r="I31">
        <v>911</v>
      </c>
      <c r="J31">
        <v>0.38263888888888892</v>
      </c>
      <c r="K31">
        <v>9</v>
      </c>
      <c r="L31">
        <v>48</v>
      </c>
      <c r="M31" t="s">
        <v>21</v>
      </c>
      <c r="N31" t="str">
        <f>CONCATENATE(Table3[[#This Row],[house_number]], " ",Table3[[#This Row],[street_name]])</f>
        <v>48 Convent Ave</v>
      </c>
      <c r="O31" t="s">
        <v>125</v>
      </c>
      <c r="P31" t="s">
        <v>12</v>
      </c>
      <c r="Q31" s="3">
        <v>10032</v>
      </c>
    </row>
    <row r="32" spans="1:17" x14ac:dyDescent="0.25">
      <c r="A32">
        <v>7097818050</v>
      </c>
      <c r="B32">
        <v>41520</v>
      </c>
      <c r="C32">
        <v>21</v>
      </c>
      <c r="D32">
        <f>VLOOKUP(Table3[[#This Row],[violation_code]],ViolationCodes_match!A:C,3,FALSE)</f>
        <v>1</v>
      </c>
      <c r="E32">
        <v>349570</v>
      </c>
      <c r="F32">
        <v>906</v>
      </c>
      <c r="G32">
        <v>906</v>
      </c>
      <c r="H32" t="s">
        <v>13</v>
      </c>
      <c r="I32">
        <v>906</v>
      </c>
      <c r="J32">
        <v>0.37916666666666665</v>
      </c>
      <c r="K32">
        <v>9</v>
      </c>
      <c r="L32" t="s">
        <v>138</v>
      </c>
      <c r="M32" t="s">
        <v>21</v>
      </c>
      <c r="N32" t="str">
        <f>CONCATENATE(Table3[[#This Row],[house_number]], " ",Table3[[#This Row],[street_name]])</f>
        <v>106-08 Convent Ave</v>
      </c>
      <c r="O32" t="s">
        <v>125</v>
      </c>
      <c r="P32" t="s">
        <v>12</v>
      </c>
      <c r="Q32" s="3">
        <v>10032</v>
      </c>
    </row>
    <row r="33" spans="1:17" x14ac:dyDescent="0.25">
      <c r="A33">
        <v>7097818049</v>
      </c>
      <c r="B33">
        <v>41520</v>
      </c>
      <c r="C33">
        <v>21</v>
      </c>
      <c r="D33">
        <f>VLOOKUP(Table3[[#This Row],[violation_code]],ViolationCodes_match!A:C,3,FALSE)</f>
        <v>1</v>
      </c>
      <c r="E33">
        <v>349570</v>
      </c>
      <c r="F33">
        <v>858</v>
      </c>
      <c r="G33">
        <v>858</v>
      </c>
      <c r="H33" t="s">
        <v>13</v>
      </c>
      <c r="I33">
        <v>858</v>
      </c>
      <c r="J33">
        <v>0.37361111111111112</v>
      </c>
      <c r="K33">
        <v>8</v>
      </c>
      <c r="L33">
        <v>50</v>
      </c>
      <c r="M33" t="s">
        <v>96</v>
      </c>
      <c r="N33" t="str">
        <f>CONCATENATE(Table3[[#This Row],[house_number]], " ",Table3[[#This Row],[street_name]])</f>
        <v>50 W 119th St</v>
      </c>
      <c r="O33" t="s">
        <v>125</v>
      </c>
      <c r="P33" t="s">
        <v>12</v>
      </c>
      <c r="Q33" s="3">
        <v>10032</v>
      </c>
    </row>
    <row r="34" spans="1:17" x14ac:dyDescent="0.25">
      <c r="A34">
        <v>7097818013</v>
      </c>
      <c r="B34">
        <v>41520</v>
      </c>
      <c r="C34">
        <v>21</v>
      </c>
      <c r="D34">
        <f>VLOOKUP(Table3[[#This Row],[violation_code]],ViolationCodes_match!A:C,3,FALSE)</f>
        <v>1</v>
      </c>
      <c r="E34">
        <v>349570</v>
      </c>
      <c r="F34">
        <v>852</v>
      </c>
      <c r="G34">
        <v>852</v>
      </c>
      <c r="H34" t="s">
        <v>13</v>
      </c>
      <c r="I34">
        <v>852</v>
      </c>
      <c r="J34">
        <v>0.36944444444444446</v>
      </c>
      <c r="K34">
        <v>8</v>
      </c>
      <c r="L34">
        <v>276</v>
      </c>
      <c r="M34" t="s">
        <v>96</v>
      </c>
      <c r="N34" t="str">
        <f>CONCATENATE(Table3[[#This Row],[house_number]], " ",Table3[[#This Row],[street_name]])</f>
        <v>276 W 119th St</v>
      </c>
      <c r="O34" t="s">
        <v>125</v>
      </c>
      <c r="P34" t="s">
        <v>12</v>
      </c>
      <c r="Q34" s="3">
        <v>10032</v>
      </c>
    </row>
    <row r="35" spans="1:17" x14ac:dyDescent="0.25">
      <c r="A35">
        <v>7097818001</v>
      </c>
      <c r="B35">
        <v>41520</v>
      </c>
      <c r="C35">
        <v>21</v>
      </c>
      <c r="D35">
        <f>VLOOKUP(Table3[[#This Row],[violation_code]],ViolationCodes_match!A:C,3,FALSE)</f>
        <v>1</v>
      </c>
      <c r="E35">
        <v>349570</v>
      </c>
      <c r="F35">
        <v>850</v>
      </c>
      <c r="G35">
        <v>850</v>
      </c>
      <c r="H35" t="s">
        <v>13</v>
      </c>
      <c r="I35">
        <v>850</v>
      </c>
      <c r="J35">
        <v>0.36805555555555558</v>
      </c>
      <c r="K35">
        <v>8</v>
      </c>
      <c r="L35">
        <v>182</v>
      </c>
      <c r="M35" t="s">
        <v>67</v>
      </c>
      <c r="N35" t="str">
        <f>CONCATENATE(Table3[[#This Row],[house_number]], " ",Table3[[#This Row],[street_name]])</f>
        <v>182 St Nicholas Ave</v>
      </c>
      <c r="O35" t="s">
        <v>125</v>
      </c>
      <c r="P35" t="s">
        <v>12</v>
      </c>
      <c r="Q35" s="3">
        <v>10032</v>
      </c>
    </row>
    <row r="36" spans="1:17" x14ac:dyDescent="0.25">
      <c r="A36">
        <v>7097817999</v>
      </c>
      <c r="B36">
        <v>41520</v>
      </c>
      <c r="C36">
        <v>21</v>
      </c>
      <c r="D36">
        <f>VLOOKUP(Table3[[#This Row],[violation_code]],ViolationCodes_match!A:C,3,FALSE)</f>
        <v>1</v>
      </c>
      <c r="E36">
        <v>349570</v>
      </c>
      <c r="F36">
        <v>849</v>
      </c>
      <c r="G36">
        <v>849</v>
      </c>
      <c r="H36" t="s">
        <v>13</v>
      </c>
      <c r="I36">
        <v>849</v>
      </c>
      <c r="J36">
        <v>0.36736111111111108</v>
      </c>
      <c r="K36">
        <v>8</v>
      </c>
      <c r="L36">
        <v>208</v>
      </c>
      <c r="M36" t="s">
        <v>96</v>
      </c>
      <c r="N36" t="str">
        <f>CONCATENATE(Table3[[#This Row],[house_number]], " ",Table3[[#This Row],[street_name]])</f>
        <v>208 W 119th St</v>
      </c>
      <c r="O36" t="s">
        <v>125</v>
      </c>
      <c r="P36" t="s">
        <v>12</v>
      </c>
      <c r="Q36" s="3">
        <v>10032</v>
      </c>
    </row>
    <row r="37" spans="1:17" x14ac:dyDescent="0.25">
      <c r="A37">
        <v>7097817963</v>
      </c>
      <c r="B37">
        <v>41520</v>
      </c>
      <c r="C37">
        <v>21</v>
      </c>
      <c r="D37">
        <f>VLOOKUP(Table3[[#This Row],[violation_code]],ViolationCodes_match!A:C,3,FALSE)</f>
        <v>1</v>
      </c>
      <c r="E37">
        <v>349570</v>
      </c>
      <c r="F37">
        <v>838</v>
      </c>
      <c r="G37">
        <v>838</v>
      </c>
      <c r="H37" t="s">
        <v>13</v>
      </c>
      <c r="I37">
        <v>838</v>
      </c>
      <c r="J37">
        <v>0.35972222222222222</v>
      </c>
      <c r="K37">
        <v>8</v>
      </c>
      <c r="L37">
        <v>341</v>
      </c>
      <c r="M37" t="s">
        <v>45</v>
      </c>
      <c r="N37" t="str">
        <f>CONCATENATE(Table3[[#This Row],[house_number]], " ",Table3[[#This Row],[street_name]])</f>
        <v>341 W 122nd St</v>
      </c>
      <c r="O37" t="s">
        <v>125</v>
      </c>
      <c r="P37" t="s">
        <v>12</v>
      </c>
      <c r="Q37" s="3">
        <v>10032</v>
      </c>
    </row>
    <row r="38" spans="1:17" x14ac:dyDescent="0.25">
      <c r="A38">
        <v>7097817938</v>
      </c>
      <c r="B38">
        <v>41520</v>
      </c>
      <c r="C38">
        <v>21</v>
      </c>
      <c r="D38">
        <f>VLOOKUP(Table3[[#This Row],[violation_code]],ViolationCodes_match!A:C,3,FALSE)</f>
        <v>1</v>
      </c>
      <c r="E38">
        <v>349570</v>
      </c>
      <c r="F38">
        <v>808</v>
      </c>
      <c r="G38">
        <v>808</v>
      </c>
      <c r="H38" t="s">
        <v>13</v>
      </c>
      <c r="I38">
        <v>808</v>
      </c>
      <c r="J38">
        <v>0.33888888888888885</v>
      </c>
      <c r="K38">
        <v>8</v>
      </c>
      <c r="L38">
        <v>518</v>
      </c>
      <c r="M38" t="s">
        <v>55</v>
      </c>
      <c r="N38" t="str">
        <f>CONCATENATE(Table3[[#This Row],[house_number]], " ",Table3[[#This Row],[street_name]])</f>
        <v>518 W 148th St</v>
      </c>
      <c r="O38" t="s">
        <v>125</v>
      </c>
      <c r="P38" t="s">
        <v>12</v>
      </c>
      <c r="Q38" s="3">
        <v>10032</v>
      </c>
    </row>
    <row r="39" spans="1:17" x14ac:dyDescent="0.25">
      <c r="A39">
        <v>7097817926</v>
      </c>
      <c r="B39">
        <v>41520</v>
      </c>
      <c r="C39">
        <v>21</v>
      </c>
      <c r="D39">
        <f>VLOOKUP(Table3[[#This Row],[violation_code]],ViolationCodes_match!A:C,3,FALSE)</f>
        <v>1</v>
      </c>
      <c r="E39">
        <v>349570</v>
      </c>
      <c r="F39">
        <v>806</v>
      </c>
      <c r="G39">
        <v>806</v>
      </c>
      <c r="H39" t="s">
        <v>13</v>
      </c>
      <c r="I39">
        <v>806</v>
      </c>
      <c r="J39">
        <v>0.33749999999999997</v>
      </c>
      <c r="K39">
        <v>8</v>
      </c>
      <c r="L39">
        <v>544</v>
      </c>
      <c r="M39" t="s">
        <v>55</v>
      </c>
      <c r="N39" t="str">
        <f>CONCATENATE(Table3[[#This Row],[house_number]], " ",Table3[[#This Row],[street_name]])</f>
        <v>544 W 148th St</v>
      </c>
      <c r="O39" t="s">
        <v>125</v>
      </c>
      <c r="P39" t="s">
        <v>12</v>
      </c>
      <c r="Q39" s="3">
        <v>10032</v>
      </c>
    </row>
    <row r="40" spans="1:17" x14ac:dyDescent="0.25">
      <c r="A40">
        <v>7097817896</v>
      </c>
      <c r="B40">
        <v>41520</v>
      </c>
      <c r="C40">
        <v>19</v>
      </c>
      <c r="D40">
        <f>VLOOKUP(Table3[[#This Row],[violation_code]],ViolationCodes_match!A:C,3,FALSE)</f>
        <v>2</v>
      </c>
      <c r="E40">
        <v>349570</v>
      </c>
      <c r="F40">
        <v>738</v>
      </c>
      <c r="G40">
        <v>738</v>
      </c>
      <c r="H40" t="s">
        <v>13</v>
      </c>
      <c r="I40">
        <v>738</v>
      </c>
      <c r="J40">
        <v>0.31805555555555554</v>
      </c>
      <c r="K40">
        <v>7</v>
      </c>
      <c r="L40">
        <v>2463</v>
      </c>
      <c r="M40" t="s">
        <v>17</v>
      </c>
      <c r="N40" t="str">
        <f>CONCATENATE(Table3[[#This Row],[house_number]], " ",Table3[[#This Row],[street_name]])</f>
        <v>2463 Broadway</v>
      </c>
      <c r="O40" t="s">
        <v>125</v>
      </c>
      <c r="P40" t="s">
        <v>12</v>
      </c>
      <c r="Q40" s="3">
        <v>10032</v>
      </c>
    </row>
    <row r="41" spans="1:17" x14ac:dyDescent="0.25">
      <c r="A41">
        <v>7097817884</v>
      </c>
      <c r="B41">
        <v>41520</v>
      </c>
      <c r="C41">
        <v>21</v>
      </c>
      <c r="D41">
        <f>VLOOKUP(Table3[[#This Row],[violation_code]],ViolationCodes_match!A:C,3,FALSE)</f>
        <v>1</v>
      </c>
      <c r="E41">
        <v>349570</v>
      </c>
      <c r="F41">
        <v>736</v>
      </c>
      <c r="G41">
        <v>736</v>
      </c>
      <c r="H41" t="s">
        <v>13</v>
      </c>
      <c r="I41">
        <v>736</v>
      </c>
      <c r="J41">
        <v>0.31666666666666665</v>
      </c>
      <c r="K41">
        <v>7</v>
      </c>
      <c r="L41">
        <v>2427</v>
      </c>
      <c r="M41" t="s">
        <v>17</v>
      </c>
      <c r="N41" t="str">
        <f>CONCATENATE(Table3[[#This Row],[house_number]], " ",Table3[[#This Row],[street_name]])</f>
        <v>2427 Broadway</v>
      </c>
      <c r="O41" t="s">
        <v>125</v>
      </c>
      <c r="P41" t="s">
        <v>12</v>
      </c>
      <c r="Q41" s="3">
        <v>10032</v>
      </c>
    </row>
    <row r="42" spans="1:17" x14ac:dyDescent="0.25">
      <c r="A42">
        <v>7097817872</v>
      </c>
      <c r="B42">
        <v>41520</v>
      </c>
      <c r="C42">
        <v>21</v>
      </c>
      <c r="D42">
        <f>VLOOKUP(Table3[[#This Row],[violation_code]],ViolationCodes_match!A:C,3,FALSE)</f>
        <v>1</v>
      </c>
      <c r="E42">
        <v>349570</v>
      </c>
      <c r="F42">
        <v>706</v>
      </c>
      <c r="G42">
        <v>706</v>
      </c>
      <c r="H42" t="s">
        <v>13</v>
      </c>
      <c r="I42">
        <v>706</v>
      </c>
      <c r="J42">
        <v>0.29583333333333334</v>
      </c>
      <c r="K42">
        <v>7</v>
      </c>
      <c r="L42">
        <v>965</v>
      </c>
      <c r="M42" t="s">
        <v>14</v>
      </c>
      <c r="N42" t="str">
        <f>CONCATENATE(Table3[[#This Row],[house_number]], " ",Table3[[#This Row],[street_name]])</f>
        <v>965 Columbus Ave</v>
      </c>
      <c r="O42" t="s">
        <v>125</v>
      </c>
      <c r="P42" t="s">
        <v>12</v>
      </c>
      <c r="Q42" s="3">
        <v>10032</v>
      </c>
    </row>
    <row r="43" spans="1:17" x14ac:dyDescent="0.25">
      <c r="A43">
        <v>7097817860</v>
      </c>
      <c r="B43">
        <v>41520</v>
      </c>
      <c r="C43">
        <v>21</v>
      </c>
      <c r="D43">
        <f>VLOOKUP(Table3[[#This Row],[violation_code]],ViolationCodes_match!A:C,3,FALSE)</f>
        <v>1</v>
      </c>
      <c r="E43">
        <v>349570</v>
      </c>
      <c r="F43">
        <v>638</v>
      </c>
      <c r="G43">
        <v>638</v>
      </c>
      <c r="H43" t="s">
        <v>13</v>
      </c>
      <c r="I43">
        <v>638</v>
      </c>
      <c r="J43">
        <v>0.27638888888888885</v>
      </c>
      <c r="K43">
        <v>6</v>
      </c>
      <c r="L43">
        <v>845</v>
      </c>
      <c r="M43" t="s">
        <v>14</v>
      </c>
      <c r="N43" t="str">
        <f>CONCATENATE(Table3[[#This Row],[house_number]], " ",Table3[[#This Row],[street_name]])</f>
        <v>845 Columbus Ave</v>
      </c>
      <c r="O43" t="s">
        <v>125</v>
      </c>
      <c r="P43" t="s">
        <v>12</v>
      </c>
      <c r="Q43" s="3">
        <v>10032</v>
      </c>
    </row>
    <row r="44" spans="1:17" x14ac:dyDescent="0.25">
      <c r="A44">
        <v>7097818440</v>
      </c>
      <c r="B44">
        <v>41521</v>
      </c>
      <c r="C44">
        <v>14</v>
      </c>
      <c r="D44">
        <f>VLOOKUP(Table3[[#This Row],[violation_code]],ViolationCodes_match!A:C,3,FALSE)</f>
        <v>2</v>
      </c>
      <c r="E44">
        <v>349570</v>
      </c>
      <c r="F44">
        <v>711</v>
      </c>
      <c r="G44">
        <v>711</v>
      </c>
      <c r="H44" t="s">
        <v>13</v>
      </c>
      <c r="I44">
        <v>711</v>
      </c>
      <c r="J44">
        <v>0.29930555555555555</v>
      </c>
      <c r="K44">
        <v>7</v>
      </c>
      <c r="L44">
        <v>700</v>
      </c>
      <c r="M44" t="s">
        <v>14</v>
      </c>
      <c r="N44" t="str">
        <f>CONCATENATE(Table3[[#This Row],[house_number]], " ",Table3[[#This Row],[street_name]])</f>
        <v>700 Columbus Ave</v>
      </c>
      <c r="O44" t="s">
        <v>125</v>
      </c>
      <c r="P44" t="s">
        <v>12</v>
      </c>
      <c r="Q44" s="3">
        <v>10032</v>
      </c>
    </row>
    <row r="45" spans="1:17" x14ac:dyDescent="0.25">
      <c r="A45">
        <v>7097818438</v>
      </c>
      <c r="B45">
        <v>41521</v>
      </c>
      <c r="C45">
        <v>21</v>
      </c>
      <c r="D45">
        <f>VLOOKUP(Table3[[#This Row],[violation_code]],ViolationCodes_match!A:C,3,FALSE)</f>
        <v>1</v>
      </c>
      <c r="E45">
        <v>349570</v>
      </c>
      <c r="F45">
        <v>709</v>
      </c>
      <c r="G45">
        <v>709</v>
      </c>
      <c r="H45" t="s">
        <v>13</v>
      </c>
      <c r="I45">
        <v>709</v>
      </c>
      <c r="J45">
        <v>0.29791666666666666</v>
      </c>
      <c r="K45">
        <v>7</v>
      </c>
      <c r="L45">
        <v>750</v>
      </c>
      <c r="M45" t="s">
        <v>14</v>
      </c>
      <c r="N45" t="str">
        <f>CONCATENATE(Table3[[#This Row],[house_number]], " ",Table3[[#This Row],[street_name]])</f>
        <v>750 Columbus Ave</v>
      </c>
      <c r="O45" t="s">
        <v>125</v>
      </c>
      <c r="P45" t="s">
        <v>12</v>
      </c>
      <c r="Q45" s="3">
        <v>10032</v>
      </c>
    </row>
    <row r="46" spans="1:17" x14ac:dyDescent="0.25">
      <c r="A46">
        <v>7097818426</v>
      </c>
      <c r="B46">
        <v>41521</v>
      </c>
      <c r="C46">
        <v>21</v>
      </c>
      <c r="D46">
        <f>VLOOKUP(Table3[[#This Row],[violation_code]],ViolationCodes_match!A:C,3,FALSE)</f>
        <v>1</v>
      </c>
      <c r="E46">
        <v>349570</v>
      </c>
      <c r="F46">
        <v>708</v>
      </c>
      <c r="G46">
        <v>708</v>
      </c>
      <c r="H46" t="s">
        <v>13</v>
      </c>
      <c r="I46">
        <v>708</v>
      </c>
      <c r="J46">
        <v>0.29722222222222222</v>
      </c>
      <c r="K46">
        <v>7</v>
      </c>
      <c r="L46">
        <v>808</v>
      </c>
      <c r="M46" t="s">
        <v>14</v>
      </c>
      <c r="N46" t="str">
        <f>CONCATENATE(Table3[[#This Row],[house_number]], " ",Table3[[#This Row],[street_name]])</f>
        <v>808 Columbus Ave</v>
      </c>
      <c r="O46" t="s">
        <v>125</v>
      </c>
      <c r="P46" t="s">
        <v>12</v>
      </c>
      <c r="Q46" s="3">
        <v>10032</v>
      </c>
    </row>
    <row r="47" spans="1:17" x14ac:dyDescent="0.25">
      <c r="A47">
        <v>7097818359</v>
      </c>
      <c r="B47">
        <v>41521</v>
      </c>
      <c r="C47">
        <v>19</v>
      </c>
      <c r="D47">
        <f>VLOOKUP(Table3[[#This Row],[violation_code]],ViolationCodes_match!A:C,3,FALSE)</f>
        <v>2</v>
      </c>
      <c r="E47">
        <v>349570</v>
      </c>
      <c r="F47">
        <v>545</v>
      </c>
      <c r="G47">
        <v>545</v>
      </c>
      <c r="H47" t="s">
        <v>13</v>
      </c>
      <c r="I47">
        <v>545</v>
      </c>
      <c r="J47">
        <v>0.23958333333333334</v>
      </c>
      <c r="K47">
        <v>5</v>
      </c>
      <c r="L47">
        <v>2840</v>
      </c>
      <c r="M47" t="s">
        <v>17</v>
      </c>
      <c r="N47" t="str">
        <f>CONCATENATE(Table3[[#This Row],[house_number]], " ",Table3[[#This Row],[street_name]])</f>
        <v>2840 Broadway</v>
      </c>
      <c r="O47" t="s">
        <v>125</v>
      </c>
      <c r="P47" t="s">
        <v>12</v>
      </c>
      <c r="Q47" s="3">
        <v>10032</v>
      </c>
    </row>
    <row r="48" spans="1:17" x14ac:dyDescent="0.25">
      <c r="A48">
        <v>7097818748</v>
      </c>
      <c r="B48">
        <v>41521</v>
      </c>
      <c r="C48">
        <v>21</v>
      </c>
      <c r="D48">
        <f>VLOOKUP(Table3[[#This Row],[violation_code]],ViolationCodes_match!A:C,3,FALSE)</f>
        <v>1</v>
      </c>
      <c r="E48">
        <v>349570</v>
      </c>
      <c r="F48">
        <v>1156</v>
      </c>
      <c r="G48">
        <v>1156</v>
      </c>
      <c r="H48" t="s">
        <v>13</v>
      </c>
      <c r="I48">
        <v>1156</v>
      </c>
      <c r="J48">
        <v>0.49722222222222223</v>
      </c>
      <c r="K48">
        <v>11</v>
      </c>
      <c r="L48">
        <v>510</v>
      </c>
      <c r="M48" t="s">
        <v>139</v>
      </c>
      <c r="N48" t="str">
        <f>CONCATENATE(Table3[[#This Row],[house_number]], " ",Table3[[#This Row],[street_name]])</f>
        <v>510 W 218th St</v>
      </c>
      <c r="O48" t="s">
        <v>125</v>
      </c>
      <c r="P48" t="s">
        <v>12</v>
      </c>
      <c r="Q48" s="3">
        <v>10032</v>
      </c>
    </row>
    <row r="49" spans="1:17" x14ac:dyDescent="0.25">
      <c r="A49">
        <v>7097818736</v>
      </c>
      <c r="B49">
        <v>41521</v>
      </c>
      <c r="C49">
        <v>21</v>
      </c>
      <c r="D49">
        <f>VLOOKUP(Table3[[#This Row],[violation_code]],ViolationCodes_match!A:C,3,FALSE)</f>
        <v>1</v>
      </c>
      <c r="E49">
        <v>349570</v>
      </c>
      <c r="F49">
        <v>1153</v>
      </c>
      <c r="G49">
        <v>1153</v>
      </c>
      <c r="H49" t="s">
        <v>13</v>
      </c>
      <c r="I49">
        <v>1153</v>
      </c>
      <c r="J49">
        <v>0.49513888888888885</v>
      </c>
      <c r="K49">
        <v>11</v>
      </c>
      <c r="L49">
        <v>510</v>
      </c>
      <c r="M49" t="s">
        <v>139</v>
      </c>
      <c r="N49" t="str">
        <f>CONCATENATE(Table3[[#This Row],[house_number]], " ",Table3[[#This Row],[street_name]])</f>
        <v>510 W 218th St</v>
      </c>
      <c r="O49" t="s">
        <v>125</v>
      </c>
      <c r="P49" t="s">
        <v>12</v>
      </c>
      <c r="Q49" s="3">
        <v>10032</v>
      </c>
    </row>
    <row r="50" spans="1:17" x14ac:dyDescent="0.25">
      <c r="A50">
        <v>7097818700</v>
      </c>
      <c r="B50">
        <v>41521</v>
      </c>
      <c r="C50">
        <v>21</v>
      </c>
      <c r="D50">
        <f>VLOOKUP(Table3[[#This Row],[violation_code]],ViolationCodes_match!A:C,3,FALSE)</f>
        <v>1</v>
      </c>
      <c r="E50">
        <v>349570</v>
      </c>
      <c r="F50">
        <v>1147</v>
      </c>
      <c r="G50">
        <v>1147</v>
      </c>
      <c r="H50" t="s">
        <v>13</v>
      </c>
      <c r="I50">
        <v>1147</v>
      </c>
      <c r="J50">
        <v>0.4909722222222222</v>
      </c>
      <c r="K50">
        <v>11</v>
      </c>
      <c r="L50">
        <v>33</v>
      </c>
      <c r="M50" t="s">
        <v>140</v>
      </c>
      <c r="N50" t="str">
        <f>CONCATENATE(Table3[[#This Row],[house_number]], " ",Table3[[#This Row],[street_name]])</f>
        <v>33 Indian Rd</v>
      </c>
      <c r="O50" t="s">
        <v>125</v>
      </c>
      <c r="P50" t="s">
        <v>12</v>
      </c>
      <c r="Q50" s="3">
        <v>10032</v>
      </c>
    </row>
    <row r="51" spans="1:17" x14ac:dyDescent="0.25">
      <c r="A51">
        <v>7097818694</v>
      </c>
      <c r="B51">
        <v>41521</v>
      </c>
      <c r="C51">
        <v>21</v>
      </c>
      <c r="D51">
        <f>VLOOKUP(Table3[[#This Row],[violation_code]],ViolationCodes_match!A:C,3,FALSE)</f>
        <v>1</v>
      </c>
      <c r="E51">
        <v>349570</v>
      </c>
      <c r="F51">
        <v>1144</v>
      </c>
      <c r="G51">
        <v>1144</v>
      </c>
      <c r="H51" t="s">
        <v>13</v>
      </c>
      <c r="I51">
        <v>1144</v>
      </c>
      <c r="J51">
        <v>0.48888888888888887</v>
      </c>
      <c r="K51">
        <v>11</v>
      </c>
      <c r="L51">
        <v>270</v>
      </c>
      <c r="M51" t="s">
        <v>141</v>
      </c>
      <c r="N51" t="str">
        <f>CONCATENATE(Table3[[#This Row],[house_number]], " ",Table3[[#This Row],[street_name]])</f>
        <v>270 Seaman Ave</v>
      </c>
      <c r="O51" t="s">
        <v>125</v>
      </c>
      <c r="P51" t="s">
        <v>12</v>
      </c>
      <c r="Q51" s="3">
        <v>10032</v>
      </c>
    </row>
    <row r="52" spans="1:17" x14ac:dyDescent="0.25">
      <c r="A52">
        <v>7097818682</v>
      </c>
      <c r="B52">
        <v>41521</v>
      </c>
      <c r="C52">
        <v>21</v>
      </c>
      <c r="D52">
        <f>VLOOKUP(Table3[[#This Row],[violation_code]],ViolationCodes_match!A:C,3,FALSE)</f>
        <v>1</v>
      </c>
      <c r="E52">
        <v>349570</v>
      </c>
      <c r="F52">
        <v>1142</v>
      </c>
      <c r="G52">
        <v>1142</v>
      </c>
      <c r="H52" t="s">
        <v>13</v>
      </c>
      <c r="I52">
        <v>1142</v>
      </c>
      <c r="J52">
        <v>0.48749999999999999</v>
      </c>
      <c r="K52">
        <v>11</v>
      </c>
      <c r="L52">
        <v>245</v>
      </c>
      <c r="M52" t="s">
        <v>141</v>
      </c>
      <c r="N52" t="str">
        <f>CONCATENATE(Table3[[#This Row],[house_number]], " ",Table3[[#This Row],[street_name]])</f>
        <v>245 Seaman Ave</v>
      </c>
      <c r="O52" t="s">
        <v>125</v>
      </c>
      <c r="P52" t="s">
        <v>12</v>
      </c>
      <c r="Q52" s="3">
        <v>10032</v>
      </c>
    </row>
    <row r="53" spans="1:17" x14ac:dyDescent="0.25">
      <c r="A53">
        <v>7097818670</v>
      </c>
      <c r="B53">
        <v>41521</v>
      </c>
      <c r="C53">
        <v>21</v>
      </c>
      <c r="D53">
        <f>VLOOKUP(Table3[[#This Row],[violation_code]],ViolationCodes_match!A:C,3,FALSE)</f>
        <v>1</v>
      </c>
      <c r="E53">
        <v>349570</v>
      </c>
      <c r="F53">
        <v>1141</v>
      </c>
      <c r="G53">
        <v>1141</v>
      </c>
      <c r="H53" t="s">
        <v>13</v>
      </c>
      <c r="I53">
        <v>1141</v>
      </c>
      <c r="J53">
        <v>0.48680555555555555</v>
      </c>
      <c r="K53">
        <v>11</v>
      </c>
      <c r="L53">
        <v>221</v>
      </c>
      <c r="M53" t="s">
        <v>141</v>
      </c>
      <c r="N53" t="str">
        <f>CONCATENATE(Table3[[#This Row],[house_number]], " ",Table3[[#This Row],[street_name]])</f>
        <v>221 Seaman Ave</v>
      </c>
      <c r="O53" t="s">
        <v>125</v>
      </c>
      <c r="P53" t="s">
        <v>12</v>
      </c>
      <c r="Q53" s="3">
        <v>10032</v>
      </c>
    </row>
    <row r="54" spans="1:17" x14ac:dyDescent="0.25">
      <c r="A54">
        <v>7097818610</v>
      </c>
      <c r="B54">
        <v>41521</v>
      </c>
      <c r="C54">
        <v>21</v>
      </c>
      <c r="D54">
        <f>VLOOKUP(Table3[[#This Row],[violation_code]],ViolationCodes_match!A:C,3,FALSE)</f>
        <v>1</v>
      </c>
      <c r="E54">
        <v>349570</v>
      </c>
      <c r="F54">
        <v>1000</v>
      </c>
      <c r="G54">
        <v>1000</v>
      </c>
      <c r="H54" t="s">
        <v>13</v>
      </c>
      <c r="I54">
        <v>1000</v>
      </c>
      <c r="J54">
        <v>0.41666666666666669</v>
      </c>
      <c r="K54">
        <v>10</v>
      </c>
      <c r="L54">
        <v>3966</v>
      </c>
      <c r="M54" t="s">
        <v>142</v>
      </c>
      <c r="N54" t="str">
        <f>CONCATENATE(Table3[[#This Row],[house_number]], " ",Table3[[#This Row],[street_name]])</f>
        <v>3966 10th Ave</v>
      </c>
      <c r="O54" t="s">
        <v>125</v>
      </c>
      <c r="P54" t="s">
        <v>12</v>
      </c>
      <c r="Q54" s="3">
        <v>10032</v>
      </c>
    </row>
    <row r="55" spans="1:17" x14ac:dyDescent="0.25">
      <c r="A55">
        <v>7097818608</v>
      </c>
      <c r="B55">
        <v>41521</v>
      </c>
      <c r="C55">
        <v>21</v>
      </c>
      <c r="D55">
        <f>VLOOKUP(Table3[[#This Row],[violation_code]],ViolationCodes_match!A:C,3,FALSE)</f>
        <v>1</v>
      </c>
      <c r="E55">
        <v>349570</v>
      </c>
      <c r="F55">
        <v>950</v>
      </c>
      <c r="G55">
        <v>950</v>
      </c>
      <c r="H55" t="s">
        <v>13</v>
      </c>
      <c r="I55">
        <v>950</v>
      </c>
      <c r="J55">
        <v>0.40972222222222227</v>
      </c>
      <c r="K55">
        <v>9</v>
      </c>
      <c r="L55">
        <v>80</v>
      </c>
      <c r="M55" t="s">
        <v>143</v>
      </c>
      <c r="N55" t="str">
        <f>CONCATENATE(Table3[[#This Row],[house_number]], " ",Table3[[#This Row],[street_name]])</f>
        <v>80 Arden St</v>
      </c>
      <c r="O55" t="s">
        <v>125</v>
      </c>
      <c r="P55" t="s">
        <v>12</v>
      </c>
      <c r="Q55" s="3">
        <v>10032</v>
      </c>
    </row>
    <row r="56" spans="1:17" x14ac:dyDescent="0.25">
      <c r="A56">
        <v>7097818591</v>
      </c>
      <c r="B56">
        <v>41521</v>
      </c>
      <c r="C56">
        <v>21</v>
      </c>
      <c r="D56">
        <f>VLOOKUP(Table3[[#This Row],[violation_code]],ViolationCodes_match!A:C,3,FALSE)</f>
        <v>1</v>
      </c>
      <c r="E56">
        <v>349570</v>
      </c>
      <c r="F56">
        <v>948</v>
      </c>
      <c r="G56">
        <v>948</v>
      </c>
      <c r="H56" t="s">
        <v>13</v>
      </c>
      <c r="I56">
        <v>948</v>
      </c>
      <c r="J56">
        <v>0.40833333333333338</v>
      </c>
      <c r="K56">
        <v>9</v>
      </c>
      <c r="L56">
        <v>108</v>
      </c>
      <c r="M56" t="s">
        <v>70</v>
      </c>
      <c r="N56" t="str">
        <f>CONCATENATE(Table3[[#This Row],[house_number]], " ",Table3[[#This Row],[street_name]])</f>
        <v>108 Thayer St</v>
      </c>
      <c r="O56" t="s">
        <v>125</v>
      </c>
      <c r="P56" t="s">
        <v>12</v>
      </c>
      <c r="Q56" s="3">
        <v>10032</v>
      </c>
    </row>
    <row r="57" spans="1:17" x14ac:dyDescent="0.25">
      <c r="A57">
        <v>7097818580</v>
      </c>
      <c r="B57">
        <v>41521</v>
      </c>
      <c r="C57">
        <v>21</v>
      </c>
      <c r="D57">
        <f>VLOOKUP(Table3[[#This Row],[violation_code]],ViolationCodes_match!A:C,3,FALSE)</f>
        <v>1</v>
      </c>
      <c r="E57">
        <v>349570</v>
      </c>
      <c r="F57">
        <v>946</v>
      </c>
      <c r="G57">
        <v>946</v>
      </c>
      <c r="H57" t="s">
        <v>13</v>
      </c>
      <c r="I57">
        <v>946</v>
      </c>
      <c r="J57">
        <v>0.4069444444444445</v>
      </c>
      <c r="K57">
        <v>9</v>
      </c>
      <c r="L57">
        <v>62</v>
      </c>
      <c r="M57" t="s">
        <v>70</v>
      </c>
      <c r="N57" t="str">
        <f>CONCATENATE(Table3[[#This Row],[house_number]], " ",Table3[[#This Row],[street_name]])</f>
        <v>62 Thayer St</v>
      </c>
      <c r="O57" t="s">
        <v>125</v>
      </c>
      <c r="P57" t="s">
        <v>12</v>
      </c>
      <c r="Q57" s="3">
        <v>10032</v>
      </c>
    </row>
    <row r="58" spans="1:17" x14ac:dyDescent="0.25">
      <c r="A58">
        <v>7097818529</v>
      </c>
      <c r="B58">
        <v>41521</v>
      </c>
      <c r="C58">
        <v>21</v>
      </c>
      <c r="D58">
        <f>VLOOKUP(Table3[[#This Row],[violation_code]],ViolationCodes_match!A:C,3,FALSE)</f>
        <v>1</v>
      </c>
      <c r="E58">
        <v>349570</v>
      </c>
      <c r="F58">
        <v>836</v>
      </c>
      <c r="G58">
        <v>836</v>
      </c>
      <c r="H58" t="s">
        <v>13</v>
      </c>
      <c r="I58">
        <v>836</v>
      </c>
      <c r="J58">
        <v>0.35833333333333334</v>
      </c>
      <c r="K58">
        <v>8</v>
      </c>
      <c r="L58">
        <v>4</v>
      </c>
      <c r="M58" t="s">
        <v>107</v>
      </c>
      <c r="N58" t="str">
        <f>CONCATENATE(Table3[[#This Row],[house_number]], " ",Table3[[#This Row],[street_name]])</f>
        <v>4 Ft Washington Ave</v>
      </c>
      <c r="O58" t="s">
        <v>125</v>
      </c>
      <c r="P58" t="s">
        <v>12</v>
      </c>
      <c r="Q58" s="3">
        <v>10032</v>
      </c>
    </row>
    <row r="59" spans="1:17" x14ac:dyDescent="0.25">
      <c r="A59">
        <v>7097818487</v>
      </c>
      <c r="B59">
        <v>41521</v>
      </c>
      <c r="C59">
        <v>21</v>
      </c>
      <c r="D59">
        <f>VLOOKUP(Table3[[#This Row],[violation_code]],ViolationCodes_match!A:C,3,FALSE)</f>
        <v>1</v>
      </c>
      <c r="E59">
        <v>349570</v>
      </c>
      <c r="F59">
        <v>806</v>
      </c>
      <c r="G59">
        <v>806</v>
      </c>
      <c r="H59" t="s">
        <v>13</v>
      </c>
      <c r="I59">
        <v>806</v>
      </c>
      <c r="J59">
        <v>0.33749999999999997</v>
      </c>
      <c r="K59">
        <v>8</v>
      </c>
      <c r="L59">
        <v>3842</v>
      </c>
      <c r="M59" t="s">
        <v>17</v>
      </c>
      <c r="N59" t="str">
        <f>CONCATENATE(Table3[[#This Row],[house_number]], " ",Table3[[#This Row],[street_name]])</f>
        <v>3842 Broadway</v>
      </c>
      <c r="O59" t="s">
        <v>125</v>
      </c>
      <c r="P59" t="s">
        <v>12</v>
      </c>
      <c r="Q59" s="3">
        <v>10032</v>
      </c>
    </row>
    <row r="60" spans="1:17" x14ac:dyDescent="0.25">
      <c r="A60">
        <v>7097818475</v>
      </c>
      <c r="B60">
        <v>41521</v>
      </c>
      <c r="C60">
        <v>21</v>
      </c>
      <c r="D60">
        <f>VLOOKUP(Table3[[#This Row],[violation_code]],ViolationCodes_match!A:C,3,FALSE)</f>
        <v>1</v>
      </c>
      <c r="E60">
        <v>349570</v>
      </c>
      <c r="F60">
        <v>740</v>
      </c>
      <c r="G60">
        <v>740</v>
      </c>
      <c r="H60" t="s">
        <v>13</v>
      </c>
      <c r="I60">
        <v>740</v>
      </c>
      <c r="J60">
        <v>0.31944444444444448</v>
      </c>
      <c r="K60">
        <v>7</v>
      </c>
      <c r="L60">
        <v>2578</v>
      </c>
      <c r="M60" t="s">
        <v>17</v>
      </c>
      <c r="N60" t="str">
        <f>CONCATENATE(Table3[[#This Row],[house_number]], " ",Table3[[#This Row],[street_name]])</f>
        <v>2578 Broadway</v>
      </c>
      <c r="O60" t="s">
        <v>125</v>
      </c>
      <c r="P60" t="s">
        <v>12</v>
      </c>
      <c r="Q60" s="3">
        <v>10032</v>
      </c>
    </row>
    <row r="61" spans="1:17" x14ac:dyDescent="0.25">
      <c r="A61">
        <v>7097818463</v>
      </c>
      <c r="B61">
        <v>41521</v>
      </c>
      <c r="C61">
        <v>21</v>
      </c>
      <c r="D61">
        <f>VLOOKUP(Table3[[#This Row],[violation_code]],ViolationCodes_match!A:C,3,FALSE)</f>
        <v>1</v>
      </c>
      <c r="E61">
        <v>349570</v>
      </c>
      <c r="F61">
        <v>738</v>
      </c>
      <c r="G61">
        <v>738</v>
      </c>
      <c r="H61" t="s">
        <v>13</v>
      </c>
      <c r="I61">
        <v>738</v>
      </c>
      <c r="J61">
        <v>0.31805555555555554</v>
      </c>
      <c r="K61">
        <v>7</v>
      </c>
      <c r="L61">
        <v>2526</v>
      </c>
      <c r="M61" t="s">
        <v>17</v>
      </c>
      <c r="N61" t="str">
        <f>CONCATENATE(Table3[[#This Row],[house_number]], " ",Table3[[#This Row],[street_name]])</f>
        <v>2526 Broadway</v>
      </c>
      <c r="O61" t="s">
        <v>125</v>
      </c>
      <c r="P61" t="s">
        <v>12</v>
      </c>
      <c r="Q61" s="3">
        <v>10032</v>
      </c>
    </row>
    <row r="62" spans="1:17" x14ac:dyDescent="0.25">
      <c r="A62">
        <v>7097818724</v>
      </c>
      <c r="B62">
        <v>41521</v>
      </c>
      <c r="C62">
        <v>21</v>
      </c>
      <c r="D62">
        <f>VLOOKUP(Table3[[#This Row],[violation_code]],ViolationCodes_match!A:C,3,FALSE)</f>
        <v>1</v>
      </c>
      <c r="E62">
        <v>349570</v>
      </c>
      <c r="F62">
        <v>1152</v>
      </c>
      <c r="G62">
        <v>1152</v>
      </c>
      <c r="H62" t="s">
        <v>13</v>
      </c>
      <c r="I62">
        <v>1152</v>
      </c>
      <c r="J62">
        <v>0.49444444444444446</v>
      </c>
      <c r="K62">
        <v>11</v>
      </c>
      <c r="L62">
        <v>520</v>
      </c>
      <c r="M62" t="s">
        <v>139</v>
      </c>
      <c r="N62" t="str">
        <f>CONCATENATE(Table3[[#This Row],[house_number]], " ",Table3[[#This Row],[street_name]])</f>
        <v>520 W 218th St</v>
      </c>
      <c r="O62" t="s">
        <v>125</v>
      </c>
      <c r="P62" t="s">
        <v>12</v>
      </c>
      <c r="Q62" s="3">
        <v>10032</v>
      </c>
    </row>
    <row r="63" spans="1:17" x14ac:dyDescent="0.25">
      <c r="A63">
        <v>7097818645</v>
      </c>
      <c r="B63">
        <v>41521</v>
      </c>
      <c r="C63">
        <v>21</v>
      </c>
      <c r="D63">
        <f>VLOOKUP(Table3[[#This Row],[violation_code]],ViolationCodes_match!A:C,3,FALSE)</f>
        <v>1</v>
      </c>
      <c r="E63">
        <v>349570</v>
      </c>
      <c r="F63">
        <v>1017</v>
      </c>
      <c r="G63">
        <v>1017</v>
      </c>
      <c r="H63" t="s">
        <v>13</v>
      </c>
      <c r="I63">
        <v>1017</v>
      </c>
      <c r="J63">
        <v>0.4284722222222222</v>
      </c>
      <c r="K63">
        <v>10</v>
      </c>
      <c r="L63">
        <v>500</v>
      </c>
      <c r="M63" t="s">
        <v>144</v>
      </c>
      <c r="N63" t="str">
        <f>CONCATENATE(Table3[[#This Row],[house_number]], " ",Table3[[#This Row],[street_name]])</f>
        <v>500 W 215th St</v>
      </c>
      <c r="O63" t="s">
        <v>125</v>
      </c>
      <c r="P63" t="s">
        <v>12</v>
      </c>
      <c r="Q63" s="3">
        <v>10032</v>
      </c>
    </row>
    <row r="64" spans="1:17" x14ac:dyDescent="0.25">
      <c r="A64">
        <v>7097818578</v>
      </c>
      <c r="B64">
        <v>41521</v>
      </c>
      <c r="C64">
        <v>21</v>
      </c>
      <c r="D64">
        <f>VLOOKUP(Table3[[#This Row],[violation_code]],ViolationCodes_match!A:C,3,FALSE)</f>
        <v>1</v>
      </c>
      <c r="E64">
        <v>349570</v>
      </c>
      <c r="F64">
        <v>941</v>
      </c>
      <c r="G64">
        <v>941</v>
      </c>
      <c r="H64" t="s">
        <v>13</v>
      </c>
      <c r="I64">
        <v>941</v>
      </c>
      <c r="J64">
        <v>0.40347222222222223</v>
      </c>
      <c r="K64">
        <v>9</v>
      </c>
      <c r="L64">
        <v>107</v>
      </c>
      <c r="M64" t="s">
        <v>145</v>
      </c>
      <c r="N64" t="str">
        <f>CONCATENATE(Table3[[#This Row],[house_number]], " ",Table3[[#This Row],[street_name]])</f>
        <v>107 Ellwood St</v>
      </c>
      <c r="O64" t="s">
        <v>125</v>
      </c>
      <c r="P64" t="s">
        <v>12</v>
      </c>
      <c r="Q64" s="3">
        <v>10032</v>
      </c>
    </row>
    <row r="65" spans="1:17" x14ac:dyDescent="0.25">
      <c r="A65">
        <v>7097818566</v>
      </c>
      <c r="B65">
        <v>41521</v>
      </c>
      <c r="C65">
        <v>21</v>
      </c>
      <c r="D65">
        <f>VLOOKUP(Table3[[#This Row],[violation_code]],ViolationCodes_match!A:C,3,FALSE)</f>
        <v>1</v>
      </c>
      <c r="E65">
        <v>349570</v>
      </c>
      <c r="F65">
        <v>939</v>
      </c>
      <c r="G65">
        <v>939</v>
      </c>
      <c r="H65" t="s">
        <v>13</v>
      </c>
      <c r="I65">
        <v>939</v>
      </c>
      <c r="J65">
        <v>0.40208333333333335</v>
      </c>
      <c r="K65">
        <v>9</v>
      </c>
      <c r="L65">
        <v>108</v>
      </c>
      <c r="M65" t="s">
        <v>145</v>
      </c>
      <c r="N65" t="str">
        <f>CONCATENATE(Table3[[#This Row],[house_number]], " ",Table3[[#This Row],[street_name]])</f>
        <v>108 Ellwood St</v>
      </c>
      <c r="O65" t="s">
        <v>125</v>
      </c>
      <c r="P65" t="s">
        <v>12</v>
      </c>
      <c r="Q65" s="3">
        <v>10032</v>
      </c>
    </row>
    <row r="66" spans="1:17" x14ac:dyDescent="0.25">
      <c r="A66">
        <v>7097818554</v>
      </c>
      <c r="B66">
        <v>41521</v>
      </c>
      <c r="C66">
        <v>21</v>
      </c>
      <c r="D66">
        <f>VLOOKUP(Table3[[#This Row],[violation_code]],ViolationCodes_match!A:C,3,FALSE)</f>
        <v>1</v>
      </c>
      <c r="E66">
        <v>349570</v>
      </c>
      <c r="F66">
        <v>937</v>
      </c>
      <c r="G66">
        <v>937</v>
      </c>
      <c r="H66" t="s">
        <v>13</v>
      </c>
      <c r="I66">
        <v>937</v>
      </c>
      <c r="J66">
        <v>0.40069444444444446</v>
      </c>
      <c r="K66">
        <v>9</v>
      </c>
      <c r="L66" t="s">
        <v>146</v>
      </c>
      <c r="M66" t="s">
        <v>71</v>
      </c>
      <c r="N66" t="str">
        <f>CONCATENATE(Table3[[#This Row],[house_number]], " ",Table3[[#This Row],[street_name]])</f>
        <v>30-36 Sickles St</v>
      </c>
      <c r="O66" t="s">
        <v>125</v>
      </c>
      <c r="P66" t="s">
        <v>12</v>
      </c>
      <c r="Q66" s="3">
        <v>10032</v>
      </c>
    </row>
    <row r="67" spans="1:17" x14ac:dyDescent="0.25">
      <c r="A67">
        <v>7097818542</v>
      </c>
      <c r="B67">
        <v>41521</v>
      </c>
      <c r="C67">
        <v>21</v>
      </c>
      <c r="D67">
        <f>VLOOKUP(Table3[[#This Row],[violation_code]],ViolationCodes_match!A:C,3,FALSE)</f>
        <v>1</v>
      </c>
      <c r="E67">
        <v>349570</v>
      </c>
      <c r="F67">
        <v>936</v>
      </c>
      <c r="G67">
        <v>936</v>
      </c>
      <c r="H67" t="s">
        <v>13</v>
      </c>
      <c r="I67">
        <v>936</v>
      </c>
      <c r="J67">
        <v>0.39999999999999997</v>
      </c>
      <c r="K67">
        <v>9</v>
      </c>
      <c r="L67">
        <v>41682</v>
      </c>
      <c r="M67" t="s">
        <v>71</v>
      </c>
      <c r="N67" t="str">
        <f>CONCATENATE(Table3[[#This Row],[house_number]], " ",Table3[[#This Row],[street_name]])</f>
        <v>41682 Sickles St</v>
      </c>
      <c r="O67" t="s">
        <v>125</v>
      </c>
      <c r="P67" t="s">
        <v>12</v>
      </c>
      <c r="Q67" s="3">
        <v>10032</v>
      </c>
    </row>
    <row r="68" spans="1:17" x14ac:dyDescent="0.25">
      <c r="A68">
        <v>7097818530</v>
      </c>
      <c r="B68">
        <v>41521</v>
      </c>
      <c r="C68">
        <v>46</v>
      </c>
      <c r="D68">
        <f>VLOOKUP(Table3[[#This Row],[violation_code]],ViolationCodes_match!A:C,3,FALSE)</f>
        <v>3</v>
      </c>
      <c r="E68">
        <v>349570</v>
      </c>
      <c r="F68">
        <v>905</v>
      </c>
      <c r="G68">
        <v>905</v>
      </c>
      <c r="H68" t="s">
        <v>13</v>
      </c>
      <c r="I68">
        <v>905</v>
      </c>
      <c r="J68">
        <v>0.37847222222222227</v>
      </c>
      <c r="K68">
        <v>9</v>
      </c>
      <c r="L68">
        <v>125</v>
      </c>
      <c r="M68" t="s">
        <v>147</v>
      </c>
      <c r="N68" t="str">
        <f>CONCATENATE(Table3[[#This Row],[house_number]], " ",Table3[[#This Row],[street_name]])</f>
        <v>125 Nagle Ave</v>
      </c>
      <c r="O68" t="s">
        <v>125</v>
      </c>
      <c r="P68" t="s">
        <v>12</v>
      </c>
      <c r="Q68" s="3">
        <v>10032</v>
      </c>
    </row>
    <row r="69" spans="1:17" x14ac:dyDescent="0.25">
      <c r="A69">
        <v>7097818517</v>
      </c>
      <c r="B69">
        <v>41521</v>
      </c>
      <c r="C69">
        <v>46</v>
      </c>
      <c r="D69">
        <f>VLOOKUP(Table3[[#This Row],[violation_code]],ViolationCodes_match!A:C,3,FALSE)</f>
        <v>3</v>
      </c>
      <c r="E69">
        <v>349570</v>
      </c>
      <c r="F69">
        <v>813</v>
      </c>
      <c r="G69">
        <v>813</v>
      </c>
      <c r="H69" t="s">
        <v>13</v>
      </c>
      <c r="I69">
        <v>813</v>
      </c>
      <c r="J69">
        <v>0.34236111111111112</v>
      </c>
      <c r="K69">
        <v>8</v>
      </c>
      <c r="L69">
        <v>548</v>
      </c>
      <c r="M69" t="s">
        <v>65</v>
      </c>
      <c r="N69" t="str">
        <f>CONCATENATE(Table3[[#This Row],[house_number]], " ",Table3[[#This Row],[street_name]])</f>
        <v>548 W 163rd St</v>
      </c>
      <c r="O69" t="s">
        <v>125</v>
      </c>
      <c r="P69" t="s">
        <v>12</v>
      </c>
      <c r="Q69" s="3">
        <v>10032</v>
      </c>
    </row>
    <row r="70" spans="1:17" x14ac:dyDescent="0.25">
      <c r="A70">
        <v>7097818505</v>
      </c>
      <c r="B70">
        <v>41521</v>
      </c>
      <c r="C70">
        <v>71</v>
      </c>
      <c r="D70">
        <f>VLOOKUP(Table3[[#This Row],[violation_code]],ViolationCodes_match!A:C,3,FALSE)</f>
        <v>5</v>
      </c>
      <c r="E70">
        <v>349570</v>
      </c>
      <c r="F70">
        <v>810</v>
      </c>
      <c r="G70">
        <v>810</v>
      </c>
      <c r="H70" t="s">
        <v>13</v>
      </c>
      <c r="I70">
        <v>810</v>
      </c>
      <c r="J70">
        <v>0.34027777777777773</v>
      </c>
      <c r="K70">
        <v>8</v>
      </c>
      <c r="L70">
        <v>1061</v>
      </c>
      <c r="M70" t="s">
        <v>67</v>
      </c>
      <c r="N70" t="str">
        <f>CONCATENATE(Table3[[#This Row],[house_number]], " ",Table3[[#This Row],[street_name]])</f>
        <v>1061 St Nicholas Ave</v>
      </c>
      <c r="O70" t="s">
        <v>125</v>
      </c>
      <c r="P70" t="s">
        <v>12</v>
      </c>
      <c r="Q70" s="3">
        <v>10032</v>
      </c>
    </row>
    <row r="71" spans="1:17" x14ac:dyDescent="0.25">
      <c r="A71">
        <v>7097818499</v>
      </c>
      <c r="B71">
        <v>41521</v>
      </c>
      <c r="C71">
        <v>48</v>
      </c>
      <c r="D71">
        <f>VLOOKUP(Table3[[#This Row],[violation_code]],ViolationCodes_match!A:C,3,FALSE)</f>
        <v>3</v>
      </c>
      <c r="E71">
        <v>349570</v>
      </c>
      <c r="F71">
        <v>809</v>
      </c>
      <c r="G71">
        <v>809</v>
      </c>
      <c r="H71" t="s">
        <v>13</v>
      </c>
      <c r="I71">
        <v>809</v>
      </c>
      <c r="J71">
        <v>0.33958333333333335</v>
      </c>
      <c r="K71">
        <v>8</v>
      </c>
      <c r="L71">
        <v>1061</v>
      </c>
      <c r="M71" t="s">
        <v>67</v>
      </c>
      <c r="N71" t="str">
        <f>CONCATENATE(Table3[[#This Row],[house_number]], " ",Table3[[#This Row],[street_name]])</f>
        <v>1061 St Nicholas Ave</v>
      </c>
      <c r="O71" t="s">
        <v>125</v>
      </c>
      <c r="P71" t="s">
        <v>12</v>
      </c>
      <c r="Q71" s="3">
        <v>10032</v>
      </c>
    </row>
    <row r="72" spans="1:17" x14ac:dyDescent="0.25">
      <c r="A72">
        <v>7097818451</v>
      </c>
      <c r="B72">
        <v>41521</v>
      </c>
      <c r="C72">
        <v>21</v>
      </c>
      <c r="D72">
        <f>VLOOKUP(Table3[[#This Row],[violation_code]],ViolationCodes_match!A:C,3,FALSE)</f>
        <v>1</v>
      </c>
      <c r="E72">
        <v>349570</v>
      </c>
      <c r="F72">
        <v>736</v>
      </c>
      <c r="G72">
        <v>736</v>
      </c>
      <c r="H72" t="s">
        <v>13</v>
      </c>
      <c r="I72">
        <v>736</v>
      </c>
      <c r="J72">
        <v>0.31666666666666665</v>
      </c>
      <c r="K72">
        <v>7</v>
      </c>
      <c r="L72">
        <v>2518</v>
      </c>
      <c r="M72" t="s">
        <v>17</v>
      </c>
      <c r="N72" t="str">
        <f>CONCATENATE(Table3[[#This Row],[house_number]], " ",Table3[[#This Row],[street_name]])</f>
        <v>2518 Broadway</v>
      </c>
      <c r="O72" t="s">
        <v>125</v>
      </c>
      <c r="P72" t="s">
        <v>12</v>
      </c>
      <c r="Q72" s="3">
        <v>10032</v>
      </c>
    </row>
    <row r="73" spans="1:17" x14ac:dyDescent="0.25">
      <c r="A73">
        <v>7097818414</v>
      </c>
      <c r="B73">
        <v>41521</v>
      </c>
      <c r="C73">
        <v>21</v>
      </c>
      <c r="D73">
        <f>VLOOKUP(Table3[[#This Row],[violation_code]],ViolationCodes_match!A:C,3,FALSE)</f>
        <v>1</v>
      </c>
      <c r="E73">
        <v>349570</v>
      </c>
      <c r="F73">
        <v>706</v>
      </c>
      <c r="G73">
        <v>706</v>
      </c>
      <c r="H73" t="s">
        <v>13</v>
      </c>
      <c r="I73">
        <v>706</v>
      </c>
      <c r="J73">
        <v>0.29583333333333334</v>
      </c>
      <c r="K73">
        <v>7</v>
      </c>
      <c r="L73">
        <v>805</v>
      </c>
      <c r="M73" t="s">
        <v>14</v>
      </c>
      <c r="N73" t="str">
        <f>CONCATENATE(Table3[[#This Row],[house_number]], " ",Table3[[#This Row],[street_name]])</f>
        <v>805 Columbus Ave</v>
      </c>
      <c r="O73" t="s">
        <v>125</v>
      </c>
      <c r="P73" t="s">
        <v>12</v>
      </c>
      <c r="Q73" s="3">
        <v>10032</v>
      </c>
    </row>
    <row r="74" spans="1:17" x14ac:dyDescent="0.25">
      <c r="A74">
        <v>7097818402</v>
      </c>
      <c r="B74">
        <v>41521</v>
      </c>
      <c r="C74">
        <v>17</v>
      </c>
      <c r="D74">
        <f>VLOOKUP(Table3[[#This Row],[violation_code]],ViolationCodes_match!A:C,3,FALSE)</f>
        <v>2</v>
      </c>
      <c r="E74">
        <v>349570</v>
      </c>
      <c r="F74">
        <v>655</v>
      </c>
      <c r="G74">
        <v>655</v>
      </c>
      <c r="H74" t="s">
        <v>13</v>
      </c>
      <c r="I74">
        <v>655</v>
      </c>
      <c r="J74">
        <v>0.28819444444444448</v>
      </c>
      <c r="K74">
        <v>6</v>
      </c>
      <c r="L74">
        <v>1060</v>
      </c>
      <c r="M74" t="s">
        <v>16</v>
      </c>
      <c r="N74" t="str">
        <f>CONCATENATE(Table3[[#This Row],[house_number]], " ",Table3[[#This Row],[street_name]])</f>
        <v>1060 Amsterdam Ave</v>
      </c>
      <c r="O74" t="s">
        <v>125</v>
      </c>
      <c r="P74" t="s">
        <v>12</v>
      </c>
      <c r="Q74" s="3">
        <v>10032</v>
      </c>
    </row>
    <row r="75" spans="1:17" x14ac:dyDescent="0.25">
      <c r="A75">
        <v>7097818396</v>
      </c>
      <c r="B75">
        <v>41521</v>
      </c>
      <c r="C75">
        <v>84</v>
      </c>
      <c r="D75">
        <f>VLOOKUP(Table3[[#This Row],[violation_code]],ViolationCodes_match!A:C,3,FALSE)</f>
        <v>5</v>
      </c>
      <c r="E75">
        <v>349570</v>
      </c>
      <c r="F75">
        <v>653</v>
      </c>
      <c r="G75">
        <v>653</v>
      </c>
      <c r="H75" t="s">
        <v>13</v>
      </c>
      <c r="I75">
        <v>653</v>
      </c>
      <c r="J75">
        <v>0.28680555555555554</v>
      </c>
      <c r="K75">
        <v>6</v>
      </c>
      <c r="L75">
        <v>1060</v>
      </c>
      <c r="M75" t="s">
        <v>16</v>
      </c>
      <c r="N75" t="str">
        <f>CONCATENATE(Table3[[#This Row],[house_number]], " ",Table3[[#This Row],[street_name]])</f>
        <v>1060 Amsterdam Ave</v>
      </c>
      <c r="O75" t="s">
        <v>125</v>
      </c>
      <c r="P75" t="s">
        <v>12</v>
      </c>
      <c r="Q75" s="3">
        <v>10032</v>
      </c>
    </row>
    <row r="76" spans="1:17" x14ac:dyDescent="0.25">
      <c r="A76">
        <v>7097818384</v>
      </c>
      <c r="B76">
        <v>41521</v>
      </c>
      <c r="C76">
        <v>19</v>
      </c>
      <c r="D76">
        <f>VLOOKUP(Table3[[#This Row],[violation_code]],ViolationCodes_match!A:C,3,FALSE)</f>
        <v>2</v>
      </c>
      <c r="E76">
        <v>349570</v>
      </c>
      <c r="F76">
        <v>652</v>
      </c>
      <c r="G76">
        <v>652</v>
      </c>
      <c r="H76" t="s">
        <v>13</v>
      </c>
      <c r="I76">
        <v>652</v>
      </c>
      <c r="J76">
        <v>0.28611111111111115</v>
      </c>
      <c r="K76">
        <v>6</v>
      </c>
      <c r="L76">
        <v>1060</v>
      </c>
      <c r="M76" t="s">
        <v>16</v>
      </c>
      <c r="N76" t="str">
        <f>CONCATENATE(Table3[[#This Row],[house_number]], " ",Table3[[#This Row],[street_name]])</f>
        <v>1060 Amsterdam Ave</v>
      </c>
      <c r="O76" t="s">
        <v>125</v>
      </c>
      <c r="P76" t="s">
        <v>12</v>
      </c>
      <c r="Q76" s="3">
        <v>10032</v>
      </c>
    </row>
    <row r="77" spans="1:17" x14ac:dyDescent="0.25">
      <c r="A77">
        <v>7097818372</v>
      </c>
      <c r="B77">
        <v>41521</v>
      </c>
      <c r="C77">
        <v>21</v>
      </c>
      <c r="D77">
        <f>VLOOKUP(Table3[[#This Row],[violation_code]],ViolationCodes_match!A:C,3,FALSE)</f>
        <v>1</v>
      </c>
      <c r="E77">
        <v>349570</v>
      </c>
      <c r="F77">
        <v>636</v>
      </c>
      <c r="G77">
        <v>636</v>
      </c>
      <c r="H77" t="s">
        <v>13</v>
      </c>
      <c r="I77">
        <v>636</v>
      </c>
      <c r="J77">
        <v>0.27499999999999997</v>
      </c>
      <c r="K77">
        <v>6</v>
      </c>
      <c r="L77">
        <v>835</v>
      </c>
      <c r="M77" t="s">
        <v>14</v>
      </c>
      <c r="N77" t="str">
        <f>CONCATENATE(Table3[[#This Row],[house_number]], " ",Table3[[#This Row],[street_name]])</f>
        <v>835 Columbus Ave</v>
      </c>
      <c r="O77" t="s">
        <v>125</v>
      </c>
      <c r="P77" t="s">
        <v>12</v>
      </c>
      <c r="Q77" s="3">
        <v>10032</v>
      </c>
    </row>
    <row r="78" spans="1:17" x14ac:dyDescent="0.25">
      <c r="A78">
        <v>7097818360</v>
      </c>
      <c r="B78">
        <v>41521</v>
      </c>
      <c r="C78">
        <v>10</v>
      </c>
      <c r="D78">
        <f>VLOOKUP(Table3[[#This Row],[violation_code]],ViolationCodes_match!A:C,3,FALSE)</f>
        <v>2</v>
      </c>
      <c r="E78">
        <v>349570</v>
      </c>
      <c r="F78">
        <v>633</v>
      </c>
      <c r="G78">
        <v>633</v>
      </c>
      <c r="H78" t="s">
        <v>13</v>
      </c>
      <c r="I78">
        <v>633</v>
      </c>
      <c r="J78">
        <v>0.27291666666666664</v>
      </c>
      <c r="K78">
        <v>6</v>
      </c>
      <c r="L78">
        <v>903</v>
      </c>
      <c r="M78" t="s">
        <v>14</v>
      </c>
      <c r="N78" t="str">
        <f>CONCATENATE(Table3[[#This Row],[house_number]], " ",Table3[[#This Row],[street_name]])</f>
        <v>903 Columbus Ave</v>
      </c>
      <c r="O78" t="s">
        <v>125</v>
      </c>
      <c r="P78" t="s">
        <v>12</v>
      </c>
      <c r="Q78" s="3">
        <v>10032</v>
      </c>
    </row>
    <row r="79" spans="1:17" x14ac:dyDescent="0.25">
      <c r="A79">
        <v>7097818347</v>
      </c>
      <c r="B79">
        <v>41521</v>
      </c>
      <c r="C79">
        <v>40</v>
      </c>
      <c r="D79">
        <f>VLOOKUP(Table3[[#This Row],[violation_code]],ViolationCodes_match!A:C,3,FALSE)</f>
        <v>2</v>
      </c>
      <c r="E79">
        <v>349570</v>
      </c>
      <c r="F79">
        <v>537</v>
      </c>
      <c r="G79">
        <v>537</v>
      </c>
      <c r="H79" t="s">
        <v>13</v>
      </c>
      <c r="I79">
        <v>537</v>
      </c>
      <c r="J79">
        <v>0.23402777777777781</v>
      </c>
      <c r="K79">
        <v>5</v>
      </c>
      <c r="L79" t="s">
        <v>148</v>
      </c>
      <c r="M79" t="s">
        <v>15</v>
      </c>
      <c r="N79" t="str">
        <f>CONCATENATE(Table3[[#This Row],[house_number]], " ",Table3[[#This Row],[street_name]])</f>
        <v>230-238 W 111th St</v>
      </c>
      <c r="O79" t="s">
        <v>125</v>
      </c>
      <c r="P79" t="s">
        <v>12</v>
      </c>
      <c r="Q79" s="3">
        <v>10032</v>
      </c>
    </row>
    <row r="80" spans="1:17" x14ac:dyDescent="0.25">
      <c r="A80">
        <v>7097818840</v>
      </c>
      <c r="B80">
        <v>41522</v>
      </c>
      <c r="C80">
        <v>46</v>
      </c>
      <c r="D80">
        <f>VLOOKUP(Table3[[#This Row],[violation_code]],ViolationCodes_match!A:C,3,FALSE)</f>
        <v>3</v>
      </c>
      <c r="E80">
        <v>349570</v>
      </c>
      <c r="F80">
        <v>1012</v>
      </c>
      <c r="G80">
        <v>1012</v>
      </c>
      <c r="H80" t="s">
        <v>13</v>
      </c>
      <c r="I80">
        <v>1012</v>
      </c>
      <c r="J80">
        <v>0.42499999999999999</v>
      </c>
      <c r="K80">
        <v>10</v>
      </c>
      <c r="L80">
        <v>1009</v>
      </c>
      <c r="M80" t="s">
        <v>60</v>
      </c>
      <c r="N80" t="str">
        <f>CONCATENATE(Table3[[#This Row],[house_number]], " ",Table3[[#This Row],[street_name]])</f>
        <v>1009 Park Ave</v>
      </c>
      <c r="O80" t="s">
        <v>125</v>
      </c>
      <c r="P80" t="s">
        <v>12</v>
      </c>
      <c r="Q80" s="3">
        <v>10032</v>
      </c>
    </row>
    <row r="81" spans="1:17" x14ac:dyDescent="0.25">
      <c r="A81">
        <v>7097818827</v>
      </c>
      <c r="B81">
        <v>41522</v>
      </c>
      <c r="C81">
        <v>19</v>
      </c>
      <c r="D81">
        <f>VLOOKUP(Table3[[#This Row],[violation_code]],ViolationCodes_match!A:C,3,FALSE)</f>
        <v>2</v>
      </c>
      <c r="E81">
        <v>349570</v>
      </c>
      <c r="F81">
        <v>840</v>
      </c>
      <c r="G81">
        <v>840</v>
      </c>
      <c r="H81" t="s">
        <v>13</v>
      </c>
      <c r="I81">
        <v>840</v>
      </c>
      <c r="J81">
        <v>0.3611111111111111</v>
      </c>
      <c r="K81">
        <v>8</v>
      </c>
      <c r="L81">
        <v>2103</v>
      </c>
      <c r="M81" t="s">
        <v>149</v>
      </c>
      <c r="N81" t="str">
        <f>CONCATENATE(Table3[[#This Row],[house_number]], " ",Table3[[#This Row],[street_name]])</f>
        <v>2103 Fredrick Douglas Blv</v>
      </c>
      <c r="O81" t="s">
        <v>125</v>
      </c>
      <c r="P81" t="s">
        <v>12</v>
      </c>
      <c r="Q81" s="3">
        <v>10032</v>
      </c>
    </row>
    <row r="82" spans="1:17" x14ac:dyDescent="0.25">
      <c r="A82">
        <v>7097818815</v>
      </c>
      <c r="B82">
        <v>41522</v>
      </c>
      <c r="C82">
        <v>46</v>
      </c>
      <c r="D82">
        <f>VLOOKUP(Table3[[#This Row],[violation_code]],ViolationCodes_match!A:C,3,FALSE)</f>
        <v>3</v>
      </c>
      <c r="E82">
        <v>349570</v>
      </c>
      <c r="F82">
        <v>819</v>
      </c>
      <c r="G82">
        <v>819</v>
      </c>
      <c r="H82" t="s">
        <v>13</v>
      </c>
      <c r="I82">
        <v>819</v>
      </c>
      <c r="J82">
        <v>0.34652777777777777</v>
      </c>
      <c r="K82">
        <v>8</v>
      </c>
      <c r="L82" t="s">
        <v>150</v>
      </c>
      <c r="M82" t="s">
        <v>75</v>
      </c>
      <c r="N82" t="str">
        <f>CONCATENATE(Table3[[#This Row],[house_number]], " ",Table3[[#This Row],[street_name]])</f>
        <v>504-510 W 110th St</v>
      </c>
      <c r="O82" t="s">
        <v>125</v>
      </c>
      <c r="P82" t="s">
        <v>12</v>
      </c>
      <c r="Q82" s="3">
        <v>10032</v>
      </c>
    </row>
    <row r="83" spans="1:17" x14ac:dyDescent="0.25">
      <c r="A83">
        <v>7097818803</v>
      </c>
      <c r="B83">
        <v>41522</v>
      </c>
      <c r="C83">
        <v>38</v>
      </c>
      <c r="D83">
        <f>VLOOKUP(Table3[[#This Row],[violation_code]],ViolationCodes_match!A:C,3,FALSE)</f>
        <v>5</v>
      </c>
      <c r="E83">
        <v>349570</v>
      </c>
      <c r="F83">
        <v>815</v>
      </c>
      <c r="G83">
        <v>815</v>
      </c>
      <c r="H83" t="s">
        <v>13</v>
      </c>
      <c r="I83">
        <v>815</v>
      </c>
      <c r="J83">
        <v>0.34375</v>
      </c>
      <c r="K83">
        <v>8</v>
      </c>
      <c r="L83">
        <v>2880</v>
      </c>
      <c r="M83" t="s">
        <v>17</v>
      </c>
      <c r="N83" t="str">
        <f>CONCATENATE(Table3[[#This Row],[house_number]], " ",Table3[[#This Row],[street_name]])</f>
        <v>2880 Broadway</v>
      </c>
      <c r="O83" t="s">
        <v>125</v>
      </c>
      <c r="P83" t="s">
        <v>12</v>
      </c>
      <c r="Q83" s="3">
        <v>10032</v>
      </c>
    </row>
    <row r="84" spans="1:17" x14ac:dyDescent="0.25">
      <c r="A84">
        <v>7097818773</v>
      </c>
      <c r="B84">
        <v>41522</v>
      </c>
      <c r="C84">
        <v>14</v>
      </c>
      <c r="D84">
        <f>VLOOKUP(Table3[[#This Row],[violation_code]],ViolationCodes_match!A:C,3,FALSE)</f>
        <v>2</v>
      </c>
      <c r="E84">
        <v>349570</v>
      </c>
      <c r="F84">
        <v>621</v>
      </c>
      <c r="G84">
        <v>621</v>
      </c>
      <c r="H84" t="s">
        <v>13</v>
      </c>
      <c r="I84">
        <v>621</v>
      </c>
      <c r="J84">
        <v>0.26458333333333334</v>
      </c>
      <c r="K84">
        <v>6</v>
      </c>
      <c r="L84">
        <v>617</v>
      </c>
      <c r="M84" t="s">
        <v>151</v>
      </c>
      <c r="N84" t="str">
        <f>CONCATENATE(Table3[[#This Row],[house_number]], " ",Table3[[#This Row],[street_name]])</f>
        <v>617 W 155th St</v>
      </c>
      <c r="O84" t="s">
        <v>125</v>
      </c>
      <c r="P84" t="s">
        <v>12</v>
      </c>
      <c r="Q84" s="3">
        <v>10032</v>
      </c>
    </row>
    <row r="85" spans="1:17" x14ac:dyDescent="0.25">
      <c r="A85">
        <v>7097818761</v>
      </c>
      <c r="B85">
        <v>41522</v>
      </c>
      <c r="C85">
        <v>19</v>
      </c>
      <c r="D85">
        <f>VLOOKUP(Table3[[#This Row],[violation_code]],ViolationCodes_match!A:C,3,FALSE)</f>
        <v>2</v>
      </c>
      <c r="E85">
        <v>349570</v>
      </c>
      <c r="F85">
        <v>555</v>
      </c>
      <c r="G85">
        <v>555</v>
      </c>
      <c r="H85" t="s">
        <v>13</v>
      </c>
      <c r="I85">
        <v>555</v>
      </c>
      <c r="J85">
        <v>0.24652777777777779</v>
      </c>
      <c r="K85">
        <v>5</v>
      </c>
      <c r="L85" t="s">
        <v>152</v>
      </c>
      <c r="M85" t="s">
        <v>17</v>
      </c>
      <c r="N85" t="str">
        <f>CONCATENATE(Table3[[#This Row],[house_number]], " ",Table3[[#This Row],[street_name]])</f>
        <v>2808-02 Broadway</v>
      </c>
      <c r="O85" t="s">
        <v>125</v>
      </c>
      <c r="P85" t="s">
        <v>12</v>
      </c>
      <c r="Q85" s="3">
        <v>10032</v>
      </c>
    </row>
    <row r="86" spans="1:17" x14ac:dyDescent="0.25">
      <c r="A86">
        <v>7097818785</v>
      </c>
      <c r="B86">
        <v>41522</v>
      </c>
      <c r="C86">
        <v>46</v>
      </c>
      <c r="D86">
        <f>VLOOKUP(Table3[[#This Row],[violation_code]],ViolationCodes_match!A:C,3,FALSE)</f>
        <v>3</v>
      </c>
      <c r="E86">
        <v>349570</v>
      </c>
      <c r="F86">
        <v>653</v>
      </c>
      <c r="G86">
        <v>653</v>
      </c>
      <c r="H86" t="s">
        <v>13</v>
      </c>
      <c r="I86">
        <v>653</v>
      </c>
      <c r="J86">
        <v>0.28680555555555554</v>
      </c>
      <c r="K86">
        <v>6</v>
      </c>
      <c r="L86">
        <v>195</v>
      </c>
      <c r="M86" t="s">
        <v>147</v>
      </c>
      <c r="N86" t="str">
        <f>CONCATENATE(Table3[[#This Row],[house_number]], " ",Table3[[#This Row],[street_name]])</f>
        <v>195 Nagle Ave</v>
      </c>
      <c r="O86" t="s">
        <v>125</v>
      </c>
      <c r="P86" t="s">
        <v>12</v>
      </c>
      <c r="Q86" s="3">
        <v>10032</v>
      </c>
    </row>
    <row r="87" spans="1:17" x14ac:dyDescent="0.25">
      <c r="A87">
        <v>7097818888</v>
      </c>
      <c r="B87">
        <v>41522</v>
      </c>
      <c r="C87">
        <v>10</v>
      </c>
      <c r="D87">
        <f>VLOOKUP(Table3[[#This Row],[violation_code]],ViolationCodes_match!A:C,3,FALSE)</f>
        <v>2</v>
      </c>
      <c r="E87">
        <v>349570</v>
      </c>
      <c r="F87">
        <v>1138</v>
      </c>
      <c r="G87">
        <v>1138</v>
      </c>
      <c r="H87" t="s">
        <v>13</v>
      </c>
      <c r="I87">
        <v>1138</v>
      </c>
      <c r="J87">
        <v>0.48472222222222222</v>
      </c>
      <c r="K87">
        <v>11</v>
      </c>
      <c r="L87">
        <v>2104</v>
      </c>
      <c r="M87" t="s">
        <v>30</v>
      </c>
      <c r="N87" t="str">
        <f>CONCATENATE(Table3[[#This Row],[house_number]], " ",Table3[[#This Row],[street_name]])</f>
        <v>2104 2nd Ave</v>
      </c>
      <c r="O87" t="s">
        <v>125</v>
      </c>
      <c r="P87" t="s">
        <v>12</v>
      </c>
      <c r="Q87" s="3">
        <v>10032</v>
      </c>
    </row>
    <row r="88" spans="1:17" x14ac:dyDescent="0.25">
      <c r="A88">
        <v>7097818876</v>
      </c>
      <c r="B88">
        <v>41522</v>
      </c>
      <c r="C88">
        <v>19</v>
      </c>
      <c r="D88">
        <f>VLOOKUP(Table3[[#This Row],[violation_code]],ViolationCodes_match!A:C,3,FALSE)</f>
        <v>2</v>
      </c>
      <c r="E88">
        <v>349570</v>
      </c>
      <c r="F88">
        <v>1127</v>
      </c>
      <c r="G88">
        <v>1127</v>
      </c>
      <c r="H88" t="s">
        <v>13</v>
      </c>
      <c r="I88">
        <v>1127</v>
      </c>
      <c r="J88">
        <v>0.4770833333333333</v>
      </c>
      <c r="K88">
        <v>11</v>
      </c>
      <c r="L88">
        <v>179</v>
      </c>
      <c r="M88" t="s">
        <v>40</v>
      </c>
      <c r="N88" t="str">
        <f>CONCATENATE(Table3[[#This Row],[house_number]], " ",Table3[[#This Row],[street_name]])</f>
        <v>179 E 116th St</v>
      </c>
      <c r="O88" t="s">
        <v>125</v>
      </c>
      <c r="P88" t="s">
        <v>12</v>
      </c>
      <c r="Q88" s="3">
        <v>10032</v>
      </c>
    </row>
    <row r="89" spans="1:17" x14ac:dyDescent="0.25">
      <c r="A89">
        <v>7097818864</v>
      </c>
      <c r="B89">
        <v>41522</v>
      </c>
      <c r="C89">
        <v>46</v>
      </c>
      <c r="D89">
        <f>VLOOKUP(Table3[[#This Row],[violation_code]],ViolationCodes_match!A:C,3,FALSE)</f>
        <v>3</v>
      </c>
      <c r="E89">
        <v>349570</v>
      </c>
      <c r="F89">
        <v>1125</v>
      </c>
      <c r="G89">
        <v>1125</v>
      </c>
      <c r="H89" t="s">
        <v>13</v>
      </c>
      <c r="I89">
        <v>1125</v>
      </c>
      <c r="J89">
        <v>0.47569444444444442</v>
      </c>
      <c r="K89">
        <v>11</v>
      </c>
      <c r="L89">
        <v>1996</v>
      </c>
      <c r="M89" t="s">
        <v>87</v>
      </c>
      <c r="N89" t="str">
        <f>CONCATENATE(Table3[[#This Row],[house_number]], " ",Table3[[#This Row],[street_name]])</f>
        <v>1996 3rd Ave</v>
      </c>
      <c r="O89" t="s">
        <v>125</v>
      </c>
      <c r="P89" t="s">
        <v>12</v>
      </c>
      <c r="Q89" s="3">
        <v>10032</v>
      </c>
    </row>
    <row r="90" spans="1:17" x14ac:dyDescent="0.25">
      <c r="A90">
        <v>7097818852</v>
      </c>
      <c r="B90">
        <v>41522</v>
      </c>
      <c r="C90">
        <v>14</v>
      </c>
      <c r="D90">
        <f>VLOOKUP(Table3[[#This Row],[violation_code]],ViolationCodes_match!A:C,3,FALSE)</f>
        <v>2</v>
      </c>
      <c r="E90">
        <v>349570</v>
      </c>
      <c r="F90">
        <v>1042</v>
      </c>
      <c r="G90">
        <v>1042</v>
      </c>
      <c r="H90" t="s">
        <v>13</v>
      </c>
      <c r="I90">
        <v>1042</v>
      </c>
      <c r="J90">
        <v>0.4458333333333333</v>
      </c>
      <c r="K90">
        <v>10</v>
      </c>
      <c r="L90">
        <v>1353</v>
      </c>
      <c r="M90" t="s">
        <v>30</v>
      </c>
      <c r="N90" t="str">
        <f>CONCATENATE(Table3[[#This Row],[house_number]], " ",Table3[[#This Row],[street_name]])</f>
        <v>1353 2nd Ave</v>
      </c>
      <c r="O90" t="s">
        <v>125</v>
      </c>
      <c r="P90" t="s">
        <v>12</v>
      </c>
      <c r="Q90" s="3">
        <v>10032</v>
      </c>
    </row>
    <row r="91" spans="1:17" x14ac:dyDescent="0.25">
      <c r="A91">
        <v>7097818839</v>
      </c>
      <c r="B91">
        <v>41522</v>
      </c>
      <c r="C91">
        <v>19</v>
      </c>
      <c r="D91">
        <f>VLOOKUP(Table3[[#This Row],[violation_code]],ViolationCodes_match!A:C,3,FALSE)</f>
        <v>2</v>
      </c>
      <c r="E91">
        <v>349570</v>
      </c>
      <c r="F91">
        <v>856</v>
      </c>
      <c r="G91">
        <v>856</v>
      </c>
      <c r="H91" t="s">
        <v>13</v>
      </c>
      <c r="I91">
        <v>856</v>
      </c>
      <c r="J91">
        <v>0.37222222222222223</v>
      </c>
      <c r="K91">
        <v>8</v>
      </c>
      <c r="L91">
        <v>2850</v>
      </c>
      <c r="M91" t="s">
        <v>17</v>
      </c>
      <c r="N91" t="str">
        <f>CONCATENATE(Table3[[#This Row],[house_number]], " ",Table3[[#This Row],[street_name]])</f>
        <v>2850 Broadway</v>
      </c>
      <c r="O91" t="s">
        <v>125</v>
      </c>
      <c r="P91" t="s">
        <v>12</v>
      </c>
      <c r="Q91" s="3">
        <v>10032</v>
      </c>
    </row>
    <row r="92" spans="1:17" x14ac:dyDescent="0.25">
      <c r="A92">
        <v>7097818797</v>
      </c>
      <c r="B92">
        <v>41522</v>
      </c>
      <c r="C92">
        <v>19</v>
      </c>
      <c r="D92">
        <f>VLOOKUP(Table3[[#This Row],[violation_code]],ViolationCodes_match!A:C,3,FALSE)</f>
        <v>2</v>
      </c>
      <c r="E92">
        <v>349570</v>
      </c>
      <c r="F92">
        <v>717</v>
      </c>
      <c r="G92">
        <v>717</v>
      </c>
      <c r="H92" t="s">
        <v>13</v>
      </c>
      <c r="I92">
        <v>717</v>
      </c>
      <c r="J92">
        <v>0.3034722222222222</v>
      </c>
      <c r="K92">
        <v>7</v>
      </c>
      <c r="L92">
        <v>274</v>
      </c>
      <c r="M92" t="s">
        <v>120</v>
      </c>
      <c r="N92" t="str">
        <f>CONCATENATE(Table3[[#This Row],[house_number]], " ",Table3[[#This Row],[street_name]])</f>
        <v>274 W 145th St</v>
      </c>
      <c r="O92" t="s">
        <v>125</v>
      </c>
      <c r="P92" t="s">
        <v>12</v>
      </c>
      <c r="Q92" s="3">
        <v>10032</v>
      </c>
    </row>
    <row r="93" spans="1:17" x14ac:dyDescent="0.25">
      <c r="A93">
        <v>7097818931</v>
      </c>
      <c r="B93">
        <v>41523</v>
      </c>
      <c r="C93">
        <v>19</v>
      </c>
      <c r="D93">
        <f>VLOOKUP(Table3[[#This Row],[violation_code]],ViolationCodes_match!A:C,3,FALSE)</f>
        <v>2</v>
      </c>
      <c r="E93">
        <v>349570</v>
      </c>
      <c r="F93">
        <v>752</v>
      </c>
      <c r="G93">
        <v>752</v>
      </c>
      <c r="H93" t="s">
        <v>13</v>
      </c>
      <c r="I93">
        <v>752</v>
      </c>
      <c r="J93">
        <v>0.32777777777777778</v>
      </c>
      <c r="K93">
        <v>7</v>
      </c>
      <c r="L93">
        <v>2840</v>
      </c>
      <c r="M93" t="s">
        <v>17</v>
      </c>
      <c r="N93" t="str">
        <f>CONCATENATE(Table3[[#This Row],[house_number]], " ",Table3[[#This Row],[street_name]])</f>
        <v>2840 Broadway</v>
      </c>
      <c r="O93" t="s">
        <v>125</v>
      </c>
      <c r="P93" t="s">
        <v>12</v>
      </c>
      <c r="Q93" s="3">
        <v>10032</v>
      </c>
    </row>
    <row r="94" spans="1:17" x14ac:dyDescent="0.25">
      <c r="A94">
        <v>7097818920</v>
      </c>
      <c r="B94">
        <v>41523</v>
      </c>
      <c r="C94">
        <v>19</v>
      </c>
      <c r="D94">
        <f>VLOOKUP(Table3[[#This Row],[violation_code]],ViolationCodes_match!A:C,3,FALSE)</f>
        <v>2</v>
      </c>
      <c r="E94">
        <v>349570</v>
      </c>
      <c r="F94">
        <v>738</v>
      </c>
      <c r="G94">
        <v>738</v>
      </c>
      <c r="H94" t="s">
        <v>13</v>
      </c>
      <c r="I94">
        <v>738</v>
      </c>
      <c r="J94">
        <v>0.31805555555555554</v>
      </c>
      <c r="K94">
        <v>7</v>
      </c>
      <c r="L94">
        <v>747</v>
      </c>
      <c r="M94" t="s">
        <v>16</v>
      </c>
      <c r="N94" t="str">
        <f>CONCATENATE(Table3[[#This Row],[house_number]], " ",Table3[[#This Row],[street_name]])</f>
        <v>747 Amsterdam Ave</v>
      </c>
      <c r="O94" t="s">
        <v>125</v>
      </c>
      <c r="P94" t="s">
        <v>12</v>
      </c>
      <c r="Q94" s="3">
        <v>10032</v>
      </c>
    </row>
    <row r="95" spans="1:17" x14ac:dyDescent="0.25">
      <c r="A95">
        <v>7097818906</v>
      </c>
      <c r="B95">
        <v>41523</v>
      </c>
      <c r="C95">
        <v>84</v>
      </c>
      <c r="D95">
        <f>VLOOKUP(Table3[[#This Row],[violation_code]],ViolationCodes_match!A:C,3,FALSE)</f>
        <v>5</v>
      </c>
      <c r="E95">
        <v>349570</v>
      </c>
      <c r="F95">
        <v>650</v>
      </c>
      <c r="G95">
        <v>650</v>
      </c>
      <c r="H95" t="s">
        <v>13</v>
      </c>
      <c r="I95">
        <v>650</v>
      </c>
      <c r="J95">
        <v>0.28472222222222221</v>
      </c>
      <c r="K95">
        <v>6</v>
      </c>
      <c r="L95">
        <v>545</v>
      </c>
      <c r="M95" t="s">
        <v>75</v>
      </c>
      <c r="N95" t="str">
        <f>CONCATENATE(Table3[[#This Row],[house_number]], " ",Table3[[#This Row],[street_name]])</f>
        <v>545 W 110th St</v>
      </c>
      <c r="O95" t="s">
        <v>125</v>
      </c>
      <c r="P95" t="s">
        <v>12</v>
      </c>
      <c r="Q95" s="3">
        <v>10032</v>
      </c>
    </row>
    <row r="96" spans="1:17" x14ac:dyDescent="0.25">
      <c r="A96">
        <v>7097818890</v>
      </c>
      <c r="B96">
        <v>41523</v>
      </c>
      <c r="C96">
        <v>19</v>
      </c>
      <c r="D96">
        <f>VLOOKUP(Table3[[#This Row],[violation_code]],ViolationCodes_match!A:C,3,FALSE)</f>
        <v>2</v>
      </c>
      <c r="E96">
        <v>349570</v>
      </c>
      <c r="F96">
        <v>649</v>
      </c>
      <c r="G96">
        <v>649</v>
      </c>
      <c r="H96" t="s">
        <v>13</v>
      </c>
      <c r="I96">
        <v>649</v>
      </c>
      <c r="J96">
        <v>0.28402777777777777</v>
      </c>
      <c r="K96">
        <v>6</v>
      </c>
      <c r="L96">
        <v>545</v>
      </c>
      <c r="M96" t="s">
        <v>75</v>
      </c>
      <c r="N96" t="str">
        <f>CONCATENATE(Table3[[#This Row],[house_number]], " ",Table3[[#This Row],[street_name]])</f>
        <v>545 W 110th St</v>
      </c>
      <c r="O96" t="s">
        <v>125</v>
      </c>
      <c r="P96" t="s">
        <v>12</v>
      </c>
      <c r="Q96" s="3">
        <v>10032</v>
      </c>
    </row>
    <row r="97" spans="1:17" x14ac:dyDescent="0.25">
      <c r="A97">
        <v>7097819110</v>
      </c>
      <c r="B97">
        <v>41523</v>
      </c>
      <c r="C97">
        <v>46</v>
      </c>
      <c r="D97">
        <f>VLOOKUP(Table3[[#This Row],[violation_code]],ViolationCodes_match!A:C,3,FALSE)</f>
        <v>3</v>
      </c>
      <c r="E97">
        <v>349570</v>
      </c>
      <c r="F97">
        <v>1144</v>
      </c>
      <c r="G97">
        <v>1144</v>
      </c>
      <c r="H97" t="s">
        <v>13</v>
      </c>
      <c r="I97">
        <v>1144</v>
      </c>
      <c r="J97">
        <v>0.48888888888888887</v>
      </c>
      <c r="K97">
        <v>11</v>
      </c>
      <c r="L97">
        <v>108</v>
      </c>
      <c r="M97" t="s">
        <v>39</v>
      </c>
      <c r="N97" t="str">
        <f>CONCATENATE(Table3[[#This Row],[house_number]], " ",Table3[[#This Row],[street_name]])</f>
        <v>108 E 125th St</v>
      </c>
      <c r="O97" t="s">
        <v>125</v>
      </c>
      <c r="P97" t="s">
        <v>12</v>
      </c>
      <c r="Q97" s="3">
        <v>10032</v>
      </c>
    </row>
    <row r="98" spans="1:17" x14ac:dyDescent="0.25">
      <c r="A98">
        <v>7097819091</v>
      </c>
      <c r="B98">
        <v>41523</v>
      </c>
      <c r="C98">
        <v>46</v>
      </c>
      <c r="D98">
        <f>VLOOKUP(Table3[[#This Row],[violation_code]],ViolationCodes_match!A:C,3,FALSE)</f>
        <v>3</v>
      </c>
      <c r="E98">
        <v>349570</v>
      </c>
      <c r="F98">
        <v>1137</v>
      </c>
      <c r="G98">
        <v>1137</v>
      </c>
      <c r="H98" t="s">
        <v>13</v>
      </c>
      <c r="I98">
        <v>1137</v>
      </c>
      <c r="J98">
        <v>0.48402777777777778</v>
      </c>
      <c r="K98">
        <v>11</v>
      </c>
      <c r="L98">
        <v>108</v>
      </c>
      <c r="M98" t="s">
        <v>39</v>
      </c>
      <c r="N98" t="str">
        <f>CONCATENATE(Table3[[#This Row],[house_number]], " ",Table3[[#This Row],[street_name]])</f>
        <v>108 E 125th St</v>
      </c>
      <c r="O98" t="s">
        <v>125</v>
      </c>
      <c r="P98" t="s">
        <v>12</v>
      </c>
      <c r="Q98" s="3">
        <v>10032</v>
      </c>
    </row>
    <row r="99" spans="1:17" x14ac:dyDescent="0.25">
      <c r="A99">
        <v>7097819080</v>
      </c>
      <c r="B99">
        <v>41523</v>
      </c>
      <c r="C99">
        <v>71</v>
      </c>
      <c r="D99">
        <f>VLOOKUP(Table3[[#This Row],[violation_code]],ViolationCodes_match!A:C,3,FALSE)</f>
        <v>5</v>
      </c>
      <c r="E99">
        <v>349570</v>
      </c>
      <c r="F99">
        <v>1032</v>
      </c>
      <c r="G99">
        <v>1032</v>
      </c>
      <c r="H99" t="s">
        <v>13</v>
      </c>
      <c r="I99">
        <v>1032</v>
      </c>
      <c r="J99">
        <v>0.43888888888888888</v>
      </c>
      <c r="K99">
        <v>10</v>
      </c>
      <c r="L99">
        <v>274</v>
      </c>
      <c r="M99" t="s">
        <v>120</v>
      </c>
      <c r="N99" t="str">
        <f>CONCATENATE(Table3[[#This Row],[house_number]], " ",Table3[[#This Row],[street_name]])</f>
        <v>274 W 145th St</v>
      </c>
      <c r="O99" t="s">
        <v>125</v>
      </c>
      <c r="P99" t="s">
        <v>12</v>
      </c>
      <c r="Q99" s="3">
        <v>10032</v>
      </c>
    </row>
    <row r="100" spans="1:17" x14ac:dyDescent="0.25">
      <c r="A100">
        <v>7097819078</v>
      </c>
      <c r="B100">
        <v>41523</v>
      </c>
      <c r="C100">
        <v>19</v>
      </c>
      <c r="D100">
        <f>VLOOKUP(Table3[[#This Row],[violation_code]],ViolationCodes_match!A:C,3,FALSE)</f>
        <v>2</v>
      </c>
      <c r="E100">
        <v>349570</v>
      </c>
      <c r="F100">
        <v>1031</v>
      </c>
      <c r="G100">
        <v>1031</v>
      </c>
      <c r="H100" t="s">
        <v>13</v>
      </c>
      <c r="I100">
        <v>1031</v>
      </c>
      <c r="J100">
        <v>0.4381944444444445</v>
      </c>
      <c r="K100">
        <v>10</v>
      </c>
      <c r="L100">
        <v>274</v>
      </c>
      <c r="M100" t="s">
        <v>120</v>
      </c>
      <c r="N100" t="str">
        <f>CONCATENATE(Table3[[#This Row],[house_number]], " ",Table3[[#This Row],[street_name]])</f>
        <v>274 W 145th St</v>
      </c>
      <c r="O100" t="s">
        <v>125</v>
      </c>
      <c r="P100" t="s">
        <v>12</v>
      </c>
      <c r="Q100" s="3">
        <v>10032</v>
      </c>
    </row>
    <row r="101" spans="1:17" x14ac:dyDescent="0.25">
      <c r="A101">
        <v>7097819066</v>
      </c>
      <c r="B101">
        <v>41523</v>
      </c>
      <c r="C101">
        <v>40</v>
      </c>
      <c r="D101">
        <f>VLOOKUP(Table3[[#This Row],[violation_code]],ViolationCodes_match!A:C,3,FALSE)</f>
        <v>2</v>
      </c>
      <c r="E101">
        <v>349570</v>
      </c>
      <c r="F101">
        <v>1029</v>
      </c>
      <c r="G101">
        <v>1029</v>
      </c>
      <c r="H101" t="s">
        <v>13</v>
      </c>
      <c r="I101">
        <v>1029</v>
      </c>
      <c r="J101">
        <v>0.4368055555555555</v>
      </c>
      <c r="K101">
        <v>10</v>
      </c>
      <c r="L101">
        <v>227</v>
      </c>
      <c r="M101" t="s">
        <v>120</v>
      </c>
      <c r="N101" t="str">
        <f>CONCATENATE(Table3[[#This Row],[house_number]], " ",Table3[[#This Row],[street_name]])</f>
        <v>227 W 145th St</v>
      </c>
      <c r="O101" t="s">
        <v>125</v>
      </c>
      <c r="P101" t="s">
        <v>12</v>
      </c>
      <c r="Q101" s="3">
        <v>10032</v>
      </c>
    </row>
    <row r="102" spans="1:17" x14ac:dyDescent="0.25">
      <c r="A102">
        <v>7097819054</v>
      </c>
      <c r="B102">
        <v>41523</v>
      </c>
      <c r="C102">
        <v>46</v>
      </c>
      <c r="D102">
        <f>VLOOKUP(Table3[[#This Row],[violation_code]],ViolationCodes_match!A:C,3,FALSE)</f>
        <v>3</v>
      </c>
      <c r="E102">
        <v>349570</v>
      </c>
      <c r="F102">
        <v>1025</v>
      </c>
      <c r="G102">
        <v>1025</v>
      </c>
      <c r="H102" t="s">
        <v>13</v>
      </c>
      <c r="I102">
        <v>1025</v>
      </c>
      <c r="J102">
        <v>0.43402777777777773</v>
      </c>
      <c r="K102">
        <v>10</v>
      </c>
      <c r="L102">
        <v>2495</v>
      </c>
      <c r="M102" t="s">
        <v>90</v>
      </c>
      <c r="N102" t="str">
        <f>CONCATENATE(Table3[[#This Row],[house_number]], " ",Table3[[#This Row],[street_name]])</f>
        <v>2495 Adam Clayton Powell</v>
      </c>
      <c r="O102" t="s">
        <v>125</v>
      </c>
      <c r="P102" t="s">
        <v>12</v>
      </c>
      <c r="Q102" s="3">
        <v>10032</v>
      </c>
    </row>
    <row r="103" spans="1:17" x14ac:dyDescent="0.25">
      <c r="A103">
        <v>7097818992</v>
      </c>
      <c r="B103">
        <v>41523</v>
      </c>
      <c r="C103">
        <v>38</v>
      </c>
      <c r="D103">
        <f>VLOOKUP(Table3[[#This Row],[violation_code]],ViolationCodes_match!A:C,3,FALSE)</f>
        <v>5</v>
      </c>
      <c r="E103">
        <v>349570</v>
      </c>
      <c r="F103">
        <v>930</v>
      </c>
      <c r="G103">
        <v>930</v>
      </c>
      <c r="H103" t="s">
        <v>13</v>
      </c>
      <c r="I103">
        <v>930</v>
      </c>
      <c r="J103">
        <v>0.39583333333333331</v>
      </c>
      <c r="K103">
        <v>9</v>
      </c>
      <c r="L103">
        <v>587</v>
      </c>
      <c r="M103" t="s">
        <v>62</v>
      </c>
      <c r="N103" t="str">
        <f>CONCATENATE(Table3[[#This Row],[house_number]], " ",Table3[[#This Row],[street_name]])</f>
        <v>587 Lenox Ave</v>
      </c>
      <c r="O103" t="s">
        <v>125</v>
      </c>
      <c r="P103" t="s">
        <v>12</v>
      </c>
      <c r="Q103" s="3">
        <v>10032</v>
      </c>
    </row>
    <row r="104" spans="1:17" x14ac:dyDescent="0.25">
      <c r="A104">
        <v>7097819108</v>
      </c>
      <c r="B104">
        <v>41523</v>
      </c>
      <c r="C104">
        <v>46</v>
      </c>
      <c r="D104">
        <f>VLOOKUP(Table3[[#This Row],[violation_code]],ViolationCodes_match!A:C,3,FALSE)</f>
        <v>3</v>
      </c>
      <c r="E104">
        <v>349570</v>
      </c>
      <c r="F104">
        <v>1140</v>
      </c>
      <c r="G104">
        <v>1140</v>
      </c>
      <c r="H104" t="s">
        <v>13</v>
      </c>
      <c r="I104">
        <v>1140</v>
      </c>
      <c r="J104">
        <v>0.4861111111111111</v>
      </c>
      <c r="K104">
        <v>11</v>
      </c>
      <c r="L104">
        <v>104</v>
      </c>
      <c r="M104" t="s">
        <v>39</v>
      </c>
      <c r="N104" t="str">
        <f>CONCATENATE(Table3[[#This Row],[house_number]], " ",Table3[[#This Row],[street_name]])</f>
        <v>104 E 125th St</v>
      </c>
      <c r="O104" t="s">
        <v>125</v>
      </c>
      <c r="P104" t="s">
        <v>12</v>
      </c>
      <c r="Q104" s="3">
        <v>10032</v>
      </c>
    </row>
    <row r="105" spans="1:17" x14ac:dyDescent="0.25">
      <c r="A105">
        <v>7097819042</v>
      </c>
      <c r="B105">
        <v>41523</v>
      </c>
      <c r="C105">
        <v>38</v>
      </c>
      <c r="D105">
        <f>VLOOKUP(Table3[[#This Row],[violation_code]],ViolationCodes_match!A:C,3,FALSE)</f>
        <v>5</v>
      </c>
      <c r="E105">
        <v>349570</v>
      </c>
      <c r="F105">
        <v>1017</v>
      </c>
      <c r="G105">
        <v>1017</v>
      </c>
      <c r="H105" t="s">
        <v>13</v>
      </c>
      <c r="I105">
        <v>1017</v>
      </c>
      <c r="J105">
        <v>0.4284722222222222</v>
      </c>
      <c r="K105">
        <v>10</v>
      </c>
      <c r="L105">
        <v>2295</v>
      </c>
      <c r="M105" t="s">
        <v>90</v>
      </c>
      <c r="N105" t="str">
        <f>CONCATENATE(Table3[[#This Row],[house_number]], " ",Table3[[#This Row],[street_name]])</f>
        <v>2295 Adam Clayton Powell</v>
      </c>
      <c r="O105" t="s">
        <v>125</v>
      </c>
      <c r="P105" t="s">
        <v>12</v>
      </c>
      <c r="Q105" s="3">
        <v>10032</v>
      </c>
    </row>
    <row r="106" spans="1:17" x14ac:dyDescent="0.25">
      <c r="A106">
        <v>7097819029</v>
      </c>
      <c r="B106">
        <v>41523</v>
      </c>
      <c r="C106">
        <v>38</v>
      </c>
      <c r="D106">
        <f>VLOOKUP(Table3[[#This Row],[violation_code]],ViolationCodes_match!A:C,3,FALSE)</f>
        <v>5</v>
      </c>
      <c r="E106">
        <v>349570</v>
      </c>
      <c r="F106">
        <v>943</v>
      </c>
      <c r="G106">
        <v>943</v>
      </c>
      <c r="H106" t="s">
        <v>13</v>
      </c>
      <c r="I106">
        <v>943</v>
      </c>
      <c r="J106">
        <v>0.40486111111111112</v>
      </c>
      <c r="K106">
        <v>9</v>
      </c>
      <c r="L106">
        <v>490</v>
      </c>
      <c r="M106" t="s">
        <v>62</v>
      </c>
      <c r="N106" t="str">
        <f>CONCATENATE(Table3[[#This Row],[house_number]], " ",Table3[[#This Row],[street_name]])</f>
        <v>490 Lenox Ave</v>
      </c>
      <c r="O106" t="s">
        <v>125</v>
      </c>
      <c r="P106" t="s">
        <v>12</v>
      </c>
      <c r="Q106" s="3">
        <v>10032</v>
      </c>
    </row>
    <row r="107" spans="1:17" x14ac:dyDescent="0.25">
      <c r="A107">
        <v>7097819017</v>
      </c>
      <c r="B107">
        <v>41523</v>
      </c>
      <c r="C107">
        <v>46</v>
      </c>
      <c r="D107">
        <f>VLOOKUP(Table3[[#This Row],[violation_code]],ViolationCodes_match!A:C,3,FALSE)</f>
        <v>3</v>
      </c>
      <c r="E107">
        <v>349570</v>
      </c>
      <c r="F107">
        <v>934</v>
      </c>
      <c r="G107">
        <v>934</v>
      </c>
      <c r="H107" t="s">
        <v>13</v>
      </c>
      <c r="I107">
        <v>934</v>
      </c>
      <c r="J107">
        <v>0.39861111111111108</v>
      </c>
      <c r="K107">
        <v>9</v>
      </c>
      <c r="L107">
        <v>549</v>
      </c>
      <c r="M107" t="s">
        <v>62</v>
      </c>
      <c r="N107" t="str">
        <f>CONCATENATE(Table3[[#This Row],[house_number]], " ",Table3[[#This Row],[street_name]])</f>
        <v>549 Lenox Ave</v>
      </c>
      <c r="O107" t="s">
        <v>125</v>
      </c>
      <c r="P107" t="s">
        <v>12</v>
      </c>
      <c r="Q107" s="3">
        <v>10032</v>
      </c>
    </row>
    <row r="108" spans="1:17" x14ac:dyDescent="0.25">
      <c r="A108">
        <v>7097819005</v>
      </c>
      <c r="B108">
        <v>41523</v>
      </c>
      <c r="C108">
        <v>38</v>
      </c>
      <c r="D108">
        <f>VLOOKUP(Table3[[#This Row],[violation_code]],ViolationCodes_match!A:C,3,FALSE)</f>
        <v>5</v>
      </c>
      <c r="E108">
        <v>349570</v>
      </c>
      <c r="F108">
        <v>933</v>
      </c>
      <c r="G108">
        <v>933</v>
      </c>
      <c r="H108" t="s">
        <v>13</v>
      </c>
      <c r="I108">
        <v>933</v>
      </c>
      <c r="J108">
        <v>0.3979166666666667</v>
      </c>
      <c r="K108">
        <v>9</v>
      </c>
      <c r="L108">
        <v>553</v>
      </c>
      <c r="M108" t="s">
        <v>62</v>
      </c>
      <c r="N108" t="str">
        <f>CONCATENATE(Table3[[#This Row],[house_number]], " ",Table3[[#This Row],[street_name]])</f>
        <v>553 Lenox Ave</v>
      </c>
      <c r="O108" t="s">
        <v>125</v>
      </c>
      <c r="P108" t="s">
        <v>12</v>
      </c>
      <c r="Q108" s="3">
        <v>10032</v>
      </c>
    </row>
    <row r="109" spans="1:17" x14ac:dyDescent="0.25">
      <c r="A109">
        <v>7097818980</v>
      </c>
      <c r="B109">
        <v>41523</v>
      </c>
      <c r="C109">
        <v>19</v>
      </c>
      <c r="D109">
        <f>VLOOKUP(Table3[[#This Row],[violation_code]],ViolationCodes_match!A:C,3,FALSE)</f>
        <v>2</v>
      </c>
      <c r="E109">
        <v>349570</v>
      </c>
      <c r="F109">
        <v>909</v>
      </c>
      <c r="G109">
        <v>909</v>
      </c>
      <c r="H109" t="s">
        <v>13</v>
      </c>
      <c r="I109">
        <v>909</v>
      </c>
      <c r="J109">
        <v>0.38125000000000003</v>
      </c>
      <c r="K109">
        <v>9</v>
      </c>
      <c r="L109">
        <v>748</v>
      </c>
      <c r="M109" t="s">
        <v>67</v>
      </c>
      <c r="N109" t="str">
        <f>CONCATENATE(Table3[[#This Row],[house_number]], " ",Table3[[#This Row],[street_name]])</f>
        <v>748 St Nicholas Ave</v>
      </c>
      <c r="O109" t="s">
        <v>125</v>
      </c>
      <c r="P109" t="s">
        <v>12</v>
      </c>
      <c r="Q109" s="3">
        <v>10032</v>
      </c>
    </row>
    <row r="110" spans="1:17" x14ac:dyDescent="0.25">
      <c r="A110">
        <v>7097818979</v>
      </c>
      <c r="B110">
        <v>41523</v>
      </c>
      <c r="C110">
        <v>19</v>
      </c>
      <c r="D110">
        <f>VLOOKUP(Table3[[#This Row],[violation_code]],ViolationCodes_match!A:C,3,FALSE)</f>
        <v>2</v>
      </c>
      <c r="E110">
        <v>349570</v>
      </c>
      <c r="F110">
        <v>858</v>
      </c>
      <c r="G110">
        <v>858</v>
      </c>
      <c r="H110" t="s">
        <v>13</v>
      </c>
      <c r="I110">
        <v>858</v>
      </c>
      <c r="J110">
        <v>0.37361111111111112</v>
      </c>
      <c r="K110">
        <v>8</v>
      </c>
      <c r="L110">
        <v>550</v>
      </c>
      <c r="M110" t="s">
        <v>120</v>
      </c>
      <c r="N110" t="str">
        <f>CONCATENATE(Table3[[#This Row],[house_number]], " ",Table3[[#This Row],[street_name]])</f>
        <v>550 W 145th St</v>
      </c>
      <c r="O110" t="s">
        <v>125</v>
      </c>
      <c r="P110" t="s">
        <v>12</v>
      </c>
      <c r="Q110" s="3">
        <v>10032</v>
      </c>
    </row>
    <row r="111" spans="1:17" x14ac:dyDescent="0.25">
      <c r="A111">
        <v>7097818967</v>
      </c>
      <c r="B111">
        <v>41523</v>
      </c>
      <c r="C111">
        <v>40</v>
      </c>
      <c r="D111">
        <f>VLOOKUP(Table3[[#This Row],[violation_code]],ViolationCodes_match!A:C,3,FALSE)</f>
        <v>2</v>
      </c>
      <c r="E111">
        <v>349570</v>
      </c>
      <c r="F111">
        <v>820</v>
      </c>
      <c r="G111">
        <v>820</v>
      </c>
      <c r="H111" t="s">
        <v>13</v>
      </c>
      <c r="I111">
        <v>820</v>
      </c>
      <c r="J111">
        <v>0.34722222222222227</v>
      </c>
      <c r="K111">
        <v>8</v>
      </c>
      <c r="L111">
        <v>2955</v>
      </c>
      <c r="M111" t="s">
        <v>17</v>
      </c>
      <c r="N111" t="str">
        <f>CONCATENATE(Table3[[#This Row],[house_number]], " ",Table3[[#This Row],[street_name]])</f>
        <v>2955 Broadway</v>
      </c>
      <c r="O111" t="s">
        <v>125</v>
      </c>
      <c r="P111" t="s">
        <v>12</v>
      </c>
      <c r="Q111" s="3">
        <v>10032</v>
      </c>
    </row>
    <row r="112" spans="1:17" x14ac:dyDescent="0.25">
      <c r="A112">
        <v>7097818955</v>
      </c>
      <c r="B112">
        <v>41523</v>
      </c>
      <c r="C112">
        <v>19</v>
      </c>
      <c r="D112">
        <f>VLOOKUP(Table3[[#This Row],[violation_code]],ViolationCodes_match!A:C,3,FALSE)</f>
        <v>2</v>
      </c>
      <c r="E112">
        <v>349570</v>
      </c>
      <c r="F112">
        <v>800</v>
      </c>
      <c r="G112">
        <v>800</v>
      </c>
      <c r="H112" t="s">
        <v>13</v>
      </c>
      <c r="I112">
        <v>800</v>
      </c>
      <c r="J112">
        <v>0.33333333333333331</v>
      </c>
      <c r="K112">
        <v>8</v>
      </c>
      <c r="L112">
        <v>2848</v>
      </c>
      <c r="M112" t="s">
        <v>17</v>
      </c>
      <c r="N112" t="str">
        <f>CONCATENATE(Table3[[#This Row],[house_number]], " ",Table3[[#This Row],[street_name]])</f>
        <v>2848 Broadway</v>
      </c>
      <c r="O112" t="s">
        <v>125</v>
      </c>
      <c r="P112" t="s">
        <v>12</v>
      </c>
      <c r="Q112" s="3">
        <v>10032</v>
      </c>
    </row>
    <row r="113" spans="1:17" x14ac:dyDescent="0.25">
      <c r="A113">
        <v>7097818943</v>
      </c>
      <c r="B113">
        <v>41523</v>
      </c>
      <c r="C113">
        <v>19</v>
      </c>
      <c r="D113">
        <f>VLOOKUP(Table3[[#This Row],[violation_code]],ViolationCodes_match!A:C,3,FALSE)</f>
        <v>2</v>
      </c>
      <c r="E113">
        <v>349570</v>
      </c>
      <c r="F113">
        <v>753</v>
      </c>
      <c r="G113">
        <v>753</v>
      </c>
      <c r="H113" t="s">
        <v>13</v>
      </c>
      <c r="I113">
        <v>753</v>
      </c>
      <c r="J113">
        <v>0.32847222222222222</v>
      </c>
      <c r="K113">
        <v>7</v>
      </c>
      <c r="L113">
        <v>545</v>
      </c>
      <c r="M113" t="s">
        <v>75</v>
      </c>
      <c r="N113" t="str">
        <f>CONCATENATE(Table3[[#This Row],[house_number]], " ",Table3[[#This Row],[street_name]])</f>
        <v>545 W 110th St</v>
      </c>
      <c r="O113" t="s">
        <v>125</v>
      </c>
      <c r="P113" t="s">
        <v>12</v>
      </c>
      <c r="Q113" s="3">
        <v>10032</v>
      </c>
    </row>
    <row r="114" spans="1:17" x14ac:dyDescent="0.25">
      <c r="A114">
        <v>7097818918</v>
      </c>
      <c r="B114">
        <v>41523</v>
      </c>
      <c r="C114">
        <v>14</v>
      </c>
      <c r="D114">
        <f>VLOOKUP(Table3[[#This Row],[violation_code]],ViolationCodes_match!A:C,3,FALSE)</f>
        <v>2</v>
      </c>
      <c r="E114">
        <v>349570</v>
      </c>
      <c r="F114">
        <v>706</v>
      </c>
      <c r="G114">
        <v>706</v>
      </c>
      <c r="H114" t="s">
        <v>13</v>
      </c>
      <c r="I114">
        <v>706</v>
      </c>
      <c r="J114">
        <v>0.29583333333333334</v>
      </c>
      <c r="K114">
        <v>7</v>
      </c>
      <c r="L114">
        <v>730</v>
      </c>
      <c r="M114" t="s">
        <v>14</v>
      </c>
      <c r="N114" t="str">
        <f>CONCATENATE(Table3[[#This Row],[house_number]], " ",Table3[[#This Row],[street_name]])</f>
        <v>730 Columbus Ave</v>
      </c>
      <c r="O114" t="s">
        <v>125</v>
      </c>
      <c r="P114" t="s">
        <v>12</v>
      </c>
      <c r="Q114" s="3">
        <v>10032</v>
      </c>
    </row>
    <row r="115" spans="1:17" x14ac:dyDescent="0.25">
      <c r="A115">
        <v>7097819558</v>
      </c>
      <c r="B115">
        <v>41524</v>
      </c>
      <c r="C115">
        <v>46</v>
      </c>
      <c r="D115">
        <f>VLOOKUP(Table3[[#This Row],[violation_code]],ViolationCodes_match!A:C,3,FALSE)</f>
        <v>3</v>
      </c>
      <c r="E115">
        <v>349570</v>
      </c>
      <c r="F115">
        <v>917</v>
      </c>
      <c r="G115">
        <v>917</v>
      </c>
      <c r="H115" t="s">
        <v>13</v>
      </c>
      <c r="I115">
        <v>917</v>
      </c>
      <c r="J115">
        <v>0.38680555555555557</v>
      </c>
      <c r="K115">
        <v>9</v>
      </c>
      <c r="L115">
        <v>205</v>
      </c>
      <c r="M115" t="s">
        <v>153</v>
      </c>
      <c r="N115" t="str">
        <f>CONCATENATE(Table3[[#This Row],[house_number]], " ",Table3[[#This Row],[street_name]])</f>
        <v>205 W 115th St</v>
      </c>
      <c r="O115" t="s">
        <v>125</v>
      </c>
      <c r="P115" t="s">
        <v>12</v>
      </c>
      <c r="Q115" s="3">
        <v>10032</v>
      </c>
    </row>
    <row r="116" spans="1:17" x14ac:dyDescent="0.25">
      <c r="A116">
        <v>7097819546</v>
      </c>
      <c r="B116">
        <v>41524</v>
      </c>
      <c r="C116">
        <v>21</v>
      </c>
      <c r="D116">
        <f>VLOOKUP(Table3[[#This Row],[violation_code]],ViolationCodes_match!A:C,3,FALSE)</f>
        <v>1</v>
      </c>
      <c r="E116">
        <v>349570</v>
      </c>
      <c r="F116">
        <v>840</v>
      </c>
      <c r="G116">
        <v>840</v>
      </c>
      <c r="H116" t="s">
        <v>13</v>
      </c>
      <c r="I116">
        <v>840</v>
      </c>
      <c r="J116">
        <v>0.3611111111111111</v>
      </c>
      <c r="K116">
        <v>8</v>
      </c>
      <c r="L116">
        <v>2284</v>
      </c>
      <c r="M116" t="s">
        <v>90</v>
      </c>
      <c r="N116" t="str">
        <f>CONCATENATE(Table3[[#This Row],[house_number]], " ",Table3[[#This Row],[street_name]])</f>
        <v>2284 Adam Clayton Powell</v>
      </c>
      <c r="O116" t="s">
        <v>125</v>
      </c>
      <c r="P116" t="s">
        <v>12</v>
      </c>
      <c r="Q116" s="3">
        <v>10032</v>
      </c>
    </row>
    <row r="117" spans="1:17" x14ac:dyDescent="0.25">
      <c r="A117">
        <v>7097819534</v>
      </c>
      <c r="B117">
        <v>41524</v>
      </c>
      <c r="C117">
        <v>20</v>
      </c>
      <c r="D117">
        <f>VLOOKUP(Table3[[#This Row],[violation_code]],ViolationCodes_match!A:C,3,FALSE)</f>
        <v>2</v>
      </c>
      <c r="E117">
        <v>349570</v>
      </c>
      <c r="F117">
        <v>839</v>
      </c>
      <c r="G117">
        <v>839</v>
      </c>
      <c r="H117" t="s">
        <v>13</v>
      </c>
      <c r="I117">
        <v>839</v>
      </c>
      <c r="J117">
        <v>0.36041666666666666</v>
      </c>
      <c r="K117">
        <v>8</v>
      </c>
      <c r="L117">
        <v>2284</v>
      </c>
      <c r="M117" t="s">
        <v>90</v>
      </c>
      <c r="N117" t="str">
        <f>CONCATENATE(Table3[[#This Row],[house_number]], " ",Table3[[#This Row],[street_name]])</f>
        <v>2284 Adam Clayton Powell</v>
      </c>
      <c r="O117" t="s">
        <v>125</v>
      </c>
      <c r="P117" t="s">
        <v>12</v>
      </c>
      <c r="Q117" s="3">
        <v>10032</v>
      </c>
    </row>
    <row r="118" spans="1:17" x14ac:dyDescent="0.25">
      <c r="A118">
        <v>7097819510</v>
      </c>
      <c r="B118">
        <v>41524</v>
      </c>
      <c r="C118">
        <v>21</v>
      </c>
      <c r="D118">
        <f>VLOOKUP(Table3[[#This Row],[violation_code]],ViolationCodes_match!A:C,3,FALSE)</f>
        <v>1</v>
      </c>
      <c r="E118">
        <v>349570</v>
      </c>
      <c r="F118">
        <v>836</v>
      </c>
      <c r="G118">
        <v>836</v>
      </c>
      <c r="H118" t="s">
        <v>13</v>
      </c>
      <c r="I118">
        <v>836</v>
      </c>
      <c r="J118">
        <v>0.35833333333333334</v>
      </c>
      <c r="K118">
        <v>8</v>
      </c>
      <c r="L118">
        <v>2288</v>
      </c>
      <c r="M118" t="s">
        <v>90</v>
      </c>
      <c r="N118" t="str">
        <f>CONCATENATE(Table3[[#This Row],[house_number]], " ",Table3[[#This Row],[street_name]])</f>
        <v>2288 Adam Clayton Powell</v>
      </c>
      <c r="O118" t="s">
        <v>125</v>
      </c>
      <c r="P118" t="s">
        <v>12</v>
      </c>
      <c r="Q118" s="3">
        <v>10032</v>
      </c>
    </row>
    <row r="119" spans="1:17" x14ac:dyDescent="0.25">
      <c r="A119">
        <v>7097819236</v>
      </c>
      <c r="B119">
        <v>41524</v>
      </c>
      <c r="C119">
        <v>21</v>
      </c>
      <c r="D119">
        <f>VLOOKUP(Table3[[#This Row],[violation_code]],ViolationCodes_match!A:C,3,FALSE)</f>
        <v>1</v>
      </c>
      <c r="E119">
        <v>349570</v>
      </c>
      <c r="F119">
        <v>716</v>
      </c>
      <c r="G119">
        <v>716</v>
      </c>
      <c r="H119" t="s">
        <v>13</v>
      </c>
      <c r="I119">
        <v>716</v>
      </c>
      <c r="J119">
        <v>0.30277777777777776</v>
      </c>
      <c r="K119">
        <v>7</v>
      </c>
      <c r="L119">
        <v>808</v>
      </c>
      <c r="M119" t="s">
        <v>14</v>
      </c>
      <c r="N119" t="str">
        <f>CONCATENATE(Table3[[#This Row],[house_number]], " ",Table3[[#This Row],[street_name]])</f>
        <v>808 Columbus Ave</v>
      </c>
      <c r="O119" t="s">
        <v>125</v>
      </c>
      <c r="P119" t="s">
        <v>12</v>
      </c>
      <c r="Q119" s="3">
        <v>10032</v>
      </c>
    </row>
    <row r="120" spans="1:17" x14ac:dyDescent="0.25">
      <c r="A120">
        <v>7097819194</v>
      </c>
      <c r="B120">
        <v>41524</v>
      </c>
      <c r="C120">
        <v>21</v>
      </c>
      <c r="D120">
        <f>VLOOKUP(Table3[[#This Row],[violation_code]],ViolationCodes_match!A:C,3,FALSE)</f>
        <v>1</v>
      </c>
      <c r="E120">
        <v>349570</v>
      </c>
      <c r="F120">
        <v>711</v>
      </c>
      <c r="G120">
        <v>711</v>
      </c>
      <c r="H120" t="s">
        <v>13</v>
      </c>
      <c r="I120">
        <v>711</v>
      </c>
      <c r="J120">
        <v>0.29930555555555555</v>
      </c>
      <c r="K120">
        <v>7</v>
      </c>
      <c r="L120">
        <v>880</v>
      </c>
      <c r="M120" t="s">
        <v>14</v>
      </c>
      <c r="N120" t="str">
        <f>CONCATENATE(Table3[[#This Row],[house_number]], " ",Table3[[#This Row],[street_name]])</f>
        <v>880 Columbus Ave</v>
      </c>
      <c r="O120" t="s">
        <v>125</v>
      </c>
      <c r="P120" t="s">
        <v>12</v>
      </c>
      <c r="Q120" s="3">
        <v>10032</v>
      </c>
    </row>
    <row r="121" spans="1:17" x14ac:dyDescent="0.25">
      <c r="A121">
        <v>7097819182</v>
      </c>
      <c r="B121">
        <v>41524</v>
      </c>
      <c r="C121">
        <v>21</v>
      </c>
      <c r="D121">
        <f>VLOOKUP(Table3[[#This Row],[violation_code]],ViolationCodes_match!A:C,3,FALSE)</f>
        <v>1</v>
      </c>
      <c r="E121">
        <v>349570</v>
      </c>
      <c r="F121">
        <v>709</v>
      </c>
      <c r="G121">
        <v>709</v>
      </c>
      <c r="H121" t="s">
        <v>13</v>
      </c>
      <c r="I121">
        <v>709</v>
      </c>
      <c r="J121">
        <v>0.29791666666666666</v>
      </c>
      <c r="K121">
        <v>7</v>
      </c>
      <c r="L121">
        <v>885</v>
      </c>
      <c r="M121" t="s">
        <v>14</v>
      </c>
      <c r="N121" t="str">
        <f>CONCATENATE(Table3[[#This Row],[house_number]], " ",Table3[[#This Row],[street_name]])</f>
        <v>885 Columbus Ave</v>
      </c>
      <c r="O121" t="s">
        <v>125</v>
      </c>
      <c r="P121" t="s">
        <v>12</v>
      </c>
      <c r="Q121" s="3">
        <v>10032</v>
      </c>
    </row>
    <row r="122" spans="1:17" x14ac:dyDescent="0.25">
      <c r="A122">
        <v>7097819157</v>
      </c>
      <c r="B122">
        <v>41524</v>
      </c>
      <c r="C122">
        <v>21</v>
      </c>
      <c r="D122">
        <f>VLOOKUP(Table3[[#This Row],[violation_code]],ViolationCodes_match!A:C,3,FALSE)</f>
        <v>1</v>
      </c>
      <c r="E122">
        <v>349570</v>
      </c>
      <c r="F122">
        <v>639</v>
      </c>
      <c r="G122">
        <v>639</v>
      </c>
      <c r="H122" t="s">
        <v>13</v>
      </c>
      <c r="I122">
        <v>639</v>
      </c>
      <c r="J122">
        <v>0.27708333333333335</v>
      </c>
      <c r="K122">
        <v>6</v>
      </c>
      <c r="L122">
        <v>825</v>
      </c>
      <c r="M122" t="s">
        <v>14</v>
      </c>
      <c r="N122" t="str">
        <f>CONCATENATE(Table3[[#This Row],[house_number]], " ",Table3[[#This Row],[street_name]])</f>
        <v>825 Columbus Ave</v>
      </c>
      <c r="O122" t="s">
        <v>125</v>
      </c>
      <c r="P122" t="s">
        <v>12</v>
      </c>
      <c r="Q122" s="3">
        <v>10032</v>
      </c>
    </row>
    <row r="123" spans="1:17" x14ac:dyDescent="0.25">
      <c r="A123">
        <v>7097819388</v>
      </c>
      <c r="B123">
        <v>41524</v>
      </c>
      <c r="C123">
        <v>21</v>
      </c>
      <c r="D123">
        <f>VLOOKUP(Table3[[#This Row],[violation_code]],ViolationCodes_match!A:C,3,FALSE)</f>
        <v>1</v>
      </c>
      <c r="E123">
        <v>349570</v>
      </c>
      <c r="F123">
        <v>812</v>
      </c>
      <c r="G123">
        <v>812</v>
      </c>
      <c r="H123" t="s">
        <v>13</v>
      </c>
      <c r="I123">
        <v>812</v>
      </c>
      <c r="J123">
        <v>0.34166666666666662</v>
      </c>
      <c r="K123">
        <v>8</v>
      </c>
      <c r="L123">
        <v>2446</v>
      </c>
      <c r="M123" t="s">
        <v>90</v>
      </c>
      <c r="N123" t="str">
        <f>CONCATENATE(Table3[[#This Row],[house_number]], " ",Table3[[#This Row],[street_name]])</f>
        <v>2446 Adam Clayton Powell</v>
      </c>
      <c r="O123" t="s">
        <v>125</v>
      </c>
      <c r="P123" t="s">
        <v>12</v>
      </c>
      <c r="Q123" s="3">
        <v>10032</v>
      </c>
    </row>
    <row r="124" spans="1:17" x14ac:dyDescent="0.25">
      <c r="A124">
        <v>7097819364</v>
      </c>
      <c r="B124">
        <v>41524</v>
      </c>
      <c r="C124">
        <v>21</v>
      </c>
      <c r="D124">
        <f>VLOOKUP(Table3[[#This Row],[violation_code]],ViolationCodes_match!A:C,3,FALSE)</f>
        <v>1</v>
      </c>
      <c r="E124">
        <v>349570</v>
      </c>
      <c r="F124">
        <v>810</v>
      </c>
      <c r="G124">
        <v>810</v>
      </c>
      <c r="H124" t="s">
        <v>13</v>
      </c>
      <c r="I124">
        <v>810</v>
      </c>
      <c r="J124">
        <v>0.34027777777777773</v>
      </c>
      <c r="K124">
        <v>8</v>
      </c>
      <c r="L124">
        <v>2452</v>
      </c>
      <c r="M124" t="s">
        <v>90</v>
      </c>
      <c r="N124" t="str">
        <f>CONCATENATE(Table3[[#This Row],[house_number]], " ",Table3[[#This Row],[street_name]])</f>
        <v>2452 Adam Clayton Powell</v>
      </c>
      <c r="O124" t="s">
        <v>125</v>
      </c>
      <c r="P124" t="s">
        <v>12</v>
      </c>
      <c r="Q124" s="3">
        <v>10032</v>
      </c>
    </row>
    <row r="125" spans="1:17" x14ac:dyDescent="0.25">
      <c r="A125">
        <v>7097819352</v>
      </c>
      <c r="B125">
        <v>41524</v>
      </c>
      <c r="C125">
        <v>21</v>
      </c>
      <c r="D125">
        <f>VLOOKUP(Table3[[#This Row],[violation_code]],ViolationCodes_match!A:C,3,FALSE)</f>
        <v>1</v>
      </c>
      <c r="E125">
        <v>349570</v>
      </c>
      <c r="F125">
        <v>810</v>
      </c>
      <c r="G125">
        <v>810</v>
      </c>
      <c r="H125" t="s">
        <v>13</v>
      </c>
      <c r="I125">
        <v>810</v>
      </c>
      <c r="J125">
        <v>0.34027777777777773</v>
      </c>
      <c r="K125">
        <v>8</v>
      </c>
      <c r="L125">
        <v>2454</v>
      </c>
      <c r="M125" t="s">
        <v>90</v>
      </c>
      <c r="N125" t="str">
        <f>CONCATENATE(Table3[[#This Row],[house_number]], " ",Table3[[#This Row],[street_name]])</f>
        <v>2454 Adam Clayton Powell</v>
      </c>
      <c r="O125" t="s">
        <v>125</v>
      </c>
      <c r="P125" t="s">
        <v>12</v>
      </c>
      <c r="Q125" s="3">
        <v>10032</v>
      </c>
    </row>
    <row r="126" spans="1:17" x14ac:dyDescent="0.25">
      <c r="A126">
        <v>7097819315</v>
      </c>
      <c r="B126">
        <v>41524</v>
      </c>
      <c r="C126">
        <v>20</v>
      </c>
      <c r="D126">
        <f>VLOOKUP(Table3[[#This Row],[violation_code]],ViolationCodes_match!A:C,3,FALSE)</f>
        <v>2</v>
      </c>
      <c r="E126">
        <v>349570</v>
      </c>
      <c r="F126">
        <v>745</v>
      </c>
      <c r="G126">
        <v>745</v>
      </c>
      <c r="H126" t="s">
        <v>13</v>
      </c>
      <c r="I126">
        <v>745</v>
      </c>
      <c r="J126">
        <v>0.32291666666666669</v>
      </c>
      <c r="K126">
        <v>7</v>
      </c>
      <c r="L126">
        <v>2412</v>
      </c>
      <c r="M126" t="s">
        <v>17</v>
      </c>
      <c r="N126" t="str">
        <f>CONCATENATE(Table3[[#This Row],[house_number]], " ",Table3[[#This Row],[street_name]])</f>
        <v>2412 Broadway</v>
      </c>
      <c r="O126" t="s">
        <v>125</v>
      </c>
      <c r="P126" t="s">
        <v>12</v>
      </c>
      <c r="Q126" s="3">
        <v>10032</v>
      </c>
    </row>
    <row r="127" spans="1:17" x14ac:dyDescent="0.25">
      <c r="A127">
        <v>7097819285</v>
      </c>
      <c r="B127">
        <v>41524</v>
      </c>
      <c r="C127">
        <v>21</v>
      </c>
      <c r="D127">
        <f>VLOOKUP(Table3[[#This Row],[violation_code]],ViolationCodes_match!A:C,3,FALSE)</f>
        <v>1</v>
      </c>
      <c r="E127">
        <v>349570</v>
      </c>
      <c r="F127">
        <v>740</v>
      </c>
      <c r="G127">
        <v>740</v>
      </c>
      <c r="H127" t="s">
        <v>13</v>
      </c>
      <c r="I127">
        <v>740</v>
      </c>
      <c r="J127">
        <v>0.31944444444444448</v>
      </c>
      <c r="K127">
        <v>7</v>
      </c>
      <c r="L127">
        <v>2348</v>
      </c>
      <c r="M127" t="s">
        <v>17</v>
      </c>
      <c r="N127" t="str">
        <f>CONCATENATE(Table3[[#This Row],[house_number]], " ",Table3[[#This Row],[street_name]])</f>
        <v>2348 Broadway</v>
      </c>
      <c r="O127" t="s">
        <v>125</v>
      </c>
      <c r="P127" t="s">
        <v>12</v>
      </c>
      <c r="Q127" s="3">
        <v>10032</v>
      </c>
    </row>
    <row r="128" spans="1:17" x14ac:dyDescent="0.25">
      <c r="A128">
        <v>7097819297</v>
      </c>
      <c r="B128">
        <v>41524</v>
      </c>
      <c r="C128">
        <v>40</v>
      </c>
      <c r="D128">
        <f>VLOOKUP(Table3[[#This Row],[violation_code]],ViolationCodes_match!A:C,3,FALSE)</f>
        <v>2</v>
      </c>
      <c r="E128">
        <v>349570</v>
      </c>
      <c r="F128">
        <v>740</v>
      </c>
      <c r="G128">
        <v>740</v>
      </c>
      <c r="H128" t="s">
        <v>13</v>
      </c>
      <c r="I128">
        <v>740</v>
      </c>
      <c r="J128">
        <v>0.31944444444444448</v>
      </c>
      <c r="K128">
        <v>7</v>
      </c>
      <c r="L128">
        <v>2350</v>
      </c>
      <c r="M128" t="s">
        <v>17</v>
      </c>
      <c r="N128" t="str">
        <f>CONCATENATE(Table3[[#This Row],[house_number]], " ",Table3[[#This Row],[street_name]])</f>
        <v>2350 Broadway</v>
      </c>
      <c r="O128" t="s">
        <v>125</v>
      </c>
      <c r="P128" t="s">
        <v>12</v>
      </c>
      <c r="Q128" s="3">
        <v>10032</v>
      </c>
    </row>
    <row r="129" spans="1:17" x14ac:dyDescent="0.25">
      <c r="A129">
        <v>7097819273</v>
      </c>
      <c r="B129">
        <v>41524</v>
      </c>
      <c r="C129">
        <v>21</v>
      </c>
      <c r="D129">
        <f>VLOOKUP(Table3[[#This Row],[violation_code]],ViolationCodes_match!A:C,3,FALSE)</f>
        <v>1</v>
      </c>
      <c r="E129">
        <v>349570</v>
      </c>
      <c r="F129">
        <v>739</v>
      </c>
      <c r="G129">
        <v>739</v>
      </c>
      <c r="H129" t="s">
        <v>13</v>
      </c>
      <c r="I129">
        <v>739</v>
      </c>
      <c r="J129">
        <v>0.31875000000000003</v>
      </c>
      <c r="K129">
        <v>7</v>
      </c>
      <c r="L129">
        <v>2348</v>
      </c>
      <c r="M129" t="s">
        <v>17</v>
      </c>
      <c r="N129" t="str">
        <f>CONCATENATE(Table3[[#This Row],[house_number]], " ",Table3[[#This Row],[street_name]])</f>
        <v>2348 Broadway</v>
      </c>
      <c r="O129" t="s">
        <v>125</v>
      </c>
      <c r="P129" t="s">
        <v>12</v>
      </c>
      <c r="Q129" s="3">
        <v>10032</v>
      </c>
    </row>
    <row r="130" spans="1:17" x14ac:dyDescent="0.25">
      <c r="A130">
        <v>7097819261</v>
      </c>
      <c r="B130">
        <v>41524</v>
      </c>
      <c r="C130">
        <v>21</v>
      </c>
      <c r="D130">
        <f>VLOOKUP(Table3[[#This Row],[violation_code]],ViolationCodes_match!A:C,3,FALSE)</f>
        <v>1</v>
      </c>
      <c r="E130">
        <v>349570</v>
      </c>
      <c r="F130">
        <v>737</v>
      </c>
      <c r="G130">
        <v>737</v>
      </c>
      <c r="H130" t="s">
        <v>13</v>
      </c>
      <c r="I130">
        <v>737</v>
      </c>
      <c r="J130">
        <v>0.31736111111111115</v>
      </c>
      <c r="K130">
        <v>7</v>
      </c>
      <c r="L130">
        <v>2315</v>
      </c>
      <c r="M130" t="s">
        <v>17</v>
      </c>
      <c r="N130" t="str">
        <f>CONCATENATE(Table3[[#This Row],[house_number]], " ",Table3[[#This Row],[street_name]])</f>
        <v>2315 Broadway</v>
      </c>
      <c r="O130" t="s">
        <v>125</v>
      </c>
      <c r="P130" t="s">
        <v>12</v>
      </c>
      <c r="Q130" s="3">
        <v>10032</v>
      </c>
    </row>
    <row r="131" spans="1:17" x14ac:dyDescent="0.25">
      <c r="A131">
        <v>7097819250</v>
      </c>
      <c r="B131">
        <v>41524</v>
      </c>
      <c r="C131">
        <v>40</v>
      </c>
      <c r="D131">
        <f>VLOOKUP(Table3[[#This Row],[violation_code]],ViolationCodes_match!A:C,3,FALSE)</f>
        <v>2</v>
      </c>
      <c r="E131">
        <v>349570</v>
      </c>
      <c r="F131">
        <v>724</v>
      </c>
      <c r="G131">
        <v>724</v>
      </c>
      <c r="H131" t="s">
        <v>13</v>
      </c>
      <c r="I131">
        <v>724</v>
      </c>
      <c r="J131">
        <v>0.30833333333333335</v>
      </c>
      <c r="K131">
        <v>7</v>
      </c>
      <c r="L131" t="s">
        <v>154</v>
      </c>
      <c r="M131" t="s">
        <v>155</v>
      </c>
      <c r="N131" t="str">
        <f>CONCATENATE(Table3[[#This Row],[house_number]], " ",Table3[[#This Row],[street_name]])</f>
        <v>101-103 W 69th St</v>
      </c>
      <c r="O131" t="s">
        <v>125</v>
      </c>
      <c r="P131" t="s">
        <v>12</v>
      </c>
      <c r="Q131" s="3">
        <v>10032</v>
      </c>
    </row>
    <row r="132" spans="1:17" x14ac:dyDescent="0.25">
      <c r="A132">
        <v>7097819248</v>
      </c>
      <c r="B132">
        <v>41524</v>
      </c>
      <c r="C132">
        <v>40</v>
      </c>
      <c r="D132">
        <f>VLOOKUP(Table3[[#This Row],[violation_code]],ViolationCodes_match!A:C,3,FALSE)</f>
        <v>2</v>
      </c>
      <c r="E132">
        <v>349570</v>
      </c>
      <c r="F132">
        <v>721</v>
      </c>
      <c r="G132">
        <v>721</v>
      </c>
      <c r="H132" t="s">
        <v>13</v>
      </c>
      <c r="I132">
        <v>721</v>
      </c>
      <c r="J132">
        <v>0.30624999999999997</v>
      </c>
      <c r="K132">
        <v>7</v>
      </c>
      <c r="L132" t="s">
        <v>154</v>
      </c>
      <c r="M132" t="s">
        <v>14</v>
      </c>
      <c r="N132" t="str">
        <f>CONCATENATE(Table3[[#This Row],[house_number]], " ",Table3[[#This Row],[street_name]])</f>
        <v>101-103 Columbus Ave</v>
      </c>
      <c r="O132" t="s">
        <v>125</v>
      </c>
      <c r="P132" t="s">
        <v>12</v>
      </c>
      <c r="Q132" s="3">
        <v>10032</v>
      </c>
    </row>
    <row r="133" spans="1:17" x14ac:dyDescent="0.25">
      <c r="A133">
        <v>7097819224</v>
      </c>
      <c r="B133">
        <v>41524</v>
      </c>
      <c r="C133">
        <v>21</v>
      </c>
      <c r="D133">
        <f>VLOOKUP(Table3[[#This Row],[violation_code]],ViolationCodes_match!A:C,3,FALSE)</f>
        <v>1</v>
      </c>
      <c r="E133">
        <v>349570</v>
      </c>
      <c r="F133">
        <v>715</v>
      </c>
      <c r="G133">
        <v>715</v>
      </c>
      <c r="H133" t="s">
        <v>13</v>
      </c>
      <c r="I133">
        <v>715</v>
      </c>
      <c r="J133">
        <v>0.30208333333333331</v>
      </c>
      <c r="K133">
        <v>7</v>
      </c>
      <c r="L133">
        <v>805</v>
      </c>
      <c r="M133" t="s">
        <v>14</v>
      </c>
      <c r="N133" t="str">
        <f>CONCATENATE(Table3[[#This Row],[house_number]], " ",Table3[[#This Row],[street_name]])</f>
        <v>805 Columbus Ave</v>
      </c>
      <c r="O133" t="s">
        <v>125</v>
      </c>
      <c r="P133" t="s">
        <v>12</v>
      </c>
      <c r="Q133" s="3">
        <v>10032</v>
      </c>
    </row>
    <row r="134" spans="1:17" x14ac:dyDescent="0.25">
      <c r="A134">
        <v>7097819212</v>
      </c>
      <c r="B134">
        <v>41524</v>
      </c>
      <c r="C134">
        <v>21</v>
      </c>
      <c r="D134">
        <f>VLOOKUP(Table3[[#This Row],[violation_code]],ViolationCodes_match!A:C,3,FALSE)</f>
        <v>1</v>
      </c>
      <c r="E134">
        <v>349570</v>
      </c>
      <c r="F134">
        <v>713</v>
      </c>
      <c r="G134">
        <v>713</v>
      </c>
      <c r="H134" t="s">
        <v>13</v>
      </c>
      <c r="I134">
        <v>713</v>
      </c>
      <c r="J134">
        <v>0.30069444444444443</v>
      </c>
      <c r="K134">
        <v>7</v>
      </c>
      <c r="L134">
        <v>826</v>
      </c>
      <c r="M134" t="s">
        <v>14</v>
      </c>
      <c r="N134" t="str">
        <f>CONCATENATE(Table3[[#This Row],[house_number]], " ",Table3[[#This Row],[street_name]])</f>
        <v>826 Columbus Ave</v>
      </c>
      <c r="O134" t="s">
        <v>125</v>
      </c>
      <c r="P134" t="s">
        <v>12</v>
      </c>
      <c r="Q134" s="3">
        <v>10032</v>
      </c>
    </row>
    <row r="135" spans="1:17" x14ac:dyDescent="0.25">
      <c r="A135">
        <v>7097819200</v>
      </c>
      <c r="B135">
        <v>41524</v>
      </c>
      <c r="C135">
        <v>21</v>
      </c>
      <c r="D135">
        <f>VLOOKUP(Table3[[#This Row],[violation_code]],ViolationCodes_match!A:C,3,FALSE)</f>
        <v>1</v>
      </c>
      <c r="E135">
        <v>349570</v>
      </c>
      <c r="F135">
        <v>712</v>
      </c>
      <c r="G135">
        <v>712</v>
      </c>
      <c r="H135" t="s">
        <v>13</v>
      </c>
      <c r="I135">
        <v>712</v>
      </c>
      <c r="J135">
        <v>0.3</v>
      </c>
      <c r="K135">
        <v>7</v>
      </c>
      <c r="L135">
        <v>830</v>
      </c>
      <c r="M135" t="s">
        <v>14</v>
      </c>
      <c r="N135" t="str">
        <f>CONCATENATE(Table3[[#This Row],[house_number]], " ",Table3[[#This Row],[street_name]])</f>
        <v>830 Columbus Ave</v>
      </c>
      <c r="O135" t="s">
        <v>125</v>
      </c>
      <c r="P135" t="s">
        <v>12</v>
      </c>
      <c r="Q135" s="3">
        <v>10032</v>
      </c>
    </row>
    <row r="136" spans="1:17" x14ac:dyDescent="0.25">
      <c r="A136">
        <v>7097819170</v>
      </c>
      <c r="B136">
        <v>41524</v>
      </c>
      <c r="C136">
        <v>21</v>
      </c>
      <c r="D136">
        <f>VLOOKUP(Table3[[#This Row],[violation_code]],ViolationCodes_match!A:C,3,FALSE)</f>
        <v>1</v>
      </c>
      <c r="E136">
        <v>349570</v>
      </c>
      <c r="F136">
        <v>642</v>
      </c>
      <c r="G136">
        <v>642</v>
      </c>
      <c r="H136" t="s">
        <v>13</v>
      </c>
      <c r="I136">
        <v>642</v>
      </c>
      <c r="J136">
        <v>0.27916666666666667</v>
      </c>
      <c r="K136">
        <v>6</v>
      </c>
      <c r="L136">
        <v>825</v>
      </c>
      <c r="M136" t="s">
        <v>14</v>
      </c>
      <c r="N136" t="str">
        <f>CONCATENATE(Table3[[#This Row],[house_number]], " ",Table3[[#This Row],[street_name]])</f>
        <v>825 Columbus Ave</v>
      </c>
      <c r="O136" t="s">
        <v>125</v>
      </c>
      <c r="P136" t="s">
        <v>12</v>
      </c>
      <c r="Q136" s="3">
        <v>10032</v>
      </c>
    </row>
    <row r="137" spans="1:17" x14ac:dyDescent="0.25">
      <c r="A137">
        <v>7097819169</v>
      </c>
      <c r="B137">
        <v>41524</v>
      </c>
      <c r="C137">
        <v>21</v>
      </c>
      <c r="D137">
        <f>VLOOKUP(Table3[[#This Row],[violation_code]],ViolationCodes_match!A:C,3,FALSE)</f>
        <v>1</v>
      </c>
      <c r="E137">
        <v>349570</v>
      </c>
      <c r="F137">
        <v>641</v>
      </c>
      <c r="G137">
        <v>641</v>
      </c>
      <c r="H137" t="s">
        <v>13</v>
      </c>
      <c r="I137">
        <v>641</v>
      </c>
      <c r="J137">
        <v>0.27847222222222223</v>
      </c>
      <c r="K137">
        <v>6</v>
      </c>
      <c r="L137">
        <v>825</v>
      </c>
      <c r="M137" t="s">
        <v>14</v>
      </c>
      <c r="N137" t="str">
        <f>CONCATENATE(Table3[[#This Row],[house_number]], " ",Table3[[#This Row],[street_name]])</f>
        <v>825 Columbus Ave</v>
      </c>
      <c r="O137" t="s">
        <v>125</v>
      </c>
      <c r="P137" t="s">
        <v>12</v>
      </c>
      <c r="Q137" s="3">
        <v>10032</v>
      </c>
    </row>
    <row r="138" spans="1:17" x14ac:dyDescent="0.25">
      <c r="A138">
        <v>7097819145</v>
      </c>
      <c r="B138">
        <v>41524</v>
      </c>
      <c r="C138">
        <v>21</v>
      </c>
      <c r="D138">
        <f>VLOOKUP(Table3[[#This Row],[violation_code]],ViolationCodes_match!A:C,3,FALSE)</f>
        <v>1</v>
      </c>
      <c r="E138">
        <v>349570</v>
      </c>
      <c r="F138">
        <v>636</v>
      </c>
      <c r="G138">
        <v>636</v>
      </c>
      <c r="H138" t="s">
        <v>13</v>
      </c>
      <c r="I138">
        <v>636</v>
      </c>
      <c r="J138">
        <v>0.27499999999999997</v>
      </c>
      <c r="K138">
        <v>6</v>
      </c>
      <c r="L138">
        <v>865</v>
      </c>
      <c r="M138" t="s">
        <v>14</v>
      </c>
      <c r="N138" t="str">
        <f>CONCATENATE(Table3[[#This Row],[house_number]], " ",Table3[[#This Row],[street_name]])</f>
        <v>865 Columbus Ave</v>
      </c>
      <c r="O138" t="s">
        <v>125</v>
      </c>
      <c r="P138" t="s">
        <v>12</v>
      </c>
      <c r="Q138" s="3">
        <v>10032</v>
      </c>
    </row>
    <row r="139" spans="1:17" x14ac:dyDescent="0.25">
      <c r="A139">
        <v>7097819133</v>
      </c>
      <c r="B139">
        <v>41524</v>
      </c>
      <c r="C139">
        <v>20</v>
      </c>
      <c r="D139">
        <f>VLOOKUP(Table3[[#This Row],[violation_code]],ViolationCodes_match!A:C,3,FALSE)</f>
        <v>2</v>
      </c>
      <c r="E139">
        <v>349570</v>
      </c>
      <c r="F139">
        <v>632</v>
      </c>
      <c r="G139">
        <v>632</v>
      </c>
      <c r="H139" t="s">
        <v>13</v>
      </c>
      <c r="I139">
        <v>632</v>
      </c>
      <c r="J139">
        <v>0.2722222222222222</v>
      </c>
      <c r="K139">
        <v>6</v>
      </c>
      <c r="L139">
        <v>301</v>
      </c>
      <c r="M139" t="s">
        <v>15</v>
      </c>
      <c r="N139" t="str">
        <f>CONCATENATE(Table3[[#This Row],[house_number]], " ",Table3[[#This Row],[street_name]])</f>
        <v>301 W 111th St</v>
      </c>
      <c r="O139" t="s">
        <v>125</v>
      </c>
      <c r="P139" t="s">
        <v>12</v>
      </c>
      <c r="Q139" s="3">
        <v>10032</v>
      </c>
    </row>
    <row r="140" spans="1:17" x14ac:dyDescent="0.25">
      <c r="A140">
        <v>7097819121</v>
      </c>
      <c r="B140">
        <v>41524</v>
      </c>
      <c r="C140">
        <v>46</v>
      </c>
      <c r="D140">
        <f>VLOOKUP(Table3[[#This Row],[violation_code]],ViolationCodes_match!A:C,3,FALSE)</f>
        <v>3</v>
      </c>
      <c r="E140">
        <v>349570</v>
      </c>
      <c r="F140">
        <v>630</v>
      </c>
      <c r="G140">
        <v>630</v>
      </c>
      <c r="H140" t="s">
        <v>13</v>
      </c>
      <c r="I140">
        <v>630</v>
      </c>
      <c r="J140">
        <v>0.27083333333333331</v>
      </c>
      <c r="K140">
        <v>6</v>
      </c>
      <c r="L140">
        <v>217</v>
      </c>
      <c r="M140" t="s">
        <v>15</v>
      </c>
      <c r="N140" t="str">
        <f>CONCATENATE(Table3[[#This Row],[house_number]], " ",Table3[[#This Row],[street_name]])</f>
        <v>217 W 111th St</v>
      </c>
      <c r="O140" t="s">
        <v>125</v>
      </c>
      <c r="P140" t="s">
        <v>12</v>
      </c>
      <c r="Q140" s="3">
        <v>10032</v>
      </c>
    </row>
    <row r="141" spans="1:17" x14ac:dyDescent="0.25">
      <c r="A141">
        <v>7097819571</v>
      </c>
      <c r="B141">
        <v>41524</v>
      </c>
      <c r="C141">
        <v>19</v>
      </c>
      <c r="D141">
        <f>VLOOKUP(Table3[[#This Row],[violation_code]],ViolationCodes_match!A:C,3,FALSE)</f>
        <v>2</v>
      </c>
      <c r="E141">
        <v>349570</v>
      </c>
      <c r="F141">
        <v>1206</v>
      </c>
      <c r="G141">
        <v>6</v>
      </c>
      <c r="H141" t="s">
        <v>29</v>
      </c>
      <c r="I141">
        <v>1206</v>
      </c>
      <c r="J141">
        <v>0.50416666666666665</v>
      </c>
      <c r="K141">
        <v>12</v>
      </c>
      <c r="L141">
        <v>1457</v>
      </c>
      <c r="M141" t="s">
        <v>87</v>
      </c>
      <c r="N141" t="str">
        <f>CONCATENATE(Table3[[#This Row],[house_number]], " ",Table3[[#This Row],[street_name]])</f>
        <v>1457 3rd Ave</v>
      </c>
      <c r="O141" t="s">
        <v>125</v>
      </c>
      <c r="P141" t="s">
        <v>12</v>
      </c>
      <c r="Q141" s="3">
        <v>10032</v>
      </c>
    </row>
    <row r="142" spans="1:17" x14ac:dyDescent="0.25">
      <c r="A142">
        <v>7097819560</v>
      </c>
      <c r="B142">
        <v>41524</v>
      </c>
      <c r="C142">
        <v>46</v>
      </c>
      <c r="D142">
        <f>VLOOKUP(Table3[[#This Row],[violation_code]],ViolationCodes_match!A:C,3,FALSE)</f>
        <v>3</v>
      </c>
      <c r="E142">
        <v>349570</v>
      </c>
      <c r="F142">
        <v>1029</v>
      </c>
      <c r="G142">
        <v>1029</v>
      </c>
      <c r="H142" t="s">
        <v>13</v>
      </c>
      <c r="I142">
        <v>1029</v>
      </c>
      <c r="J142">
        <v>0.4368055555555555</v>
      </c>
      <c r="K142">
        <v>10</v>
      </c>
      <c r="L142">
        <v>3559</v>
      </c>
      <c r="M142" t="s">
        <v>17</v>
      </c>
      <c r="N142" t="str">
        <f>CONCATENATE(Table3[[#This Row],[house_number]], " ",Table3[[#This Row],[street_name]])</f>
        <v>3559 Broadway</v>
      </c>
      <c r="O142" t="s">
        <v>125</v>
      </c>
      <c r="P142" t="s">
        <v>12</v>
      </c>
      <c r="Q142" s="3">
        <v>10032</v>
      </c>
    </row>
    <row r="143" spans="1:17" x14ac:dyDescent="0.25">
      <c r="A143">
        <v>7097819522</v>
      </c>
      <c r="B143">
        <v>41524</v>
      </c>
      <c r="C143">
        <v>21</v>
      </c>
      <c r="D143">
        <f>VLOOKUP(Table3[[#This Row],[violation_code]],ViolationCodes_match!A:C,3,FALSE)</f>
        <v>1</v>
      </c>
      <c r="E143">
        <v>349570</v>
      </c>
      <c r="F143">
        <v>838</v>
      </c>
      <c r="G143">
        <v>838</v>
      </c>
      <c r="H143" t="s">
        <v>13</v>
      </c>
      <c r="I143">
        <v>838</v>
      </c>
      <c r="J143">
        <v>0.35972222222222222</v>
      </c>
      <c r="K143">
        <v>8</v>
      </c>
      <c r="L143">
        <v>2286</v>
      </c>
      <c r="M143" t="s">
        <v>90</v>
      </c>
      <c r="N143" t="str">
        <f>CONCATENATE(Table3[[#This Row],[house_number]], " ",Table3[[#This Row],[street_name]])</f>
        <v>2286 Adam Clayton Powell</v>
      </c>
      <c r="O143" t="s">
        <v>125</v>
      </c>
      <c r="P143" t="s">
        <v>12</v>
      </c>
      <c r="Q143" s="3">
        <v>10032</v>
      </c>
    </row>
    <row r="144" spans="1:17" x14ac:dyDescent="0.25">
      <c r="A144">
        <v>7097819509</v>
      </c>
      <c r="B144">
        <v>41524</v>
      </c>
      <c r="C144">
        <v>21</v>
      </c>
      <c r="D144">
        <f>VLOOKUP(Table3[[#This Row],[violation_code]],ViolationCodes_match!A:C,3,FALSE)</f>
        <v>1</v>
      </c>
      <c r="E144">
        <v>349570</v>
      </c>
      <c r="F144">
        <v>829</v>
      </c>
      <c r="G144">
        <v>829</v>
      </c>
      <c r="H144" t="s">
        <v>13</v>
      </c>
      <c r="I144">
        <v>829</v>
      </c>
      <c r="J144">
        <v>0.35347222222222219</v>
      </c>
      <c r="K144">
        <v>8</v>
      </c>
      <c r="L144">
        <v>2196</v>
      </c>
      <c r="M144" t="s">
        <v>156</v>
      </c>
      <c r="N144" t="str">
        <f>CONCATENATE(Table3[[#This Row],[house_number]], " ",Table3[[#This Row],[street_name]])</f>
        <v>2196 5th Ave</v>
      </c>
      <c r="O144" t="s">
        <v>125</v>
      </c>
      <c r="P144" t="s">
        <v>12</v>
      </c>
      <c r="Q144" s="3">
        <v>10032</v>
      </c>
    </row>
    <row r="145" spans="1:17" x14ac:dyDescent="0.25">
      <c r="A145">
        <v>7097819492</v>
      </c>
      <c r="B145">
        <v>41524</v>
      </c>
      <c r="C145">
        <v>21</v>
      </c>
      <c r="D145">
        <f>VLOOKUP(Table3[[#This Row],[violation_code]],ViolationCodes_match!A:C,3,FALSE)</f>
        <v>1</v>
      </c>
      <c r="E145">
        <v>349570</v>
      </c>
      <c r="F145">
        <v>827</v>
      </c>
      <c r="G145">
        <v>827</v>
      </c>
      <c r="H145" t="s">
        <v>13</v>
      </c>
      <c r="I145">
        <v>827</v>
      </c>
      <c r="J145">
        <v>0.3520833333333333</v>
      </c>
      <c r="K145">
        <v>8</v>
      </c>
      <c r="L145">
        <v>2186</v>
      </c>
      <c r="M145" t="s">
        <v>156</v>
      </c>
      <c r="N145" t="str">
        <f>CONCATENATE(Table3[[#This Row],[house_number]], " ",Table3[[#This Row],[street_name]])</f>
        <v>2186 5th Ave</v>
      </c>
      <c r="O145" t="s">
        <v>125</v>
      </c>
      <c r="P145" t="s">
        <v>12</v>
      </c>
      <c r="Q145" s="3">
        <v>10032</v>
      </c>
    </row>
    <row r="146" spans="1:17" x14ac:dyDescent="0.25">
      <c r="A146">
        <v>7097819455</v>
      </c>
      <c r="B146">
        <v>41524</v>
      </c>
      <c r="C146">
        <v>21</v>
      </c>
      <c r="D146">
        <f>VLOOKUP(Table3[[#This Row],[violation_code]],ViolationCodes_match!A:C,3,FALSE)</f>
        <v>1</v>
      </c>
      <c r="E146">
        <v>349570</v>
      </c>
      <c r="F146">
        <v>820</v>
      </c>
      <c r="G146">
        <v>820</v>
      </c>
      <c r="H146" t="s">
        <v>13</v>
      </c>
      <c r="I146">
        <v>820</v>
      </c>
      <c r="J146">
        <v>0.34722222222222227</v>
      </c>
      <c r="K146">
        <v>8</v>
      </c>
      <c r="L146">
        <v>2304</v>
      </c>
      <c r="M146" t="s">
        <v>90</v>
      </c>
      <c r="N146" t="str">
        <f>CONCATENATE(Table3[[#This Row],[house_number]], " ",Table3[[#This Row],[street_name]])</f>
        <v>2304 Adam Clayton Powell</v>
      </c>
      <c r="O146" t="s">
        <v>125</v>
      </c>
      <c r="P146" t="s">
        <v>12</v>
      </c>
      <c r="Q146" s="3">
        <v>10032</v>
      </c>
    </row>
    <row r="147" spans="1:17" x14ac:dyDescent="0.25">
      <c r="A147">
        <v>7097819443</v>
      </c>
      <c r="B147">
        <v>41524</v>
      </c>
      <c r="C147">
        <v>21</v>
      </c>
      <c r="D147">
        <f>VLOOKUP(Table3[[#This Row],[violation_code]],ViolationCodes_match!A:C,3,FALSE)</f>
        <v>1</v>
      </c>
      <c r="E147">
        <v>349570</v>
      </c>
      <c r="F147">
        <v>819</v>
      </c>
      <c r="G147">
        <v>819</v>
      </c>
      <c r="H147" t="s">
        <v>13</v>
      </c>
      <c r="I147">
        <v>819</v>
      </c>
      <c r="J147">
        <v>0.34652777777777777</v>
      </c>
      <c r="K147">
        <v>8</v>
      </c>
      <c r="L147">
        <v>2306</v>
      </c>
      <c r="M147" t="s">
        <v>90</v>
      </c>
      <c r="N147" t="str">
        <f>CONCATENATE(Table3[[#This Row],[house_number]], " ",Table3[[#This Row],[street_name]])</f>
        <v>2306 Adam Clayton Powell</v>
      </c>
      <c r="O147" t="s">
        <v>125</v>
      </c>
      <c r="P147" t="s">
        <v>12</v>
      </c>
      <c r="Q147" s="3">
        <v>10032</v>
      </c>
    </row>
    <row r="148" spans="1:17" x14ac:dyDescent="0.25">
      <c r="A148">
        <v>7097819431</v>
      </c>
      <c r="B148">
        <v>41524</v>
      </c>
      <c r="C148">
        <v>21</v>
      </c>
      <c r="D148">
        <f>VLOOKUP(Table3[[#This Row],[violation_code]],ViolationCodes_match!A:C,3,FALSE)</f>
        <v>1</v>
      </c>
      <c r="E148">
        <v>349570</v>
      </c>
      <c r="F148">
        <v>818</v>
      </c>
      <c r="G148">
        <v>818</v>
      </c>
      <c r="H148" t="s">
        <v>13</v>
      </c>
      <c r="I148">
        <v>818</v>
      </c>
      <c r="J148">
        <v>0.34583333333333338</v>
      </c>
      <c r="K148">
        <v>8</v>
      </c>
      <c r="L148">
        <v>2306</v>
      </c>
      <c r="M148" t="s">
        <v>90</v>
      </c>
      <c r="N148" t="str">
        <f>CONCATENATE(Table3[[#This Row],[house_number]], " ",Table3[[#This Row],[street_name]])</f>
        <v>2306 Adam Clayton Powell</v>
      </c>
      <c r="O148" t="s">
        <v>125</v>
      </c>
      <c r="P148" t="s">
        <v>12</v>
      </c>
      <c r="Q148" s="3">
        <v>10032</v>
      </c>
    </row>
    <row r="149" spans="1:17" x14ac:dyDescent="0.25">
      <c r="A149">
        <v>7097819420</v>
      </c>
      <c r="B149">
        <v>41524</v>
      </c>
      <c r="C149">
        <v>21</v>
      </c>
      <c r="D149">
        <f>VLOOKUP(Table3[[#This Row],[violation_code]],ViolationCodes_match!A:C,3,FALSE)</f>
        <v>1</v>
      </c>
      <c r="E149">
        <v>349570</v>
      </c>
      <c r="F149">
        <v>817</v>
      </c>
      <c r="G149">
        <v>817</v>
      </c>
      <c r="H149" t="s">
        <v>13</v>
      </c>
      <c r="I149">
        <v>817</v>
      </c>
      <c r="J149">
        <v>0.34513888888888888</v>
      </c>
      <c r="K149">
        <v>8</v>
      </c>
      <c r="L149">
        <v>2308</v>
      </c>
      <c r="M149" t="s">
        <v>90</v>
      </c>
      <c r="N149" t="str">
        <f>CONCATENATE(Table3[[#This Row],[house_number]], " ",Table3[[#This Row],[street_name]])</f>
        <v>2308 Adam Clayton Powell</v>
      </c>
      <c r="O149" t="s">
        <v>125</v>
      </c>
      <c r="P149" t="s">
        <v>12</v>
      </c>
      <c r="Q149" s="3">
        <v>10032</v>
      </c>
    </row>
    <row r="150" spans="1:17" x14ac:dyDescent="0.25">
      <c r="A150">
        <v>7097819418</v>
      </c>
      <c r="B150">
        <v>41524</v>
      </c>
      <c r="C150">
        <v>21</v>
      </c>
      <c r="D150">
        <f>VLOOKUP(Table3[[#This Row],[violation_code]],ViolationCodes_match!A:C,3,FALSE)</f>
        <v>1</v>
      </c>
      <c r="E150">
        <v>349570</v>
      </c>
      <c r="F150">
        <v>816</v>
      </c>
      <c r="G150">
        <v>816</v>
      </c>
      <c r="H150" t="s">
        <v>13</v>
      </c>
      <c r="I150">
        <v>816</v>
      </c>
      <c r="J150">
        <v>0.3444444444444445</v>
      </c>
      <c r="K150">
        <v>8</v>
      </c>
      <c r="L150">
        <v>2368</v>
      </c>
      <c r="M150" t="s">
        <v>90</v>
      </c>
      <c r="N150" t="str">
        <f>CONCATENATE(Table3[[#This Row],[house_number]], " ",Table3[[#This Row],[street_name]])</f>
        <v>2368 Adam Clayton Powell</v>
      </c>
      <c r="O150" t="s">
        <v>125</v>
      </c>
      <c r="P150" t="s">
        <v>12</v>
      </c>
      <c r="Q150" s="3">
        <v>10032</v>
      </c>
    </row>
    <row r="151" spans="1:17" x14ac:dyDescent="0.25">
      <c r="A151">
        <v>7097819406</v>
      </c>
      <c r="B151">
        <v>41524</v>
      </c>
      <c r="C151">
        <v>21</v>
      </c>
      <c r="D151">
        <f>VLOOKUP(Table3[[#This Row],[violation_code]],ViolationCodes_match!A:C,3,FALSE)</f>
        <v>1</v>
      </c>
      <c r="E151">
        <v>349570</v>
      </c>
      <c r="F151">
        <v>815</v>
      </c>
      <c r="G151">
        <v>815</v>
      </c>
      <c r="H151" t="s">
        <v>13</v>
      </c>
      <c r="I151">
        <v>815</v>
      </c>
      <c r="J151">
        <v>0.34375</v>
      </c>
      <c r="K151">
        <v>8</v>
      </c>
      <c r="L151">
        <v>2370</v>
      </c>
      <c r="M151" t="s">
        <v>90</v>
      </c>
      <c r="N151" t="str">
        <f>CONCATENATE(Table3[[#This Row],[house_number]], " ",Table3[[#This Row],[street_name]])</f>
        <v>2370 Adam Clayton Powell</v>
      </c>
      <c r="O151" t="s">
        <v>125</v>
      </c>
      <c r="P151" t="s">
        <v>12</v>
      </c>
      <c r="Q151" s="3">
        <v>10032</v>
      </c>
    </row>
    <row r="152" spans="1:17" x14ac:dyDescent="0.25">
      <c r="A152">
        <v>7097819390</v>
      </c>
      <c r="B152">
        <v>41524</v>
      </c>
      <c r="C152">
        <v>21</v>
      </c>
      <c r="D152">
        <f>VLOOKUP(Table3[[#This Row],[violation_code]],ViolationCodes_match!A:C,3,FALSE)</f>
        <v>1</v>
      </c>
      <c r="E152">
        <v>349570</v>
      </c>
      <c r="F152">
        <v>814</v>
      </c>
      <c r="G152">
        <v>814</v>
      </c>
      <c r="H152" t="s">
        <v>13</v>
      </c>
      <c r="I152">
        <v>814</v>
      </c>
      <c r="J152">
        <v>0.3430555555555555</v>
      </c>
      <c r="K152">
        <v>8</v>
      </c>
      <c r="L152">
        <v>2376</v>
      </c>
      <c r="M152" t="s">
        <v>90</v>
      </c>
      <c r="N152" t="str">
        <f>CONCATENATE(Table3[[#This Row],[house_number]], " ",Table3[[#This Row],[street_name]])</f>
        <v>2376 Adam Clayton Powell</v>
      </c>
      <c r="O152" t="s">
        <v>125</v>
      </c>
      <c r="P152" t="s">
        <v>12</v>
      </c>
      <c r="Q152" s="3">
        <v>10032</v>
      </c>
    </row>
    <row r="153" spans="1:17" x14ac:dyDescent="0.25">
      <c r="A153">
        <v>7097819376</v>
      </c>
      <c r="B153">
        <v>41524</v>
      </c>
      <c r="C153">
        <v>21</v>
      </c>
      <c r="D153">
        <f>VLOOKUP(Table3[[#This Row],[violation_code]],ViolationCodes_match!A:C,3,FALSE)</f>
        <v>1</v>
      </c>
      <c r="E153">
        <v>349570</v>
      </c>
      <c r="F153">
        <v>811</v>
      </c>
      <c r="G153">
        <v>811</v>
      </c>
      <c r="H153" t="s">
        <v>13</v>
      </c>
      <c r="I153">
        <v>811</v>
      </c>
      <c r="J153">
        <v>0.34097222222222223</v>
      </c>
      <c r="K153">
        <v>8</v>
      </c>
      <c r="L153">
        <v>2450</v>
      </c>
      <c r="M153" t="s">
        <v>90</v>
      </c>
      <c r="N153" t="str">
        <f>CONCATENATE(Table3[[#This Row],[house_number]], " ",Table3[[#This Row],[street_name]])</f>
        <v>2450 Adam Clayton Powell</v>
      </c>
      <c r="O153" t="s">
        <v>125</v>
      </c>
      <c r="P153" t="s">
        <v>12</v>
      </c>
      <c r="Q153" s="3">
        <v>10032</v>
      </c>
    </row>
    <row r="154" spans="1:17" x14ac:dyDescent="0.25">
      <c r="A154">
        <v>7097819340</v>
      </c>
      <c r="B154">
        <v>41524</v>
      </c>
      <c r="C154">
        <v>21</v>
      </c>
      <c r="D154">
        <f>VLOOKUP(Table3[[#This Row],[violation_code]],ViolationCodes_match!A:C,3,FALSE)</f>
        <v>1</v>
      </c>
      <c r="E154">
        <v>349570</v>
      </c>
      <c r="F154">
        <v>808</v>
      </c>
      <c r="G154">
        <v>808</v>
      </c>
      <c r="H154" t="s">
        <v>13</v>
      </c>
      <c r="I154">
        <v>808</v>
      </c>
      <c r="J154">
        <v>0.33888888888888885</v>
      </c>
      <c r="K154">
        <v>8</v>
      </c>
      <c r="L154">
        <v>2469</v>
      </c>
      <c r="M154" t="s">
        <v>90</v>
      </c>
      <c r="N154" t="str">
        <f>CONCATENATE(Table3[[#This Row],[house_number]], " ",Table3[[#This Row],[street_name]])</f>
        <v>2469 Adam Clayton Powell</v>
      </c>
      <c r="O154" t="s">
        <v>125</v>
      </c>
      <c r="P154" t="s">
        <v>12</v>
      </c>
      <c r="Q154" s="3">
        <v>10032</v>
      </c>
    </row>
    <row r="155" spans="1:17" x14ac:dyDescent="0.25">
      <c r="A155">
        <v>7097819339</v>
      </c>
      <c r="B155">
        <v>41524</v>
      </c>
      <c r="C155">
        <v>21</v>
      </c>
      <c r="D155">
        <f>VLOOKUP(Table3[[#This Row],[violation_code]],ViolationCodes_match!A:C,3,FALSE)</f>
        <v>1</v>
      </c>
      <c r="E155">
        <v>349570</v>
      </c>
      <c r="F155">
        <v>806</v>
      </c>
      <c r="G155">
        <v>806</v>
      </c>
      <c r="H155" t="s">
        <v>13</v>
      </c>
      <c r="I155">
        <v>806</v>
      </c>
      <c r="J155">
        <v>0.33749999999999997</v>
      </c>
      <c r="K155">
        <v>8</v>
      </c>
      <c r="L155">
        <v>2495</v>
      </c>
      <c r="M155" t="s">
        <v>90</v>
      </c>
      <c r="N155" t="str">
        <f>CONCATENATE(Table3[[#This Row],[house_number]], " ",Table3[[#This Row],[street_name]])</f>
        <v>2495 Adam Clayton Powell</v>
      </c>
      <c r="O155" t="s">
        <v>125</v>
      </c>
      <c r="P155" t="s">
        <v>12</v>
      </c>
      <c r="Q155" s="3">
        <v>10032</v>
      </c>
    </row>
    <row r="156" spans="1:17" x14ac:dyDescent="0.25">
      <c r="A156">
        <v>7097819303</v>
      </c>
      <c r="B156">
        <v>41524</v>
      </c>
      <c r="C156">
        <v>21</v>
      </c>
      <c r="D156">
        <f>VLOOKUP(Table3[[#This Row],[violation_code]],ViolationCodes_match!A:C,3,FALSE)</f>
        <v>1</v>
      </c>
      <c r="E156">
        <v>349570</v>
      </c>
      <c r="F156">
        <v>742</v>
      </c>
      <c r="G156">
        <v>742</v>
      </c>
      <c r="H156" t="s">
        <v>13</v>
      </c>
      <c r="I156">
        <v>742</v>
      </c>
      <c r="J156">
        <v>0.32083333333333336</v>
      </c>
      <c r="K156">
        <v>7</v>
      </c>
      <c r="L156">
        <v>2393</v>
      </c>
      <c r="M156" t="s">
        <v>17</v>
      </c>
      <c r="N156" t="str">
        <f>CONCATENATE(Table3[[#This Row],[house_number]], " ",Table3[[#This Row],[street_name]])</f>
        <v>2393 Broadway</v>
      </c>
      <c r="O156" t="s">
        <v>125</v>
      </c>
      <c r="P156" t="s">
        <v>12</v>
      </c>
      <c r="Q156" s="3">
        <v>10032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workbookViewId="0">
      <selection activeCell="B11" sqref="B11"/>
    </sheetView>
  </sheetViews>
  <sheetFormatPr defaultRowHeight="15" x14ac:dyDescent="0.25"/>
  <cols>
    <col min="1" max="1" width="16.28515625" customWidth="1"/>
    <col min="3" max="3" width="10.7109375" customWidth="1"/>
    <col min="4" max="4" width="21.7109375" customWidth="1"/>
  </cols>
  <sheetData>
    <row r="1" spans="1:4" x14ac:dyDescent="0.25">
      <c r="A1" t="s">
        <v>2</v>
      </c>
      <c r="B1" t="s">
        <v>128</v>
      </c>
      <c r="C1" t="s">
        <v>129</v>
      </c>
      <c r="D1" t="s">
        <v>130</v>
      </c>
    </row>
    <row r="2" spans="1:4" x14ac:dyDescent="0.25">
      <c r="A2">
        <v>1</v>
      </c>
      <c r="B2">
        <v>515</v>
      </c>
      <c r="C2">
        <v>5</v>
      </c>
      <c r="D2" t="s">
        <v>131</v>
      </c>
    </row>
    <row r="3" spans="1:4" x14ac:dyDescent="0.25">
      <c r="A3">
        <v>2</v>
      </c>
      <c r="B3">
        <v>515</v>
      </c>
      <c r="C3">
        <v>5</v>
      </c>
      <c r="D3" t="s">
        <v>131</v>
      </c>
    </row>
    <row r="4" spans="1:4" x14ac:dyDescent="0.25">
      <c r="A4">
        <v>3</v>
      </c>
      <c r="B4">
        <v>515</v>
      </c>
      <c r="C4">
        <v>6</v>
      </c>
      <c r="D4" t="s">
        <v>132</v>
      </c>
    </row>
    <row r="5" spans="1:4" x14ac:dyDescent="0.25">
      <c r="A5">
        <v>4</v>
      </c>
      <c r="B5">
        <v>115</v>
      </c>
      <c r="C5">
        <v>2</v>
      </c>
      <c r="D5" t="s">
        <v>133</v>
      </c>
    </row>
    <row r="6" spans="1:4" x14ac:dyDescent="0.25">
      <c r="A6">
        <v>5</v>
      </c>
      <c r="B6">
        <v>115</v>
      </c>
      <c r="C6">
        <v>6</v>
      </c>
      <c r="D6" t="s">
        <v>132</v>
      </c>
    </row>
    <row r="7" spans="1:4" x14ac:dyDescent="0.25">
      <c r="A7">
        <v>6</v>
      </c>
      <c r="B7">
        <v>265</v>
      </c>
      <c r="C7">
        <v>2</v>
      </c>
      <c r="D7" t="s">
        <v>133</v>
      </c>
    </row>
    <row r="8" spans="1:4" x14ac:dyDescent="0.25">
      <c r="A8">
        <v>7</v>
      </c>
      <c r="B8">
        <v>50</v>
      </c>
      <c r="C8">
        <v>6</v>
      </c>
      <c r="D8" t="s">
        <v>132</v>
      </c>
    </row>
    <row r="9" spans="1:4" x14ac:dyDescent="0.25">
      <c r="A9">
        <v>8</v>
      </c>
      <c r="B9">
        <v>115</v>
      </c>
      <c r="C9">
        <v>2</v>
      </c>
      <c r="D9" t="s">
        <v>133</v>
      </c>
    </row>
    <row r="10" spans="1:4" x14ac:dyDescent="0.25">
      <c r="A10">
        <v>9</v>
      </c>
      <c r="B10">
        <v>115</v>
      </c>
      <c r="C10">
        <v>3</v>
      </c>
      <c r="D10" t="s">
        <v>134</v>
      </c>
    </row>
    <row r="11" spans="1:4" x14ac:dyDescent="0.25">
      <c r="A11">
        <v>10</v>
      </c>
      <c r="B11">
        <v>115</v>
      </c>
      <c r="C11">
        <v>2</v>
      </c>
      <c r="D11" t="s">
        <v>133</v>
      </c>
    </row>
    <row r="12" spans="1:4" x14ac:dyDescent="0.25">
      <c r="A12">
        <v>11</v>
      </c>
      <c r="B12">
        <v>115</v>
      </c>
      <c r="C12">
        <v>2</v>
      </c>
      <c r="D12" t="s">
        <v>133</v>
      </c>
    </row>
    <row r="13" spans="1:4" x14ac:dyDescent="0.25">
      <c r="A13">
        <v>12</v>
      </c>
      <c r="B13">
        <v>95</v>
      </c>
      <c r="C13">
        <v>2</v>
      </c>
      <c r="D13" t="s">
        <v>133</v>
      </c>
    </row>
    <row r="14" spans="1:4" x14ac:dyDescent="0.25">
      <c r="A14">
        <v>13</v>
      </c>
      <c r="B14">
        <v>115</v>
      </c>
      <c r="C14">
        <v>2</v>
      </c>
      <c r="D14" t="s">
        <v>133</v>
      </c>
    </row>
    <row r="15" spans="1:4" x14ac:dyDescent="0.25">
      <c r="A15">
        <v>14</v>
      </c>
      <c r="B15">
        <v>115</v>
      </c>
      <c r="C15">
        <v>2</v>
      </c>
      <c r="D15" t="s">
        <v>133</v>
      </c>
    </row>
    <row r="16" spans="1:4" x14ac:dyDescent="0.25">
      <c r="A16">
        <v>16</v>
      </c>
      <c r="B16">
        <v>95</v>
      </c>
      <c r="C16">
        <v>2</v>
      </c>
      <c r="D16" t="s">
        <v>133</v>
      </c>
    </row>
    <row r="17" spans="1:4" x14ac:dyDescent="0.25">
      <c r="A17">
        <v>17</v>
      </c>
      <c r="B17">
        <v>95</v>
      </c>
      <c r="C17">
        <v>2</v>
      </c>
      <c r="D17" t="s">
        <v>133</v>
      </c>
    </row>
    <row r="18" spans="1:4" x14ac:dyDescent="0.25">
      <c r="A18">
        <v>18</v>
      </c>
      <c r="B18">
        <v>115</v>
      </c>
      <c r="C18">
        <v>2</v>
      </c>
      <c r="D18" t="s">
        <v>133</v>
      </c>
    </row>
    <row r="19" spans="1:4" x14ac:dyDescent="0.25">
      <c r="A19">
        <v>19</v>
      </c>
      <c r="B19">
        <v>115</v>
      </c>
      <c r="C19">
        <v>2</v>
      </c>
      <c r="D19" t="s">
        <v>133</v>
      </c>
    </row>
    <row r="20" spans="1:4" x14ac:dyDescent="0.25">
      <c r="A20">
        <v>20</v>
      </c>
      <c r="B20">
        <v>65</v>
      </c>
      <c r="C20">
        <v>2</v>
      </c>
      <c r="D20" t="s">
        <v>133</v>
      </c>
    </row>
    <row r="21" spans="1:4" x14ac:dyDescent="0.25">
      <c r="A21">
        <v>21</v>
      </c>
      <c r="B21">
        <v>65</v>
      </c>
      <c r="C21">
        <v>1</v>
      </c>
      <c r="D21" t="s">
        <v>135</v>
      </c>
    </row>
    <row r="22" spans="1:4" x14ac:dyDescent="0.25">
      <c r="A22">
        <v>22</v>
      </c>
      <c r="B22">
        <v>60</v>
      </c>
      <c r="C22">
        <v>2</v>
      </c>
      <c r="D22" t="s">
        <v>133</v>
      </c>
    </row>
    <row r="23" spans="1:4" x14ac:dyDescent="0.25">
      <c r="A23">
        <v>23</v>
      </c>
      <c r="B23">
        <v>65</v>
      </c>
      <c r="C23">
        <v>2</v>
      </c>
      <c r="D23" t="s">
        <v>133</v>
      </c>
    </row>
    <row r="24" spans="1:4" x14ac:dyDescent="0.25">
      <c r="A24">
        <v>24</v>
      </c>
      <c r="B24">
        <v>65</v>
      </c>
      <c r="C24">
        <v>2</v>
      </c>
      <c r="D24" t="s">
        <v>133</v>
      </c>
    </row>
    <row r="25" spans="1:4" x14ac:dyDescent="0.25">
      <c r="A25">
        <v>25</v>
      </c>
      <c r="B25">
        <v>115</v>
      </c>
      <c r="C25">
        <v>2</v>
      </c>
      <c r="D25" t="s">
        <v>133</v>
      </c>
    </row>
    <row r="26" spans="1:4" x14ac:dyDescent="0.25">
      <c r="A26">
        <v>26</v>
      </c>
      <c r="B26">
        <v>115</v>
      </c>
      <c r="C26">
        <v>2</v>
      </c>
      <c r="D26" t="s">
        <v>133</v>
      </c>
    </row>
    <row r="27" spans="1:4" x14ac:dyDescent="0.25">
      <c r="A27">
        <v>27</v>
      </c>
      <c r="B27">
        <v>180</v>
      </c>
      <c r="C27">
        <v>2</v>
      </c>
      <c r="D27" t="s">
        <v>133</v>
      </c>
    </row>
    <row r="28" spans="1:4" x14ac:dyDescent="0.25">
      <c r="A28">
        <v>28</v>
      </c>
      <c r="B28">
        <v>95</v>
      </c>
      <c r="C28">
        <v>2</v>
      </c>
      <c r="D28" t="s">
        <v>133</v>
      </c>
    </row>
    <row r="29" spans="1:4" x14ac:dyDescent="0.25">
      <c r="A29">
        <v>29</v>
      </c>
      <c r="B29">
        <v>515</v>
      </c>
      <c r="C29">
        <v>6</v>
      </c>
      <c r="D29" t="s">
        <v>132</v>
      </c>
    </row>
    <row r="30" spans="1:4" x14ac:dyDescent="0.25">
      <c r="A30">
        <v>30</v>
      </c>
      <c r="B30">
        <v>515</v>
      </c>
      <c r="C30">
        <v>6</v>
      </c>
      <c r="D30" t="s">
        <v>132</v>
      </c>
    </row>
    <row r="31" spans="1:4" x14ac:dyDescent="0.25">
      <c r="A31">
        <v>31</v>
      </c>
      <c r="B31">
        <v>115</v>
      </c>
      <c r="C31">
        <v>2</v>
      </c>
      <c r="D31" t="s">
        <v>133</v>
      </c>
    </row>
    <row r="32" spans="1:4" x14ac:dyDescent="0.25">
      <c r="A32">
        <v>32</v>
      </c>
      <c r="B32">
        <v>65</v>
      </c>
      <c r="C32">
        <v>4</v>
      </c>
      <c r="D32" t="s">
        <v>136</v>
      </c>
    </row>
    <row r="33" spans="1:4" x14ac:dyDescent="0.25">
      <c r="A33">
        <v>33</v>
      </c>
      <c r="B33">
        <v>65</v>
      </c>
      <c r="C33">
        <v>4</v>
      </c>
      <c r="D33" t="s">
        <v>136</v>
      </c>
    </row>
    <row r="34" spans="1:4" x14ac:dyDescent="0.25">
      <c r="A34">
        <v>34</v>
      </c>
      <c r="B34">
        <v>65</v>
      </c>
      <c r="C34">
        <v>4</v>
      </c>
      <c r="D34" t="s">
        <v>136</v>
      </c>
    </row>
    <row r="35" spans="1:4" x14ac:dyDescent="0.25">
      <c r="A35">
        <v>35</v>
      </c>
      <c r="B35">
        <v>65</v>
      </c>
      <c r="C35">
        <v>6</v>
      </c>
      <c r="D35" t="s">
        <v>132</v>
      </c>
    </row>
    <row r="36" spans="1:4" x14ac:dyDescent="0.25">
      <c r="A36">
        <v>36</v>
      </c>
      <c r="B36">
        <v>50</v>
      </c>
      <c r="C36">
        <v>6</v>
      </c>
      <c r="D36" t="s">
        <v>132</v>
      </c>
    </row>
    <row r="37" spans="1:4" x14ac:dyDescent="0.25">
      <c r="A37">
        <v>37</v>
      </c>
      <c r="B37">
        <v>65</v>
      </c>
      <c r="C37">
        <v>4</v>
      </c>
      <c r="D37" t="s">
        <v>136</v>
      </c>
    </row>
    <row r="38" spans="1:4" x14ac:dyDescent="0.25">
      <c r="A38">
        <v>38</v>
      </c>
      <c r="B38">
        <v>65</v>
      </c>
      <c r="C38">
        <v>5</v>
      </c>
      <c r="D38" t="s">
        <v>131</v>
      </c>
    </row>
    <row r="39" spans="1:4" x14ac:dyDescent="0.25">
      <c r="A39">
        <v>39</v>
      </c>
      <c r="B39">
        <v>65</v>
      </c>
      <c r="C39">
        <v>4</v>
      </c>
      <c r="D39" t="s">
        <v>136</v>
      </c>
    </row>
    <row r="40" spans="1:4" x14ac:dyDescent="0.25">
      <c r="A40">
        <v>40</v>
      </c>
      <c r="B40">
        <v>115</v>
      </c>
      <c r="C40">
        <v>2</v>
      </c>
      <c r="D40" t="s">
        <v>133</v>
      </c>
    </row>
    <row r="41" spans="1:4" x14ac:dyDescent="0.25">
      <c r="A41">
        <v>42</v>
      </c>
      <c r="B41">
        <v>65</v>
      </c>
      <c r="C41">
        <v>4</v>
      </c>
      <c r="D41" t="s">
        <v>136</v>
      </c>
    </row>
    <row r="42" spans="1:4" x14ac:dyDescent="0.25">
      <c r="A42">
        <v>43</v>
      </c>
      <c r="B42">
        <v>65</v>
      </c>
      <c r="C42">
        <v>4</v>
      </c>
      <c r="D42" t="s">
        <v>136</v>
      </c>
    </row>
    <row r="43" spans="1:4" x14ac:dyDescent="0.25">
      <c r="A43">
        <v>44</v>
      </c>
      <c r="B43">
        <v>65</v>
      </c>
      <c r="C43">
        <v>4</v>
      </c>
      <c r="D43" t="s">
        <v>136</v>
      </c>
    </row>
    <row r="44" spans="1:4" x14ac:dyDescent="0.25">
      <c r="A44">
        <v>45</v>
      </c>
      <c r="B44">
        <v>115</v>
      </c>
      <c r="C44">
        <v>3</v>
      </c>
      <c r="D44" t="s">
        <v>134</v>
      </c>
    </row>
    <row r="45" spans="1:4" x14ac:dyDescent="0.25">
      <c r="A45">
        <v>46</v>
      </c>
      <c r="B45">
        <v>115</v>
      </c>
      <c r="C45">
        <v>3</v>
      </c>
      <c r="D45" t="s">
        <v>134</v>
      </c>
    </row>
    <row r="46" spans="1:4" x14ac:dyDescent="0.25">
      <c r="A46">
        <v>47</v>
      </c>
      <c r="B46">
        <v>115</v>
      </c>
      <c r="C46">
        <v>3</v>
      </c>
      <c r="D46" t="s">
        <v>134</v>
      </c>
    </row>
    <row r="47" spans="1:4" x14ac:dyDescent="0.25">
      <c r="A47">
        <v>48</v>
      </c>
      <c r="B47">
        <v>115</v>
      </c>
      <c r="C47">
        <v>3</v>
      </c>
      <c r="D47" t="s">
        <v>134</v>
      </c>
    </row>
    <row r="48" spans="1:4" x14ac:dyDescent="0.25">
      <c r="A48">
        <v>49</v>
      </c>
      <c r="B48">
        <v>95</v>
      </c>
      <c r="C48">
        <v>3</v>
      </c>
      <c r="D48" t="s">
        <v>134</v>
      </c>
    </row>
    <row r="49" spans="1:4" x14ac:dyDescent="0.25">
      <c r="A49">
        <v>50</v>
      </c>
      <c r="B49">
        <v>115</v>
      </c>
      <c r="C49">
        <v>3</v>
      </c>
      <c r="D49" t="s">
        <v>134</v>
      </c>
    </row>
    <row r="50" spans="1:4" x14ac:dyDescent="0.25">
      <c r="A50">
        <v>51</v>
      </c>
      <c r="B50">
        <v>115</v>
      </c>
      <c r="C50">
        <v>3</v>
      </c>
      <c r="D50" t="s">
        <v>134</v>
      </c>
    </row>
    <row r="51" spans="1:4" x14ac:dyDescent="0.25">
      <c r="A51">
        <v>52</v>
      </c>
      <c r="B51">
        <v>115</v>
      </c>
      <c r="C51">
        <v>3</v>
      </c>
      <c r="D51" t="s">
        <v>134</v>
      </c>
    </row>
    <row r="52" spans="1:4" x14ac:dyDescent="0.25">
      <c r="A52">
        <v>53</v>
      </c>
      <c r="B52">
        <v>115</v>
      </c>
      <c r="C52">
        <v>3</v>
      </c>
      <c r="D52" t="s">
        <v>134</v>
      </c>
    </row>
    <row r="53" spans="1:4" x14ac:dyDescent="0.25">
      <c r="A53">
        <v>55</v>
      </c>
      <c r="B53">
        <v>115</v>
      </c>
      <c r="C53">
        <v>3</v>
      </c>
      <c r="D53" t="s">
        <v>134</v>
      </c>
    </row>
    <row r="54" spans="1:4" x14ac:dyDescent="0.25">
      <c r="A54">
        <v>56</v>
      </c>
      <c r="B54">
        <v>115</v>
      </c>
      <c r="C54">
        <v>3</v>
      </c>
      <c r="D54" t="s">
        <v>134</v>
      </c>
    </row>
    <row r="55" spans="1:4" x14ac:dyDescent="0.25">
      <c r="A55">
        <v>57</v>
      </c>
      <c r="B55">
        <v>65</v>
      </c>
      <c r="C55">
        <v>2</v>
      </c>
      <c r="D55" t="s">
        <v>133</v>
      </c>
    </row>
    <row r="56" spans="1:4" x14ac:dyDescent="0.25">
      <c r="A56">
        <v>58</v>
      </c>
      <c r="B56">
        <v>65</v>
      </c>
      <c r="C56">
        <v>2</v>
      </c>
      <c r="D56" t="s">
        <v>133</v>
      </c>
    </row>
    <row r="57" spans="1:4" x14ac:dyDescent="0.25">
      <c r="A57">
        <v>59</v>
      </c>
      <c r="B57">
        <v>115</v>
      </c>
      <c r="C57">
        <v>3</v>
      </c>
      <c r="D57" t="s">
        <v>134</v>
      </c>
    </row>
    <row r="58" spans="1:4" x14ac:dyDescent="0.25">
      <c r="A58">
        <v>60</v>
      </c>
      <c r="B58">
        <v>65</v>
      </c>
      <c r="C58">
        <v>3</v>
      </c>
      <c r="D58" t="s">
        <v>134</v>
      </c>
    </row>
    <row r="59" spans="1:4" x14ac:dyDescent="0.25">
      <c r="A59">
        <v>61</v>
      </c>
      <c r="B59">
        <v>65</v>
      </c>
      <c r="C59">
        <v>3</v>
      </c>
      <c r="D59" t="s">
        <v>134</v>
      </c>
    </row>
    <row r="60" spans="1:4" x14ac:dyDescent="0.25">
      <c r="A60">
        <v>62</v>
      </c>
      <c r="B60">
        <v>65</v>
      </c>
      <c r="C60">
        <v>3</v>
      </c>
      <c r="D60" t="s">
        <v>134</v>
      </c>
    </row>
    <row r="61" spans="1:4" x14ac:dyDescent="0.25">
      <c r="A61">
        <v>63</v>
      </c>
      <c r="B61">
        <v>95</v>
      </c>
      <c r="C61">
        <v>2</v>
      </c>
      <c r="D61" t="s">
        <v>133</v>
      </c>
    </row>
    <row r="62" spans="1:4" x14ac:dyDescent="0.25">
      <c r="A62">
        <v>64</v>
      </c>
      <c r="B62">
        <v>95</v>
      </c>
      <c r="C62">
        <v>2</v>
      </c>
      <c r="D62" t="s">
        <v>133</v>
      </c>
    </row>
    <row r="63" spans="1:4" x14ac:dyDescent="0.25">
      <c r="A63">
        <v>65</v>
      </c>
      <c r="B63">
        <v>95</v>
      </c>
      <c r="C63">
        <v>4</v>
      </c>
      <c r="D63" t="s">
        <v>136</v>
      </c>
    </row>
    <row r="64" spans="1:4" x14ac:dyDescent="0.25">
      <c r="A64">
        <v>66</v>
      </c>
      <c r="B64">
        <v>65</v>
      </c>
      <c r="C64">
        <v>6</v>
      </c>
      <c r="D64" t="s">
        <v>132</v>
      </c>
    </row>
    <row r="65" spans="1:4" x14ac:dyDescent="0.25">
      <c r="A65">
        <v>67</v>
      </c>
      <c r="B65">
        <v>165</v>
      </c>
      <c r="C65">
        <v>3</v>
      </c>
      <c r="D65" t="s">
        <v>134</v>
      </c>
    </row>
    <row r="66" spans="1:4" x14ac:dyDescent="0.25">
      <c r="A66">
        <v>68</v>
      </c>
      <c r="B66">
        <v>65</v>
      </c>
      <c r="C66">
        <v>2</v>
      </c>
      <c r="D66" t="s">
        <v>133</v>
      </c>
    </row>
    <row r="67" spans="1:4" x14ac:dyDescent="0.25">
      <c r="A67">
        <v>69</v>
      </c>
      <c r="B67">
        <v>65</v>
      </c>
      <c r="C67">
        <v>5</v>
      </c>
      <c r="D67" t="s">
        <v>131</v>
      </c>
    </row>
    <row r="68" spans="1:4" x14ac:dyDescent="0.25">
      <c r="A68">
        <v>70</v>
      </c>
      <c r="B68">
        <v>65</v>
      </c>
      <c r="C68">
        <v>5</v>
      </c>
      <c r="D68" t="s">
        <v>131</v>
      </c>
    </row>
    <row r="69" spans="1:4" x14ac:dyDescent="0.25">
      <c r="A69">
        <v>71</v>
      </c>
      <c r="B69">
        <v>65</v>
      </c>
      <c r="C69">
        <v>5</v>
      </c>
      <c r="D69" t="s">
        <v>131</v>
      </c>
    </row>
    <row r="70" spans="1:4" x14ac:dyDescent="0.25">
      <c r="A70">
        <v>72</v>
      </c>
      <c r="B70">
        <v>65</v>
      </c>
      <c r="C70">
        <v>5</v>
      </c>
      <c r="D70" t="s">
        <v>131</v>
      </c>
    </row>
    <row r="71" spans="1:4" x14ac:dyDescent="0.25">
      <c r="A71">
        <v>73</v>
      </c>
      <c r="B71">
        <v>65</v>
      </c>
      <c r="C71">
        <v>5</v>
      </c>
      <c r="D71" t="s">
        <v>131</v>
      </c>
    </row>
    <row r="72" spans="1:4" x14ac:dyDescent="0.25">
      <c r="A72">
        <v>74</v>
      </c>
      <c r="B72">
        <v>65</v>
      </c>
      <c r="C72">
        <v>5</v>
      </c>
      <c r="D72" t="s">
        <v>131</v>
      </c>
    </row>
    <row r="73" spans="1:4" x14ac:dyDescent="0.25">
      <c r="A73">
        <v>75</v>
      </c>
      <c r="B73">
        <v>65</v>
      </c>
      <c r="C73">
        <v>5</v>
      </c>
      <c r="D73" t="s">
        <v>131</v>
      </c>
    </row>
    <row r="74" spans="1:4" x14ac:dyDescent="0.25">
      <c r="A74">
        <v>77</v>
      </c>
      <c r="B74">
        <v>65</v>
      </c>
      <c r="C74">
        <v>6</v>
      </c>
      <c r="D74" t="s">
        <v>132</v>
      </c>
    </row>
    <row r="75" spans="1:4" x14ac:dyDescent="0.25">
      <c r="A75">
        <v>78</v>
      </c>
      <c r="B75">
        <v>65</v>
      </c>
      <c r="C75">
        <v>2</v>
      </c>
      <c r="D75" t="s">
        <v>133</v>
      </c>
    </row>
    <row r="76" spans="1:4" x14ac:dyDescent="0.25">
      <c r="A76">
        <v>79</v>
      </c>
      <c r="B76">
        <v>115</v>
      </c>
      <c r="C76">
        <v>3</v>
      </c>
      <c r="D76" t="s">
        <v>134</v>
      </c>
    </row>
    <row r="77" spans="1:4" x14ac:dyDescent="0.25">
      <c r="A77">
        <v>80</v>
      </c>
      <c r="B77">
        <v>60</v>
      </c>
      <c r="C77">
        <v>6</v>
      </c>
      <c r="D77" t="s">
        <v>132</v>
      </c>
    </row>
    <row r="78" spans="1:4" x14ac:dyDescent="0.25">
      <c r="A78">
        <v>81</v>
      </c>
      <c r="B78">
        <v>95</v>
      </c>
      <c r="C78">
        <v>2</v>
      </c>
      <c r="D78" t="s">
        <v>133</v>
      </c>
    </row>
    <row r="79" spans="1:4" x14ac:dyDescent="0.25">
      <c r="A79">
        <v>82</v>
      </c>
      <c r="B79">
        <v>115</v>
      </c>
      <c r="C79">
        <v>5</v>
      </c>
      <c r="D79" t="s">
        <v>131</v>
      </c>
    </row>
    <row r="80" spans="1:4" x14ac:dyDescent="0.25">
      <c r="A80">
        <v>83</v>
      </c>
      <c r="B80">
        <v>65</v>
      </c>
      <c r="C80">
        <v>5</v>
      </c>
      <c r="D80" t="s">
        <v>131</v>
      </c>
    </row>
    <row r="81" spans="1:4" x14ac:dyDescent="0.25">
      <c r="A81">
        <v>84</v>
      </c>
      <c r="B81">
        <v>65</v>
      </c>
      <c r="C81">
        <v>5</v>
      </c>
      <c r="D81" t="s">
        <v>131</v>
      </c>
    </row>
    <row r="82" spans="1:4" x14ac:dyDescent="0.25">
      <c r="A82">
        <v>85</v>
      </c>
      <c r="B82">
        <v>65</v>
      </c>
      <c r="C82">
        <v>4</v>
      </c>
      <c r="D82" t="s">
        <v>136</v>
      </c>
    </row>
    <row r="83" spans="1:4" x14ac:dyDescent="0.25">
      <c r="A83">
        <v>86</v>
      </c>
      <c r="B83">
        <v>115</v>
      </c>
      <c r="C83">
        <v>2</v>
      </c>
      <c r="D83" t="s">
        <v>133</v>
      </c>
    </row>
    <row r="84" spans="1:4" x14ac:dyDescent="0.25">
      <c r="A84">
        <v>89</v>
      </c>
      <c r="B84">
        <v>115</v>
      </c>
      <c r="C84">
        <v>2</v>
      </c>
      <c r="D84" t="s">
        <v>133</v>
      </c>
    </row>
    <row r="85" spans="1:4" x14ac:dyDescent="0.25">
      <c r="A85">
        <v>91</v>
      </c>
      <c r="B85">
        <v>65</v>
      </c>
      <c r="C85">
        <v>6</v>
      </c>
      <c r="D85" t="s">
        <v>132</v>
      </c>
    </row>
    <row r="86" spans="1:4" x14ac:dyDescent="0.25">
      <c r="A86">
        <v>92</v>
      </c>
      <c r="B86">
        <v>65</v>
      </c>
      <c r="C86">
        <v>6</v>
      </c>
      <c r="D86" t="s">
        <v>132</v>
      </c>
    </row>
    <row r="87" spans="1:4" x14ac:dyDescent="0.25">
      <c r="A87">
        <v>93</v>
      </c>
      <c r="B87">
        <v>65</v>
      </c>
      <c r="C87">
        <v>6</v>
      </c>
      <c r="D87" t="s">
        <v>132</v>
      </c>
    </row>
    <row r="88" spans="1:4" x14ac:dyDescent="0.25">
      <c r="A88">
        <v>94</v>
      </c>
      <c r="B88">
        <v>100</v>
      </c>
      <c r="C88">
        <v>6</v>
      </c>
      <c r="D88" t="s">
        <v>132</v>
      </c>
    </row>
    <row r="89" spans="1:4" x14ac:dyDescent="0.25">
      <c r="A89">
        <v>96</v>
      </c>
      <c r="B89">
        <v>95</v>
      </c>
      <c r="C89">
        <v>2</v>
      </c>
      <c r="D89" t="s">
        <v>133</v>
      </c>
    </row>
    <row r="90" spans="1:4" x14ac:dyDescent="0.25">
      <c r="A90">
        <v>97</v>
      </c>
      <c r="B90">
        <v>65</v>
      </c>
      <c r="C90">
        <v>2</v>
      </c>
      <c r="D90" t="s">
        <v>133</v>
      </c>
    </row>
    <row r="91" spans="1:4" x14ac:dyDescent="0.25">
      <c r="A91">
        <v>98</v>
      </c>
      <c r="B91">
        <v>95</v>
      </c>
      <c r="C91">
        <v>2</v>
      </c>
      <c r="D91" t="s">
        <v>133</v>
      </c>
    </row>
    <row r="92" spans="1:4" x14ac:dyDescent="0.25">
      <c r="A92">
        <v>99</v>
      </c>
      <c r="B92">
        <v>0</v>
      </c>
      <c r="C92">
        <v>6</v>
      </c>
      <c r="D92" t="s">
        <v>132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Time3</vt:lpstr>
      <vt:lpstr>ViolationCodes_match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Fan</dc:creator>
  <cp:lastModifiedBy>Christopher Fan</cp:lastModifiedBy>
  <dcterms:created xsi:type="dcterms:W3CDTF">2014-04-28T00:26:19Z</dcterms:created>
  <dcterms:modified xsi:type="dcterms:W3CDTF">2014-04-28T04:36:23Z</dcterms:modified>
</cp:coreProperties>
</file>